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cleaned" sheetId="1" r:id="rId4"/>
    <sheet state="visible" name="invoice_cleaned" sheetId="2" r:id="rId5"/>
    <sheet state="visible" name="invoice_line" sheetId="3" r:id="rId6"/>
    <sheet state="visible" name="track_cleaned" sheetId="4" r:id="rId7"/>
    <sheet state="visible" name="album" sheetId="5" r:id="rId8"/>
    <sheet state="visible" name="employee_cleaned" sheetId="6" r:id="rId9"/>
    <sheet state="visible" name="genre" sheetId="7" r:id="rId10"/>
    <sheet state="visible" name="artist" sheetId="8" r:id="rId11"/>
    <sheet state="visible" name="PT 2080 Tracks" sheetId="9" r:id="rId12"/>
    <sheet state="visible" name="PT CLV" sheetId="10" r:id="rId13"/>
    <sheet state="visible" name="PT avg $" sheetId="11" r:id="rId14"/>
    <sheet state="visible" name="PT top 5 cust" sheetId="12" r:id="rId15"/>
    <sheet state="visible" name="PT revs x country" sheetId="13" r:id="rId16"/>
    <sheet state="visible" name="PT revs x month" sheetId="14" r:id="rId17"/>
    <sheet state="visible" name="PT revs x genre" sheetId="15" r:id="rId18"/>
  </sheets>
  <definedNames>
    <definedName hidden="1" localSheetId="11" name="_xlnm._FilterDatabase">'PT top 5 cust'!$D$1:$D$1000</definedName>
  </definedNames>
  <calcPr/>
  <pivotCaches>
    <pivotCache cacheId="0" r:id="rId19"/>
    <pivotCache cacheId="1" r:id="rId20"/>
    <pivotCache cacheId="2" r:id="rId21"/>
    <pivotCache cacheId="3" r:id="rId22"/>
    <pivotCache cacheId="4" r:id="rId23"/>
  </pivotCaches>
</workbook>
</file>

<file path=xl/sharedStrings.xml><?xml version="1.0" encoding="utf-8"?>
<sst xmlns="http://schemas.openxmlformats.org/spreadsheetml/2006/main" count="12459" uniqueCount="5253">
  <si>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</si>
  <si>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</si>
  <si>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</si>
  <si>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</si>
  <si>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</si>
  <si>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</si>
  <si>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</si>
  <si>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</si>
  <si>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</si>
  <si>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</si>
  <si>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</si>
  <si>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</si>
  <si>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</si>
  <si>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last_name_rep</t>
  </si>
  <si>
    <t>first_name_rep</t>
  </si>
  <si>
    <t>title_rep</t>
  </si>
  <si>
    <t>Consumer Lifetime Value</t>
  </si>
  <si>
    <t>spending tier</t>
  </si>
  <si>
    <t xml:space="preserve"> 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</si>
  <si>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</si>
  <si>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</si>
  <si>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</si>
  <si>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</si>
  <si>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</si>
  <si>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</si>
  <si>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</si>
  <si>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</si>
  <si>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</si>
  <si>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</si>
  <si>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</si>
  <si>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</si>
  <si>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</si>
  <si>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N/A</t>
  </si>
  <si>
    <t>Theodor-Heuss-Straße 34</t>
  </si>
  <si>
    <t>Stuttgart</t>
  </si>
  <si>
    <t>Unknown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</si>
  <si>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</si>
  <si>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</si>
  <si>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</si>
  <si>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</si>
  <si>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</si>
  <si>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</si>
  <si>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</si>
  <si>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</si>
  <si>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</si>
  <si>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</si>
  <si>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</si>
  <si>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</si>
  <si>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</si>
  <si>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</si>
  <si>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</si>
  <si>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</si>
  <si>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</si>
  <si>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</si>
  <si>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</si>
  <si>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</si>
  <si>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</si>
  <si>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</si>
  <si>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</si>
  <si>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</si>
  <si>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</si>
  <si>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</si>
  <si>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</si>
  <si>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</si>
  <si>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</si>
  <si>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</si>
  <si>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</si>
  <si>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</si>
  <si>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</si>
  <si>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</si>
  <si>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</si>
  <si>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</si>
  <si>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</si>
  <si>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</si>
  <si>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</si>
  <si>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</si>
  <si>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</si>
  <si>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</si>
  <si>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</si>
  <si>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</si>
  <si>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</si>
  <si>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</si>
  <si>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</si>
  <si>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</si>
  <si>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</si>
  <si>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</si>
  <si>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</si>
  <si>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</si>
  <si>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</si>
  <si>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</si>
  <si>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</si>
  <si>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</si>
  <si>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</si>
  <si>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</si>
  <si>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</si>
  <si>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</si>
  <si>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</si>
  <si>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</si>
  <si>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</si>
  <si>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</si>
  <si>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</si>
  <si>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</si>
  <si>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</si>
  <si>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</si>
  <si>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</si>
  <si>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</si>
  <si>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</si>
  <si>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</si>
  <si>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</si>
  <si>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</si>
  <si>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</si>
  <si>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</si>
  <si>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</si>
  <si>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</si>
  <si>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</si>
  <si>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</si>
  <si>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</si>
  <si>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</si>
  <si>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</si>
  <si>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</si>
  <si>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</si>
  <si>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</si>
  <si>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</si>
  <si>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</si>
  <si>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</si>
  <si>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</si>
  <si>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</si>
  <si>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</si>
  <si>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</si>
  <si>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</si>
  <si>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</si>
  <si>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</si>
  <si>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</si>
  <si>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</si>
  <si>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</si>
  <si>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</si>
  <si>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</si>
  <si>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</si>
  <si>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</si>
  <si>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</si>
  <si>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</si>
  <si>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</si>
  <si>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</si>
  <si>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</si>
  <si>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</si>
  <si>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</si>
  <si>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</si>
  <si>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</si>
  <si>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</si>
  <si>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</si>
  <si>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</si>
  <si>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</si>
  <si>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</si>
  <si>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</si>
  <si>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</si>
  <si>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</si>
  <si>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</si>
  <si>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</si>
  <si>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</si>
  <si>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</si>
  <si>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</si>
  <si>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</si>
  <si>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</si>
  <si>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</si>
  <si>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</si>
  <si>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</si>
  <si>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</si>
  <si>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</si>
  <si>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</si>
  <si>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</si>
  <si>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</si>
  <si>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</si>
  <si>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</si>
  <si>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</si>
  <si>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</si>
  <si>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</si>
  <si>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</si>
  <si>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</si>
  <si>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</si>
  <si>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</si>
  <si>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</si>
  <si>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</si>
  <si>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</si>
  <si>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</si>
  <si>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</si>
  <si>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</si>
  <si>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</si>
  <si>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</si>
  <si>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</si>
  <si>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</si>
  <si>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</si>
  <si>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</si>
  <si>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</si>
  <si>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</si>
  <si>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</si>
  <si>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</si>
  <si>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</si>
  <si>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</si>
  <si>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</si>
  <si>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</si>
  <si>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</si>
  <si>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</si>
  <si>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</si>
  <si>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</si>
  <si>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</si>
  <si>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</si>
  <si>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</si>
  <si>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</si>
  <si>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</si>
  <si>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</si>
  <si>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</si>
  <si>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</si>
  <si>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</si>
  <si>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</si>
  <si>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</si>
  <si>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</si>
  <si>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</si>
  <si>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</si>
  <si>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</si>
  <si>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</si>
  <si>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</si>
  <si>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</si>
  <si>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</si>
  <si>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</si>
  <si>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</si>
  <si>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</si>
  <si>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</si>
  <si>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</si>
  <si>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</si>
  <si>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</si>
  <si>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</si>
  <si>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</si>
  <si>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</si>
  <si>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</si>
  <si>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</si>
  <si>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</si>
  <si>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</si>
  <si>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</si>
  <si>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</si>
  <si>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</si>
  <si>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</si>
  <si>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</si>
  <si>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</si>
  <si>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</si>
  <si>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</si>
  <si>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</si>
  <si>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</si>
  <si>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</si>
  <si>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</si>
  <si>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</si>
  <si>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</si>
  <si>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</si>
  <si>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</si>
  <si>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</si>
  <si>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</si>
  <si>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</si>
  <si>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</si>
  <si>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</si>
  <si>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</si>
  <si>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</si>
  <si>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</si>
  <si>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</si>
  <si>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</si>
  <si>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</si>
  <si>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</si>
  <si>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</si>
  <si>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</si>
  <si>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</si>
  <si>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</si>
  <si>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</si>
  <si>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</si>
  <si>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</si>
  <si>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</si>
  <si>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</si>
  <si>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</si>
  <si>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</si>
  <si>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</si>
  <si>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</si>
  <si>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</si>
  <si>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</si>
  <si>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</si>
  <si>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</si>
  <si>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</si>
  <si>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</si>
  <si>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</si>
  <si>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</si>
  <si>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</si>
  <si>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</si>
  <si>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</si>
  <si>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</si>
  <si>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</si>
  <si>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</si>
  <si>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</si>
  <si>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</si>
  <si>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</si>
  <si>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</si>
  <si>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</si>
  <si>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</si>
  <si>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</si>
  <si>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</si>
  <si>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</si>
  <si>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</si>
  <si>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</si>
  <si>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</si>
  <si>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</si>
  <si>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</si>
  <si>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</si>
  <si>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</si>
  <si>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</si>
  <si>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</si>
  <si>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</si>
  <si>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</si>
  <si>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</si>
  <si>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</si>
  <si>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</si>
  <si>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</si>
  <si>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</si>
  <si>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</si>
  <si>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</si>
  <si>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</si>
  <si>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</si>
  <si>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</si>
  <si>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</si>
  <si>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</si>
  <si>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</si>
  <si>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</si>
  <si>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</si>
  <si>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</si>
  <si>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</si>
  <si>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</si>
  <si>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</si>
  <si>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</si>
  <si>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</si>
  <si>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</si>
  <si>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</si>
  <si>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</si>
  <si>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</si>
  <si>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</si>
  <si>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</si>
  <si>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</si>
  <si>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</si>
  <si>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</si>
  <si>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</si>
  <si>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</si>
  <si>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</si>
  <si>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</si>
  <si>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</si>
  <si>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</si>
  <si>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</si>
  <si>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</si>
  <si>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</si>
  <si>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</si>
  <si>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</si>
  <si>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</si>
  <si>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</si>
  <si>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</si>
  <si>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</si>
  <si>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</si>
  <si>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</si>
  <si>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</si>
  <si>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</si>
  <si>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</si>
  <si>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</si>
  <si>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</si>
  <si>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</si>
  <si>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</si>
  <si>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</si>
  <si>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</si>
  <si>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</si>
  <si>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</si>
  <si>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</si>
  <si>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</si>
  <si>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</si>
  <si>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</si>
  <si>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</si>
  <si>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</si>
  <si>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</si>
  <si>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</si>
  <si>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</si>
  <si>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</si>
  <si>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</si>
  <si>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</si>
  <si>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</si>
  <si>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</si>
  <si>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</si>
  <si>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</si>
  <si>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</si>
  <si>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</si>
  <si>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</si>
  <si>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</si>
  <si>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</si>
  <si>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</si>
  <si>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</si>
  <si>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</si>
  <si>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</si>
  <si>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</si>
  <si>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</si>
  <si>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</si>
  <si>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</si>
  <si>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</si>
  <si>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</si>
  <si>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</si>
  <si>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</si>
  <si>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</si>
  <si>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</si>
  <si>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</si>
  <si>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</si>
  <si>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</si>
  <si>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</si>
  <si>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</si>
  <si>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</si>
  <si>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</si>
  <si>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</si>
  <si>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</si>
  <si>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</si>
  <si>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</si>
  <si>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</si>
  <si>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</si>
  <si>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>Edinburgh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</si>
  <si>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</si>
  <si>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</si>
  <si>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</si>
  <si>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</si>
  <si>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</si>
  <si>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</si>
  <si>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</si>
  <si>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</si>
  <si>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</si>
  <si>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</si>
  <si>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</si>
  <si>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</si>
  <si>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</si>
  <si>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</si>
  <si>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</si>
  <si>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</si>
  <si>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</si>
  <si>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</si>
  <si>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</si>
  <si>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</si>
  <si>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</si>
  <si>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</si>
  <si>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</si>
  <si>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</si>
  <si>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</si>
  <si>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</si>
  <si>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</si>
  <si>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</si>
  <si>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</si>
  <si>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</si>
  <si>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</si>
  <si>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</si>
  <si>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</si>
  <si>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</si>
  <si>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</si>
  <si>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</si>
  <si>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</si>
  <si>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</si>
  <si>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</si>
  <si>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</si>
  <si>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</si>
  <si>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</si>
  <si>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</si>
  <si>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</si>
  <si>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</si>
  <si>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track_id</t>
  </si>
  <si>
    <t>track_name</t>
  </si>
  <si>
    <t>album_id</t>
  </si>
  <si>
    <t>album_name</t>
  </si>
  <si>
    <t>month</t>
  </si>
  <si>
    <t>genre</t>
  </si>
  <si>
    <t>invoice_line_id</t>
  </si>
  <si>
    <t>unit_price</t>
  </si>
  <si>
    <t>quantity</t>
  </si>
  <si>
    <t>name</t>
  </si>
  <si>
    <t>media_type_id</t>
  </si>
  <si>
    <t>genre_id</t>
  </si>
  <si>
    <t>composer</t>
  </si>
  <si>
    <t>milliseconds</t>
  </si>
  <si>
    <t>bytes</t>
  </si>
  <si>
    <t>genre_name</t>
  </si>
  <si>
    <t>For Those About To Rock (We Salute You)</t>
  </si>
  <si>
    <t>Angus Young, Malcolm Young, Brian Johnson</t>
  </si>
  <si>
    <t>Balls to the Wall</t>
  </si>
  <si>
    <t>U. Dirkschneider, W. Hoffmann, H. Frank, P. Baltes, S. Kaufmann, G. Hoffmann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</si>
  <si>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</si>
  <si>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</si>
  <si>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</si>
  <si>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</si>
  <si>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</si>
  <si>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</si>
  <si>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</si>
  <si>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</si>
  <si>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</si>
  <si>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</si>
  <si>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</si>
  <si>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</si>
  <si>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</si>
  <si>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</si>
  <si>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</si>
  <si>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</si>
  <si>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</si>
  <si>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</si>
  <si>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</si>
  <si>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</si>
  <si>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</si>
  <si>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</si>
  <si>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</si>
  <si>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</si>
  <si>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</si>
  <si>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</si>
  <si>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</si>
  <si>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</si>
  <si>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</si>
  <si>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</si>
  <si>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</si>
  <si>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</si>
  <si>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</si>
  <si>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</si>
  <si>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</si>
  <si>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</si>
  <si>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</si>
  <si>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</si>
  <si>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</si>
  <si>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</si>
  <si>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</si>
  <si>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</si>
  <si>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</si>
  <si>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</si>
  <si>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</si>
  <si>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</si>
  <si>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</si>
  <si>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</si>
  <si>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</si>
  <si>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</si>
  <si>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</si>
  <si>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</si>
  <si>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</si>
  <si>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</si>
  <si>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</si>
  <si>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</si>
  <si>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</si>
  <si>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</si>
  <si>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</si>
  <si>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</si>
  <si>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</si>
  <si>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</si>
  <si>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</si>
  <si>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</si>
  <si>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</si>
  <si>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</si>
  <si>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</si>
  <si>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</si>
  <si>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</si>
  <si>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</si>
  <si>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</si>
  <si>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</si>
  <si>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</si>
  <si>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</si>
  <si>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</si>
  <si>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</si>
  <si>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</si>
  <si>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</si>
  <si>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</si>
  <si>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</si>
  <si>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</si>
  <si>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</si>
  <si>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</si>
  <si>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</si>
  <si>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</si>
  <si>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</si>
  <si>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</si>
  <si>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</si>
  <si>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</si>
  <si>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</si>
  <si>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</si>
  <si>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</si>
  <si>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</si>
  <si>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</si>
  <si>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</si>
  <si>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</si>
  <si>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</si>
  <si>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</si>
  <si>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</si>
  <si>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</si>
  <si>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</si>
  <si>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</si>
  <si>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</si>
  <si>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</si>
  <si>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</si>
  <si>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</si>
  <si>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</si>
  <si>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</si>
  <si>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</si>
  <si>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</si>
  <si>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</si>
  <si>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</si>
  <si>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</si>
  <si>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</si>
  <si>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</si>
  <si>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</si>
  <si>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</si>
  <si>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</si>
  <si>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</si>
  <si>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</si>
  <si>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</si>
  <si>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</si>
  <si>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</si>
  <si>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</si>
  <si>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</si>
  <si>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</si>
  <si>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</si>
  <si>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</si>
  <si>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</si>
  <si>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</si>
  <si>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</si>
  <si>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</si>
  <si>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</si>
  <si>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</si>
  <si>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</si>
  <si>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</si>
  <si>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</si>
  <si>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</si>
  <si>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</si>
  <si>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</si>
  <si>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</si>
  <si>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</si>
  <si>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</si>
  <si>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</si>
  <si>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</si>
  <si>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</si>
  <si>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</si>
  <si>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</si>
  <si>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</si>
  <si>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</si>
  <si>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</si>
  <si>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</si>
  <si>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</si>
  <si>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</si>
  <si>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</si>
  <si>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</si>
  <si>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</si>
  <si>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</si>
  <si>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</si>
  <si>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</si>
  <si>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</si>
  <si>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</si>
  <si>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</si>
  <si>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</si>
  <si>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</si>
  <si>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</si>
  <si>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</si>
  <si>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</si>
  <si>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</si>
  <si>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</si>
  <si>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</si>
  <si>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</si>
  <si>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</si>
  <si>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</si>
  <si>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</si>
  <si>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</si>
  <si>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</si>
  <si>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</si>
  <si>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</si>
  <si>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</si>
  <si>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</si>
  <si>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</si>
  <si>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</si>
  <si>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</si>
  <si>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</si>
  <si>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</si>
  <si>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</si>
  <si>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</si>
  <si>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</si>
  <si>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</si>
  <si>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Meu Caro Amigo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</si>
  <si>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</si>
  <si>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</si>
  <si>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</si>
  <si>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</si>
  <si>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</si>
  <si>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</si>
  <si>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</si>
  <si>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</si>
  <si>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</si>
  <si>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</si>
  <si>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</si>
  <si>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</si>
  <si>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</si>
  <si>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</si>
  <si>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</si>
  <si>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</si>
  <si>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</si>
  <si>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</si>
  <si>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</si>
  <si>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</si>
  <si>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</si>
  <si>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</si>
  <si>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</si>
  <si>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</si>
  <si>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</si>
  <si>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</si>
  <si>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</si>
  <si>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</si>
  <si>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</si>
  <si>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</si>
  <si>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</si>
  <si>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</si>
  <si>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</si>
  <si>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</si>
  <si>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</si>
  <si>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</si>
  <si>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</si>
  <si>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</si>
  <si>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</si>
  <si>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</si>
  <si>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</si>
  <si>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</si>
  <si>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</si>
  <si>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</si>
  <si>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</si>
  <si>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</si>
  <si>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</si>
  <si>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</si>
  <si>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</si>
  <si>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</si>
  <si>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</si>
  <si>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</si>
  <si>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</si>
  <si>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</si>
  <si>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</si>
  <si>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</si>
  <si>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</si>
  <si>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</si>
  <si>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</si>
  <si>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</si>
  <si>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</si>
  <si>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</si>
  <si>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</si>
  <si>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</si>
  <si>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</si>
  <si>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</si>
  <si>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</si>
  <si>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</si>
  <si>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</si>
  <si>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</si>
  <si>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</si>
  <si>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</si>
  <si>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</si>
  <si>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</si>
  <si>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</si>
  <si>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</si>
  <si>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</si>
  <si>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</si>
  <si>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</si>
  <si>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</si>
  <si>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</si>
  <si>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</si>
  <si>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</si>
  <si>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</si>
  <si>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</si>
  <si>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</si>
  <si>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</si>
  <si>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</si>
  <si>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</si>
  <si>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</si>
  <si>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</si>
  <si>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</si>
  <si>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</si>
  <si>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</si>
  <si>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</si>
  <si>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</si>
  <si>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</si>
  <si>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</si>
  <si>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</si>
  <si>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</si>
  <si>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</si>
  <si>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</si>
  <si>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</si>
  <si>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</si>
  <si>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</si>
  <si>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</si>
  <si>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</si>
  <si>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</si>
  <si>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</si>
  <si>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</si>
  <si>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</si>
  <si>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</si>
  <si>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</si>
  <si>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</si>
  <si>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</si>
  <si>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</si>
  <si>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</si>
  <si>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</si>
  <si>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</si>
  <si>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</si>
  <si>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</si>
  <si>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</si>
  <si>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</si>
  <si>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</si>
  <si>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</si>
  <si>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</si>
  <si>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</si>
  <si>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</si>
  <si>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</si>
  <si>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</si>
  <si>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</si>
  <si>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</si>
  <si>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</si>
  <si>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</si>
  <si>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</si>
  <si>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</si>
  <si>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</si>
  <si>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</si>
  <si>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</si>
  <si>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</si>
  <si>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</si>
  <si>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</si>
  <si>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</si>
  <si>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</si>
  <si>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</si>
  <si>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</si>
  <si>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</si>
  <si>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</si>
  <si>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</si>
  <si>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</si>
  <si>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</si>
  <si>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</si>
  <si>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</si>
  <si>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</si>
  <si>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</si>
  <si>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</si>
  <si>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</si>
  <si>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</si>
  <si>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</si>
  <si>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</si>
  <si>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</si>
  <si>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</si>
  <si>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</si>
  <si>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</si>
  <si>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</si>
  <si>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</si>
  <si>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</si>
  <si>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</si>
  <si>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</si>
  <si>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</si>
  <si>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</si>
  <si>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</si>
  <si>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</si>
  <si>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</si>
  <si>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</si>
  <si>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</si>
  <si>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</si>
  <si>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</si>
  <si>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</si>
  <si>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</si>
  <si>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</si>
  <si>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</si>
  <si>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</si>
  <si>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</si>
  <si>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</si>
  <si>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</si>
  <si>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</si>
  <si>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</si>
  <si>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</si>
  <si>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</si>
  <si>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</si>
  <si>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</si>
  <si>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</si>
  <si>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</si>
  <si>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</si>
  <si>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</si>
  <si>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</si>
  <si>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</si>
  <si>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</si>
  <si>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</si>
  <si>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</si>
  <si>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</si>
  <si>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</si>
  <si>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</si>
  <si>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</si>
  <si>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</si>
  <si>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</si>
  <si>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</si>
  <si>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</si>
  <si>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</si>
  <si>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</si>
  <si>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</si>
  <si>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</si>
  <si>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</si>
  <si>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</si>
  <si>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</si>
  <si>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</si>
  <si>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</si>
  <si>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</si>
  <si>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</si>
  <si>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</si>
  <si>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</si>
  <si>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</si>
  <si>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</si>
  <si>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</si>
  <si>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</si>
  <si>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</si>
  <si>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</si>
  <si>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</si>
  <si>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</si>
  <si>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</si>
  <si>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</si>
  <si>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</si>
  <si>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</si>
  <si>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</si>
  <si>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</si>
  <si>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</si>
  <si>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</si>
  <si>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</si>
  <si>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</si>
  <si>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</si>
  <si>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</si>
  <si>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</si>
  <si>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</si>
  <si>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</si>
  <si>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</si>
  <si>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</si>
  <si>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</si>
  <si>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</si>
  <si>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</si>
  <si>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</si>
  <si>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</si>
  <si>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</si>
  <si>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</si>
  <si>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</si>
  <si>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</si>
  <si>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</si>
  <si>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</si>
  <si>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</si>
  <si>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</si>
  <si>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</si>
  <si>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</si>
  <si>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</si>
  <si>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</si>
  <si>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</si>
  <si>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</si>
  <si>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</si>
  <si>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</si>
  <si>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</si>
  <si>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</si>
  <si>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</si>
  <si>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</si>
  <si>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</si>
  <si>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</si>
  <si>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</si>
  <si>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</si>
  <si>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</si>
  <si>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</si>
  <si>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</si>
  <si>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</si>
  <si>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</si>
  <si>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</si>
  <si>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</si>
  <si>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</si>
  <si>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</si>
  <si>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</si>
  <si>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</si>
  <si>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</si>
  <si>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</si>
  <si>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</si>
  <si>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</si>
  <si>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</si>
  <si>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</si>
  <si>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</si>
  <si>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</si>
  <si>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</si>
  <si>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</si>
  <si>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</si>
  <si>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</si>
  <si>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</si>
  <si>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</si>
  <si>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</si>
  <si>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</si>
  <si>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</si>
  <si>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</si>
  <si>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</si>
  <si>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</si>
  <si>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</si>
  <si>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</si>
  <si>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</si>
  <si>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</si>
  <si>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</si>
  <si>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</si>
  <si>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</si>
  <si>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</si>
  <si>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</si>
  <si>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</si>
  <si>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</si>
  <si>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</si>
  <si>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</si>
  <si>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</si>
  <si>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</si>
  <si>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</si>
  <si>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</si>
  <si>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</si>
  <si>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</si>
  <si>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</si>
  <si>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</si>
  <si>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</si>
  <si>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</si>
  <si>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</si>
  <si>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</si>
  <si>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</si>
  <si>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</si>
  <si>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</si>
  <si>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</si>
  <si>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</si>
  <si>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</si>
  <si>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</si>
  <si>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</si>
  <si>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</si>
  <si>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</si>
  <si>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</si>
  <si>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</si>
  <si>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</si>
  <si>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</si>
  <si>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</si>
  <si>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</si>
  <si>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</si>
  <si>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</si>
  <si>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</si>
  <si>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</si>
  <si>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</si>
  <si>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</si>
  <si>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</si>
  <si>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</si>
  <si>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</si>
  <si>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</si>
  <si>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</si>
  <si>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</si>
  <si>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</si>
  <si>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</si>
  <si>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</si>
  <si>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</si>
  <si>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</si>
  <si>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</si>
  <si>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</si>
  <si>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</si>
  <si>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</si>
  <si>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</si>
  <si>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</si>
  <si>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</si>
  <si>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</si>
  <si>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</si>
  <si>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</si>
  <si>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</si>
  <si>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</si>
  <si>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</si>
  <si>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</si>
  <si>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</si>
  <si>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</si>
  <si>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</si>
  <si>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</si>
  <si>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</si>
  <si>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</si>
  <si>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</si>
  <si>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</si>
  <si>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</si>
  <si>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</si>
  <si>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</si>
  <si>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</si>
  <si>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</si>
  <si>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</si>
  <si>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</si>
  <si>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</si>
  <si>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</si>
  <si>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</si>
  <si>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</si>
  <si>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</si>
  <si>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</si>
  <si>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</si>
  <si>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</si>
  <si>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</si>
  <si>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</si>
  <si>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</si>
  <si>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</si>
  <si>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</si>
  <si>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</si>
  <si>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</si>
  <si>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</si>
  <si>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</si>
  <si>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</si>
  <si>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</si>
  <si>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</si>
  <si>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</si>
  <si>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</si>
  <si>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</si>
  <si>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</si>
  <si>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</si>
  <si>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</si>
  <si>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</si>
  <si>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</si>
  <si>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</si>
  <si>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</si>
  <si>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</si>
  <si>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</si>
  <si>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</si>
  <si>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</si>
  <si>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</si>
  <si>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</si>
  <si>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</si>
  <si>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</si>
  <si>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</si>
  <si>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</si>
  <si>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</si>
  <si>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</si>
  <si>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</si>
  <si>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</si>
  <si>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</si>
  <si>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</si>
  <si>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</si>
  <si>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</si>
  <si>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</si>
  <si>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</si>
  <si>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</si>
  <si>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</si>
  <si>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</si>
  <si>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</si>
  <si>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</si>
  <si>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</si>
  <si>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</si>
  <si>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</si>
  <si>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</si>
  <si>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</si>
  <si>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</si>
  <si>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</si>
  <si>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</si>
  <si>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</si>
  <si>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</si>
  <si>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</si>
  <si>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</si>
  <si>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</si>
  <si>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</si>
  <si>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</si>
  <si>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</si>
  <si>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</si>
  <si>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</si>
  <si>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</si>
  <si>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</si>
  <si>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</si>
  <si>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</si>
  <si>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</si>
  <si>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</si>
  <si>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</si>
  <si>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</si>
  <si>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</si>
  <si>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</si>
  <si>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</si>
  <si>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</si>
  <si>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</si>
  <si>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</si>
  <si>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</si>
  <si>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</si>
  <si>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</si>
  <si>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</si>
  <si>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</si>
  <si>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</si>
  <si>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</si>
  <si>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</si>
  <si>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</si>
  <si>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</si>
  <si>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</si>
  <si>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</si>
  <si>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</si>
  <si>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</si>
  <si>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</si>
  <si>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</si>
  <si>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</si>
  <si>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</si>
  <si>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</si>
  <si>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</si>
  <si>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</si>
  <si>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</si>
  <si>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</si>
  <si>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</si>
  <si>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</si>
  <si>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</si>
  <si>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</si>
  <si>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</si>
  <si>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</si>
  <si>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</si>
  <si>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</si>
  <si>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</si>
  <si>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</si>
  <si>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</si>
  <si>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</si>
  <si>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</si>
  <si>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</si>
  <si>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</si>
  <si>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</si>
  <si>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</si>
  <si>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</si>
  <si>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</si>
  <si>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</si>
  <si>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</si>
  <si>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</si>
  <si>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</si>
  <si>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</si>
  <si>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</si>
  <si>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</si>
  <si>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</si>
  <si>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</si>
  <si>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</si>
  <si>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</si>
  <si>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</si>
  <si>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</si>
  <si>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</si>
  <si>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</si>
  <si>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</si>
  <si>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</si>
  <si>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</si>
  <si>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</si>
  <si>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</si>
  <si>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</si>
  <si>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</si>
  <si>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</si>
  <si>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</si>
  <si>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</si>
  <si>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</si>
  <si>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</si>
  <si>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</si>
  <si>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</si>
  <si>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</si>
  <si>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</si>
  <si>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</si>
  <si>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</si>
  <si>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</si>
  <si>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</si>
  <si>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</si>
  <si>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</si>
  <si>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</si>
  <si>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</si>
  <si>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</si>
  <si>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</si>
  <si>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</si>
  <si>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</si>
  <si>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</si>
  <si>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</si>
  <si>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</si>
  <si>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</si>
  <si>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</si>
  <si>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</si>
  <si>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</si>
  <si>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</si>
  <si>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</si>
  <si>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</si>
  <si>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</si>
  <si>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</si>
  <si>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</si>
  <si>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</si>
  <si>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</si>
  <si>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</si>
  <si>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</si>
  <si>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</si>
  <si>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</si>
  <si>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</si>
  <si>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</si>
  <si>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</si>
  <si>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</si>
  <si>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</si>
  <si>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</si>
  <si>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</si>
  <si>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</si>
  <si>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</si>
  <si>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</si>
  <si>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</si>
  <si>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</si>
  <si>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</si>
  <si>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</si>
  <si>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</si>
  <si>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</si>
  <si>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</si>
  <si>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</si>
  <si>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</si>
  <si>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</si>
  <si>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</si>
  <si>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</si>
  <si>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</si>
  <si>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</si>
  <si>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</si>
  <si>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</si>
  <si>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</si>
  <si>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</si>
  <si>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</si>
  <si>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</si>
  <si>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</si>
  <si>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</si>
  <si>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</si>
  <si>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</si>
  <si>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</si>
  <si>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</si>
  <si>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</si>
  <si>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</si>
  <si>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</si>
  <si>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</si>
  <si>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</si>
  <si>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</si>
  <si>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</si>
  <si>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</si>
  <si>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</si>
  <si>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</si>
  <si>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</si>
  <si>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</si>
  <si>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</si>
  <si>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</si>
  <si>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</si>
  <si>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</si>
  <si>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</si>
  <si>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</si>
  <si>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</si>
  <si>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</si>
  <si>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</si>
  <si>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</si>
  <si>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</si>
  <si>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</si>
  <si>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</si>
  <si>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</si>
  <si>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</si>
  <si>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</si>
  <si>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</si>
  <si>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</si>
  <si>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</si>
  <si>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</si>
  <si>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</si>
  <si>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</si>
  <si>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</si>
  <si>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</si>
  <si>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</si>
  <si>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</si>
  <si>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</si>
  <si>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</si>
  <si>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</si>
  <si>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</si>
  <si>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</si>
  <si>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</si>
  <si>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</si>
  <si>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</si>
  <si>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</si>
  <si>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</si>
  <si>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</si>
  <si>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</si>
  <si>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</si>
  <si>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</si>
  <si>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</si>
  <si>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</si>
  <si>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</si>
  <si>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</si>
  <si>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</si>
  <si>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</si>
  <si>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</si>
  <si>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</si>
  <si>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</si>
  <si>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</si>
  <si>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</si>
  <si>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</si>
  <si>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</si>
  <si>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</si>
  <si>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</si>
  <si>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</si>
  <si>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</si>
  <si>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</si>
  <si>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</si>
  <si>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</si>
  <si>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</si>
  <si>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</si>
  <si>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</si>
  <si>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</si>
  <si>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</si>
  <si>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</si>
  <si>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</si>
  <si>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</si>
  <si>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</si>
  <si>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</si>
  <si>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</si>
  <si>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</si>
  <si>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</si>
  <si>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</si>
  <si>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</si>
  <si>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</si>
  <si>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</si>
  <si>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</si>
  <si>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</si>
  <si>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</si>
  <si>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</si>
  <si>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</si>
  <si>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</si>
  <si>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</si>
  <si>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</si>
  <si>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</si>
  <si>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</si>
  <si>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</si>
  <si>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</si>
  <si>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</si>
  <si>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</si>
  <si>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</si>
  <si>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</si>
  <si>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</si>
  <si>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</si>
  <si>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</si>
  <si>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</si>
  <si>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</si>
  <si>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</si>
  <si>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</si>
  <si>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</si>
  <si>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</si>
  <si>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</si>
  <si>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</si>
  <si>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</si>
  <si>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</si>
  <si>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</si>
  <si>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</si>
  <si>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</si>
  <si>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</si>
  <si>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</si>
  <si>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</si>
  <si>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</si>
  <si>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</si>
  <si>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</si>
  <si>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</si>
  <si>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</si>
  <si>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</si>
  <si>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</si>
  <si>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</si>
  <si>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</si>
  <si>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</si>
  <si>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</si>
  <si>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</si>
  <si>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</si>
  <si>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</si>
  <si>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</si>
  <si>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</si>
  <si>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</si>
  <si>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</si>
  <si>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</si>
  <si>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</si>
  <si>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</si>
  <si>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</si>
  <si>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</si>
  <si>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</si>
  <si>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</si>
  <si>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</si>
  <si>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</si>
  <si>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</si>
  <si>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</si>
  <si>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</si>
  <si>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</si>
  <si>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</si>
  <si>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</si>
  <si>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</si>
  <si>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</si>
  <si>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</si>
  <si>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</si>
  <si>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</si>
  <si>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</si>
  <si>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</si>
  <si>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</si>
  <si>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</si>
  <si>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</si>
  <si>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</si>
  <si>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</si>
  <si>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</si>
  <si>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</si>
  <si>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</si>
  <si>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</si>
  <si>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</si>
  <si>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</si>
  <si>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</si>
  <si>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</si>
  <si>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</si>
  <si>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</si>
  <si>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</si>
  <si>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</si>
  <si>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</si>
  <si>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</si>
  <si>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</si>
  <si>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</si>
  <si>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</si>
  <si>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</si>
  <si>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Um Amor Puro</t>
  </si>
  <si>
    <t>Djavan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</si>
  <si>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</si>
  <si>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</si>
  <si>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</si>
  <si>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</si>
  <si>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</si>
  <si>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</si>
  <si>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</si>
  <si>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</si>
  <si>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</si>
  <si>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</si>
  <si>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</si>
  <si>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</si>
  <si>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</si>
  <si>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</si>
  <si>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</si>
  <si>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</si>
  <si>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</si>
  <si>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</si>
  <si>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</si>
  <si>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</si>
  <si>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</si>
  <si>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</si>
  <si>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</si>
  <si>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</si>
  <si>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</si>
  <si>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</si>
  <si>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</si>
  <si>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</si>
  <si>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</si>
  <si>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</si>
  <si>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</si>
  <si>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</si>
  <si>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</si>
  <si>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</si>
  <si>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</si>
  <si>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</si>
  <si>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</si>
  <si>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</si>
  <si>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</si>
  <si>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</si>
  <si>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</si>
  <si>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</si>
  <si>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</si>
  <si>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</si>
  <si>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</si>
  <si>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</si>
  <si>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</si>
  <si>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</si>
  <si>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</si>
  <si>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</si>
  <si>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</si>
  <si>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</si>
  <si>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</si>
  <si>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</si>
  <si>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</si>
  <si>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</si>
  <si>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</si>
  <si>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</si>
  <si>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</si>
  <si>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</si>
  <si>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</si>
  <si>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</si>
  <si>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</si>
  <si>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</si>
  <si>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</si>
  <si>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</si>
  <si>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</si>
  <si>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</si>
  <si>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</si>
  <si>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</si>
  <si>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</si>
  <si>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</si>
  <si>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</si>
  <si>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</si>
  <si>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</si>
  <si>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</si>
  <si>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</si>
  <si>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</si>
  <si>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</si>
  <si>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</si>
  <si>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</si>
  <si>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</si>
  <si>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</si>
  <si>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</si>
  <si>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</si>
  <si>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</si>
  <si>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</si>
  <si>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</si>
  <si>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</si>
  <si>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</si>
  <si>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</si>
  <si>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</si>
  <si>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</si>
  <si>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</si>
  <si>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</si>
  <si>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</si>
  <si>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</si>
  <si>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</si>
  <si>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</si>
  <si>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</si>
  <si>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</si>
  <si>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</si>
  <si>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</si>
  <si>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</si>
  <si>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</si>
  <si>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</si>
  <si>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</si>
  <si>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</si>
  <si>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</si>
  <si>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</si>
  <si>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</si>
  <si>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</si>
  <si>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</si>
  <si>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</si>
  <si>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</si>
  <si>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</si>
  <si>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</si>
  <si>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</si>
  <si>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</si>
  <si>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</si>
  <si>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</si>
  <si>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</si>
  <si>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</si>
  <si>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</si>
  <si>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</si>
  <si>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</si>
  <si>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</si>
  <si>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</si>
  <si>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</si>
  <si>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</si>
  <si>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</si>
  <si>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</si>
  <si>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</si>
  <si>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</si>
  <si>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</si>
  <si>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</si>
  <si>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</si>
  <si>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</si>
  <si>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</si>
  <si>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</si>
  <si>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</si>
  <si>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</si>
  <si>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</si>
  <si>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</si>
  <si>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</si>
  <si>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</si>
  <si>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</si>
  <si>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</si>
  <si>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</si>
  <si>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</si>
  <si>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</si>
  <si>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</si>
  <si>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</si>
  <si>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</si>
  <si>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</si>
  <si>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</si>
  <si>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</si>
  <si>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</si>
  <si>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</si>
  <si>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</si>
  <si>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</si>
  <si>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</si>
  <si>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</si>
  <si>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</si>
  <si>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</si>
  <si>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</si>
  <si>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</si>
  <si>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</si>
  <si>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</si>
  <si>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</si>
  <si>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</si>
  <si>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</si>
  <si>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</si>
  <si>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</si>
  <si>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</si>
  <si>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</si>
  <si>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</si>
  <si>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</si>
  <si>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</si>
  <si>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</si>
  <si>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</si>
  <si>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</si>
  <si>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</si>
  <si>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</si>
  <si>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</si>
  <si>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</si>
  <si>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</si>
  <si>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</si>
  <si>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</si>
  <si>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</si>
  <si>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</si>
  <si>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</si>
  <si>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</si>
  <si>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</si>
  <si>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</si>
  <si>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</si>
  <si>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</si>
  <si>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</si>
  <si>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</si>
  <si>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</si>
  <si>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</si>
  <si>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</si>
  <si>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</si>
  <si>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</si>
  <si>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</si>
  <si>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</si>
  <si>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</si>
  <si>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</si>
  <si>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</si>
  <si>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</si>
  <si>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</si>
  <si>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</si>
  <si>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</si>
  <si>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</si>
  <si>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</si>
  <si>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</si>
  <si>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</si>
  <si>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</si>
  <si>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</si>
  <si>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</si>
  <si>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</si>
  <si>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</si>
  <si>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</si>
  <si>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</si>
  <si>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</si>
  <si>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</si>
  <si>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</si>
  <si>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</si>
  <si>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</si>
  <si>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</si>
  <si>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</si>
  <si>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</si>
  <si>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</si>
  <si>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</si>
  <si>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</si>
  <si>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</si>
  <si>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</si>
  <si>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</si>
  <si>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</si>
  <si>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</si>
  <si>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</si>
  <si>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</si>
  <si>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</si>
  <si>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</si>
  <si>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</si>
  <si>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</si>
  <si>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</si>
  <si>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</si>
  <si>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</si>
  <si>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</si>
  <si>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</si>
  <si>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</si>
  <si>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</si>
  <si>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</si>
  <si>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</si>
  <si>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</si>
  <si>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</si>
  <si>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</si>
  <si>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</si>
  <si>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</si>
  <si>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</si>
  <si>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</si>
  <si>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</si>
  <si>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</si>
  <si>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</si>
  <si>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</si>
  <si>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</si>
  <si>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</si>
  <si>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</si>
  <si>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</si>
  <si>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</si>
  <si>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</si>
  <si>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</si>
  <si>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</si>
  <si>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</si>
  <si>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</si>
  <si>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</si>
  <si>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</si>
  <si>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</si>
  <si>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</si>
  <si>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</si>
  <si>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</si>
  <si>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</si>
  <si>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</si>
  <si>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</si>
  <si>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</si>
  <si>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</si>
  <si>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</si>
  <si>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</si>
  <si>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</si>
  <si>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</si>
  <si>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</si>
  <si>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</si>
  <si>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</si>
  <si>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</si>
  <si>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</si>
  <si>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</si>
  <si>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</si>
  <si>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</si>
  <si>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</si>
  <si>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</si>
  <si>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</si>
  <si>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</si>
  <si>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</si>
  <si>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</si>
  <si>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</si>
  <si>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</si>
  <si>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</si>
  <si>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</si>
  <si>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</si>
  <si>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</si>
  <si>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</si>
  <si>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</si>
  <si>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</si>
  <si>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</si>
  <si>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</si>
  <si>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</si>
  <si>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</si>
  <si>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</si>
  <si>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</si>
  <si>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</si>
  <si>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</si>
  <si>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</si>
  <si>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</si>
  <si>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</si>
  <si>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</si>
  <si>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</si>
  <si>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</si>
  <si>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</si>
  <si>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</si>
  <si>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</si>
  <si>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</si>
  <si>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</si>
  <si>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</si>
  <si>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</si>
  <si>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</si>
  <si>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</si>
  <si>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</si>
  <si>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</si>
  <si>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</si>
  <si>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</si>
  <si>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</si>
  <si>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</si>
  <si>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</si>
  <si>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</si>
  <si>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</si>
  <si>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</si>
  <si>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</si>
  <si>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</si>
  <si>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</si>
  <si>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</si>
  <si>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</si>
  <si>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</si>
  <si>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</si>
  <si>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</si>
  <si>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</si>
  <si>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</si>
  <si>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</si>
  <si>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</si>
  <si>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</si>
  <si>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</si>
  <si>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</si>
  <si>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</si>
  <si>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</si>
  <si>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</si>
  <si>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</si>
  <si>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</si>
  <si>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</si>
  <si>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</si>
  <si>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</si>
  <si>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</si>
  <si>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</si>
  <si>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</si>
  <si>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</si>
  <si>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</si>
  <si>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</si>
  <si>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</si>
  <si>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</si>
  <si>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</si>
  <si>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</si>
  <si>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</si>
  <si>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</si>
  <si>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</si>
  <si>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</si>
  <si>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</si>
  <si>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</si>
  <si>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</si>
  <si>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</si>
  <si>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</si>
  <si>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</si>
  <si>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</si>
  <si>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</si>
  <si>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</si>
  <si>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</si>
  <si>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</si>
  <si>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</si>
  <si>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</si>
  <si>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</si>
  <si>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</si>
  <si>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</si>
  <si>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</si>
  <si>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</si>
  <si>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</si>
  <si>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</si>
  <si>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</si>
  <si>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</si>
  <si>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</si>
  <si>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</si>
  <si>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</si>
  <si>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</si>
  <si>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</si>
  <si>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</si>
  <si>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</si>
  <si>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</si>
  <si>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</si>
  <si>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</si>
  <si>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</si>
  <si>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</si>
  <si>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</si>
  <si>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</si>
  <si>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</si>
  <si>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</si>
  <si>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</si>
  <si>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</si>
  <si>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</si>
  <si>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</si>
  <si>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</si>
  <si>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</si>
  <si>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</si>
  <si>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</si>
  <si>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</si>
  <si>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</si>
  <si>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</si>
  <si>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</si>
  <si>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</si>
  <si>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</si>
  <si>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</si>
  <si>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</si>
  <si>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</si>
  <si>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</si>
  <si>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</si>
  <si>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</si>
  <si>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</si>
  <si>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</si>
  <si>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</si>
  <si>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</si>
  <si>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</si>
  <si>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</si>
  <si>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</si>
  <si>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</si>
  <si>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</si>
  <si>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</si>
  <si>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</si>
  <si>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</si>
  <si>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</si>
  <si>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</si>
  <si>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</si>
  <si>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</si>
  <si>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</si>
  <si>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</si>
  <si>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</si>
  <si>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</si>
  <si>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</si>
  <si>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</si>
  <si>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</si>
  <si>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</si>
  <si>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</si>
  <si>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</si>
  <si>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</si>
  <si>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</si>
  <si>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</si>
  <si>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</si>
  <si>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</si>
  <si>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</si>
  <si>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</si>
  <si>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</si>
  <si>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</si>
  <si>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</si>
  <si>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</si>
  <si>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</si>
  <si>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</si>
  <si>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</si>
  <si>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</si>
  <si>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</si>
  <si>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</si>
  <si>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</si>
  <si>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</si>
  <si>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</si>
  <si>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</si>
  <si>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</si>
  <si>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</si>
  <si>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</si>
  <si>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</si>
  <si>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</si>
  <si>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</si>
  <si>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</si>
  <si>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</si>
  <si>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</si>
  <si>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</si>
  <si>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</si>
  <si>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</si>
  <si>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</si>
  <si>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</si>
  <si>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</si>
  <si>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</si>
  <si>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</si>
  <si>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</si>
  <si>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</si>
  <si>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</si>
  <si>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</si>
  <si>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</si>
  <si>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</si>
  <si>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</si>
  <si>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</si>
  <si>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</si>
  <si>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</si>
  <si>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</si>
  <si>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</si>
  <si>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</si>
  <si>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</si>
  <si>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</si>
  <si>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</si>
  <si>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</si>
  <si>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</si>
  <si>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</si>
  <si>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</si>
  <si>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</si>
  <si>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</si>
  <si>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</si>
  <si>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</si>
  <si>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</si>
  <si>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</si>
  <si>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</si>
  <si>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</si>
  <si>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</si>
  <si>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</si>
  <si>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</si>
  <si>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</si>
  <si>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</si>
  <si>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</si>
  <si>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</si>
  <si>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</si>
  <si>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</si>
  <si>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</si>
  <si>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</si>
  <si>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</si>
  <si>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</si>
  <si>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</si>
  <si>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</si>
  <si>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</si>
  <si>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</si>
  <si>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</si>
  <si>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</si>
  <si>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</si>
  <si>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</si>
  <si>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</si>
  <si>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</si>
  <si>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</si>
  <si>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</si>
  <si>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</si>
  <si>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</si>
  <si>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</si>
  <si>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</si>
  <si>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</si>
  <si>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</si>
  <si>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</si>
  <si>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</si>
  <si>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</si>
  <si>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</si>
  <si>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</si>
  <si>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</si>
  <si>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</si>
  <si>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</si>
  <si>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</si>
  <si>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</si>
  <si>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</si>
  <si>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</si>
  <si>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</si>
  <si>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</si>
  <si>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</si>
  <si>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</si>
  <si>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</si>
  <si>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</si>
  <si>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</si>
  <si>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</si>
  <si>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</si>
  <si>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</si>
  <si>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</si>
  <si>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</si>
  <si>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</si>
  <si>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</si>
  <si>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</si>
  <si>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</si>
  <si>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</si>
  <si>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</si>
  <si>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</si>
  <si>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</si>
  <si>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</si>
  <si>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</si>
  <si>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</si>
  <si>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</si>
  <si>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Killers</t>
  </si>
  <si>
    <t>Prodigal Son</t>
  </si>
  <si>
    <t>Purgatory</t>
  </si>
  <si>
    <t>Intro- Churchill S Speech</t>
  </si>
  <si>
    <t>Aces High</t>
  </si>
  <si>
    <t>Smith/Dickinson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</si>
  <si>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</si>
  <si>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</si>
  <si>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</si>
  <si>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</si>
  <si>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</si>
  <si>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</si>
  <si>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</si>
  <si>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</si>
  <si>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</si>
  <si>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</si>
  <si>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</si>
  <si>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</si>
  <si>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</si>
  <si>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</si>
  <si>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</si>
  <si>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</si>
  <si>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</si>
  <si>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</si>
  <si>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</si>
  <si>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</si>
  <si>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</si>
  <si>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</si>
  <si>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</si>
  <si>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</si>
  <si>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</si>
  <si>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</si>
  <si>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</si>
  <si>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</si>
  <si>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</si>
  <si>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</si>
  <si>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</si>
  <si>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</si>
  <si>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</si>
  <si>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</si>
  <si>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</si>
  <si>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</si>
  <si>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</si>
  <si>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</si>
  <si>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</si>
  <si>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</si>
  <si>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</si>
  <si>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</si>
  <si>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</si>
  <si>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</si>
  <si>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</si>
  <si>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</si>
  <si>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</si>
  <si>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</si>
  <si>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</si>
  <si>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</si>
  <si>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</si>
  <si>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</si>
  <si>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</si>
  <si>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</si>
  <si>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</si>
  <si>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</si>
  <si>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</si>
  <si>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</si>
  <si>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</si>
  <si>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</si>
  <si>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</si>
  <si>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</si>
  <si>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</si>
  <si>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</si>
  <si>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</si>
  <si>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</si>
  <si>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</si>
  <si>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</si>
  <si>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</si>
  <si>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</si>
  <si>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</si>
  <si>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</si>
  <si>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</si>
  <si>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</si>
  <si>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</si>
  <si>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</si>
  <si>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</si>
  <si>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</si>
  <si>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</si>
  <si>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</si>
  <si>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</si>
  <si>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</si>
  <si>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</si>
  <si>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</si>
  <si>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</si>
  <si>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</si>
  <si>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</si>
  <si>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</si>
  <si>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</si>
  <si>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</si>
  <si>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</si>
  <si>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</si>
  <si>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</si>
  <si>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</si>
  <si>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</si>
  <si>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</si>
  <si>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</si>
  <si>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</si>
  <si>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</si>
  <si>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</si>
  <si>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</si>
  <si>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</si>
  <si>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</si>
  <si>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</si>
  <si>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</si>
  <si>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</si>
  <si>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</si>
  <si>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</si>
  <si>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</si>
  <si>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</si>
  <si>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</si>
  <si>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</si>
  <si>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</si>
  <si>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</si>
  <si>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</si>
  <si>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</si>
  <si>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</si>
  <si>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</si>
  <si>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</si>
  <si>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</si>
  <si>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</si>
  <si>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</si>
  <si>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</si>
  <si>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</si>
  <si>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</si>
  <si>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</si>
  <si>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</si>
  <si>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</si>
  <si>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</si>
  <si>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</si>
  <si>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</si>
  <si>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</si>
  <si>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</si>
  <si>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</si>
  <si>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</si>
  <si>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</si>
  <si>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</si>
  <si>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</si>
  <si>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</si>
  <si>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</si>
  <si>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</si>
  <si>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</si>
  <si>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</si>
  <si>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</si>
  <si>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</si>
  <si>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</si>
  <si>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</si>
  <si>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</si>
  <si>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</si>
  <si>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</si>
  <si>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</si>
  <si>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</si>
  <si>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</si>
  <si>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</si>
  <si>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</si>
  <si>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</si>
  <si>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</si>
  <si>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</si>
  <si>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</si>
  <si>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</si>
  <si>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</si>
  <si>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</si>
  <si>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</si>
  <si>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</si>
  <si>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</si>
  <si>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</si>
  <si>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</si>
  <si>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</si>
  <si>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</si>
  <si>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</si>
  <si>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</si>
  <si>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</si>
  <si>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</si>
  <si>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</si>
  <si>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</si>
  <si>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</si>
  <si>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</si>
  <si>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</si>
  <si>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</si>
  <si>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</si>
  <si>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</si>
  <si>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</si>
  <si>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</si>
  <si>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</si>
  <si>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</si>
  <si>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</si>
  <si>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</si>
  <si>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</si>
  <si>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</si>
  <si>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</si>
  <si>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</si>
  <si>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</si>
  <si>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</si>
  <si>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</si>
  <si>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</si>
  <si>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</si>
  <si>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</si>
  <si>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</si>
  <si>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</si>
  <si>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</si>
  <si>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</si>
  <si>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</si>
  <si>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</si>
  <si>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</si>
  <si>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</si>
  <si>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</si>
  <si>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</si>
  <si>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</si>
  <si>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</si>
  <si>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</si>
  <si>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</si>
  <si>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</si>
  <si>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</si>
  <si>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</si>
  <si>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</si>
  <si>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</si>
  <si>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</si>
  <si>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</si>
  <si>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</si>
  <si>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</si>
  <si>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</si>
  <si>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</si>
  <si>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</si>
  <si>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</si>
  <si>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</si>
  <si>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</si>
  <si>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</si>
  <si>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</si>
  <si>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</si>
  <si>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</si>
  <si>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</si>
  <si>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</si>
  <si>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</si>
  <si>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</si>
  <si>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</si>
  <si>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</si>
  <si>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</si>
  <si>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</si>
  <si>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</si>
  <si>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</si>
  <si>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</si>
  <si>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</si>
  <si>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</si>
  <si>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</si>
  <si>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</si>
  <si>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</si>
  <si>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</si>
  <si>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</si>
  <si>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</si>
  <si>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</si>
  <si>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</si>
  <si>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</si>
  <si>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</si>
  <si>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</si>
  <si>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</si>
  <si>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</si>
  <si>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</si>
  <si>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</si>
  <si>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</si>
  <si>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</si>
  <si>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</si>
  <si>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</si>
  <si>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</si>
  <si>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</si>
  <si>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</si>
  <si>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</si>
  <si>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</si>
  <si>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</si>
  <si>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</si>
  <si>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</si>
  <si>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</si>
  <si>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</si>
  <si>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</si>
  <si>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</si>
  <si>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</si>
  <si>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</si>
  <si>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</si>
  <si>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</si>
  <si>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</si>
  <si>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</si>
  <si>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</si>
  <si>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</si>
  <si>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</si>
  <si>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</si>
  <si>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</si>
  <si>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</si>
  <si>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</si>
  <si>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</si>
  <si>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</si>
  <si>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</si>
  <si>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</si>
  <si>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</si>
  <si>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</si>
  <si>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</si>
  <si>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</si>
  <si>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</si>
  <si>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</si>
  <si>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</si>
  <si>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</si>
  <si>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</si>
  <si>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</si>
  <si>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</si>
  <si>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</si>
  <si>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</si>
  <si>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</si>
  <si>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</si>
  <si>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</si>
  <si>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</si>
  <si>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</si>
  <si>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</si>
  <si>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</si>
  <si>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</si>
  <si>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</si>
  <si>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</si>
  <si>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</si>
  <si>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</si>
  <si>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</si>
  <si>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</si>
  <si>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</si>
  <si>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</si>
  <si>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</si>
  <si>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</si>
  <si>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</si>
  <si>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</si>
  <si>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</si>
  <si>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</si>
  <si>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</si>
  <si>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</si>
  <si>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</si>
  <si>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</si>
  <si>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</si>
  <si>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</si>
  <si>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</si>
  <si>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</si>
  <si>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</si>
  <si>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</si>
  <si>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</si>
  <si>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</si>
  <si>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</si>
  <si>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</si>
  <si>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</si>
  <si>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</si>
  <si>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</si>
  <si>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</si>
  <si>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</si>
  <si>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</si>
  <si>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</si>
  <si>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</si>
  <si>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</si>
  <si>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</si>
  <si>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</si>
  <si>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</si>
  <si>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</si>
  <si>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</si>
  <si>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</si>
  <si>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</si>
  <si>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</si>
  <si>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</si>
  <si>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</si>
  <si>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</si>
  <si>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</si>
  <si>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</si>
  <si>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</si>
  <si>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</si>
  <si>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</si>
  <si>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</si>
  <si>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</si>
  <si>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</si>
  <si>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</si>
  <si>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</si>
  <si>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</si>
  <si>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</si>
  <si>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</si>
  <si>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</si>
  <si>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</si>
  <si>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</si>
  <si>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</si>
  <si>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</si>
  <si>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</si>
  <si>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</si>
  <si>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</si>
  <si>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</si>
  <si>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</si>
  <si>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</si>
  <si>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</si>
  <si>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</si>
  <si>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</si>
  <si>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</si>
  <si>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</si>
  <si>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</si>
  <si>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</si>
  <si>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</si>
  <si>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</si>
  <si>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</si>
  <si>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</si>
  <si>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</si>
  <si>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</si>
  <si>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</si>
  <si>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</si>
  <si>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</si>
  <si>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</si>
  <si>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</si>
  <si>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</si>
  <si>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</si>
  <si>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</si>
  <si>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</si>
  <si>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</si>
  <si>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</si>
  <si>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</si>
  <si>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</si>
  <si>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</si>
  <si>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</si>
  <si>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</si>
  <si>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</si>
  <si>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</si>
  <si>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</si>
  <si>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</si>
  <si>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</si>
  <si>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</si>
  <si>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</si>
  <si>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</si>
  <si>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</si>
  <si>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</si>
  <si>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</si>
  <si>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</si>
  <si>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</si>
  <si>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</si>
  <si>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</si>
  <si>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</si>
  <si>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</si>
  <si>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</si>
  <si>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</si>
  <si>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</si>
  <si>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</si>
  <si>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</si>
  <si>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</si>
  <si>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</si>
  <si>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</si>
  <si>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</si>
  <si>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</si>
  <si>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</si>
  <si>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</si>
  <si>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</si>
  <si>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</si>
  <si>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</si>
  <si>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</si>
  <si>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</si>
  <si>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</si>
  <si>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</si>
  <si>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</si>
  <si>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</si>
  <si>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</si>
  <si>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</si>
  <si>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</si>
  <si>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</si>
  <si>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</si>
  <si>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</si>
  <si>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</si>
  <si>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</si>
  <si>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</si>
  <si>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</si>
  <si>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</si>
  <si>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</si>
  <si>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</si>
  <si>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</si>
  <si>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</si>
  <si>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</si>
  <si>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</si>
  <si>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</si>
  <si>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</si>
  <si>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</si>
  <si>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</si>
  <si>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</si>
  <si>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</si>
  <si>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</si>
  <si>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</si>
  <si>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</si>
  <si>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</si>
  <si>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</si>
  <si>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</si>
  <si>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</si>
  <si>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</si>
  <si>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</si>
  <si>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</si>
  <si>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</si>
  <si>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</si>
  <si>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</si>
  <si>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</si>
  <si>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</si>
  <si>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</si>
  <si>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</si>
  <si>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</si>
  <si>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</si>
  <si>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</si>
  <si>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</si>
  <si>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</si>
  <si>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</si>
  <si>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</si>
  <si>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</si>
  <si>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</si>
  <si>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</si>
  <si>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</si>
  <si>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</si>
  <si>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</si>
  <si>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</si>
  <si>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</si>
  <si>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</si>
  <si>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</si>
  <si>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</si>
  <si>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</si>
  <si>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</si>
  <si>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</si>
  <si>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</si>
  <si>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</si>
  <si>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</si>
  <si>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</si>
  <si>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</si>
  <si>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</si>
  <si>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</si>
  <si>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</si>
  <si>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</si>
  <si>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</si>
  <si>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</si>
  <si>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</si>
  <si>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</si>
  <si>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</si>
  <si>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</si>
  <si>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</si>
  <si>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</si>
  <si>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</si>
  <si>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</si>
  <si>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</si>
  <si>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</si>
  <si>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</si>
  <si>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</si>
  <si>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</si>
  <si>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</si>
  <si>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</si>
  <si>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</si>
  <si>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</si>
  <si>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</si>
  <si>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</si>
  <si>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</si>
  <si>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</si>
  <si>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</si>
  <si>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</si>
  <si>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</si>
  <si>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</si>
  <si>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</si>
  <si>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</si>
  <si>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</si>
  <si>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</si>
  <si>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</si>
  <si>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</si>
  <si>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</si>
  <si>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</si>
  <si>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</si>
  <si>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</si>
  <si>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</si>
  <si>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</si>
  <si>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</si>
  <si>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</si>
  <si>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</si>
  <si>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</si>
  <si>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</si>
  <si>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</si>
  <si>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</si>
  <si>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</si>
  <si>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</si>
  <si>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</si>
  <si>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</si>
  <si>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</si>
  <si>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</si>
  <si>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</si>
  <si>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</si>
  <si>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</si>
  <si>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</si>
  <si>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</si>
  <si>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</si>
  <si>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</si>
  <si>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</si>
  <si>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</si>
  <si>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</si>
  <si>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</si>
  <si>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</si>
  <si>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</si>
  <si>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</si>
  <si>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</si>
  <si>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</si>
  <si>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</si>
  <si>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</si>
  <si>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</si>
  <si>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</si>
  <si>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</si>
  <si>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</si>
  <si>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</si>
  <si>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</si>
  <si>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</si>
  <si>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</si>
  <si>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</si>
  <si>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</si>
  <si>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</si>
  <si>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</si>
  <si>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</si>
  <si>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</si>
  <si>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</si>
  <si>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</si>
  <si>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</si>
  <si>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</si>
  <si>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</si>
  <si>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</si>
  <si>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</si>
  <si>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</si>
  <si>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</si>
  <si>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</si>
  <si>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</si>
  <si>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</si>
  <si>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</si>
  <si>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</si>
  <si>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</si>
  <si>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</si>
  <si>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</si>
  <si>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</si>
  <si>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</si>
  <si>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</si>
  <si>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</si>
  <si>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</si>
  <si>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</si>
  <si>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</si>
  <si>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</si>
  <si>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</si>
  <si>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</si>
  <si>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</si>
  <si>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</si>
  <si>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</si>
  <si>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</si>
  <si>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</si>
  <si>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</si>
  <si>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</si>
  <si>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</si>
  <si>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</si>
  <si>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</si>
  <si>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</si>
  <si>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</si>
  <si>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</si>
  <si>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</si>
  <si>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</si>
  <si>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</si>
  <si>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</si>
  <si>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</si>
  <si>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</si>
  <si>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</si>
  <si>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</si>
  <si>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</si>
  <si>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</si>
  <si>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</si>
  <si>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</si>
  <si>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</si>
  <si>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</si>
  <si>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</si>
  <si>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</si>
  <si>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</si>
  <si>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</si>
  <si>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</si>
  <si>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</si>
  <si>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</si>
  <si>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</si>
  <si>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</si>
  <si>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</si>
  <si>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</si>
  <si>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</si>
  <si>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</si>
  <si>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</si>
  <si>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</si>
  <si>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</si>
  <si>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</si>
  <si>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</si>
  <si>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</si>
  <si>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</si>
  <si>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</si>
  <si>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</si>
  <si>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</si>
  <si>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</si>
  <si>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</si>
  <si>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</si>
  <si>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</si>
  <si>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</si>
  <si>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</si>
  <si>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</si>
  <si>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</si>
  <si>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</si>
  <si>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</si>
  <si>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</si>
  <si>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</si>
  <si>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</si>
  <si>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</si>
  <si>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</si>
  <si>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</si>
  <si>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</si>
  <si>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</si>
  <si>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</si>
  <si>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</si>
  <si>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</si>
  <si>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</si>
  <si>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</si>
  <si>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</si>
  <si>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</si>
  <si>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</si>
  <si>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</si>
  <si>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</si>
  <si>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</si>
  <si>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</si>
  <si>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</si>
  <si>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</si>
  <si>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</si>
  <si>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</si>
  <si>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</si>
  <si>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</si>
  <si>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</si>
  <si>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</si>
  <si>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</si>
  <si>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</si>
  <si>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</si>
  <si>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</si>
  <si>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</si>
  <si>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</si>
  <si>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</si>
  <si>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</si>
  <si>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</si>
  <si>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</si>
  <si>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</si>
  <si>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</si>
  <si>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</si>
  <si>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</si>
  <si>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</si>
  <si>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</si>
  <si>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</si>
  <si>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</si>
  <si>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</si>
  <si>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</si>
  <si>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</si>
  <si>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</si>
  <si>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</si>
  <si>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</si>
  <si>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</si>
  <si>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</si>
  <si>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</si>
  <si>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</si>
  <si>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</si>
  <si>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</si>
  <si>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</si>
  <si>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</si>
  <si>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</si>
  <si>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</si>
  <si>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</si>
  <si>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</si>
  <si>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</si>
  <si>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</si>
  <si>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</si>
  <si>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</si>
  <si>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</si>
  <si>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</si>
  <si>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</si>
  <si>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</si>
  <si>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</si>
  <si>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</si>
  <si>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</si>
  <si>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</si>
  <si>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</si>
  <si>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</si>
  <si>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</si>
  <si>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</si>
  <si>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</si>
  <si>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</si>
  <si>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</si>
  <si>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</si>
  <si>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</si>
  <si>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</si>
  <si>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</si>
  <si>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</si>
  <si>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</si>
  <si>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</si>
  <si>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</si>
  <si>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</si>
  <si>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</si>
  <si>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</si>
  <si>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</si>
  <si>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</si>
  <si>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</si>
  <si>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</si>
  <si>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</si>
  <si>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</si>
  <si>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</si>
  <si>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</si>
  <si>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</si>
  <si>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</si>
  <si>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</si>
  <si>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</si>
  <si>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</si>
  <si>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</si>
  <si>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</si>
  <si>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</si>
  <si>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</si>
  <si>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</si>
  <si>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</si>
  <si>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</si>
  <si>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</si>
  <si>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</si>
  <si>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</si>
  <si>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</si>
  <si>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</si>
  <si>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</si>
  <si>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</si>
  <si>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</si>
  <si>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</si>
  <si>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</si>
  <si>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</si>
  <si>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</si>
  <si>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</si>
  <si>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</si>
  <si>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</si>
  <si>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</si>
  <si>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</si>
  <si>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</si>
  <si>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</si>
  <si>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</si>
  <si>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</si>
  <si>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</si>
  <si>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</si>
  <si>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</si>
  <si>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</si>
  <si>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</si>
  <si>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</si>
  <si>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</si>
  <si>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</si>
  <si>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</si>
  <si>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</si>
  <si>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</si>
  <si>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</si>
  <si>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</si>
  <si>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</si>
  <si>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</si>
  <si>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</si>
  <si>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</si>
  <si>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</si>
  <si>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</si>
  <si>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</si>
  <si>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</si>
  <si>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</si>
  <si>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</si>
  <si>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</si>
  <si>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</si>
  <si>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</si>
  <si>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</si>
  <si>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</si>
  <si>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</si>
  <si>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</si>
  <si>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</si>
  <si>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</si>
  <si>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</si>
  <si>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</si>
  <si>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</si>
  <si>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</si>
  <si>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</si>
  <si>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</si>
  <si>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</si>
  <si>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</si>
  <si>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</si>
  <si>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</si>
  <si>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</si>
  <si>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</si>
  <si>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</si>
  <si>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</si>
  <si>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</si>
  <si>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</si>
  <si>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</si>
  <si>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</si>
  <si>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</si>
  <si>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</si>
  <si>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</si>
  <si>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</si>
  <si>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</si>
  <si>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</si>
  <si>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</si>
  <si>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</si>
  <si>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</si>
  <si>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</si>
  <si>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</si>
  <si>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</si>
  <si>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</si>
  <si>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</si>
  <si>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</si>
  <si>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</si>
  <si>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</si>
  <si>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</si>
  <si>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</si>
  <si>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</si>
  <si>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</si>
  <si>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</si>
  <si>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</si>
  <si>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</si>
  <si>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</si>
  <si>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</si>
  <si>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</si>
  <si>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</si>
  <si>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</si>
  <si>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</si>
  <si>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</si>
  <si>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</si>
  <si>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</si>
  <si>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</si>
  <si>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</si>
  <si>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</si>
  <si>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</si>
  <si>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</si>
  <si>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</si>
  <si>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</si>
  <si>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</si>
  <si>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</si>
  <si>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</si>
  <si>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</si>
  <si>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</si>
  <si>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</si>
  <si>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</si>
  <si>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</si>
  <si>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</si>
  <si>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</si>
  <si>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</si>
  <si>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</si>
  <si>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</si>
  <si>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</si>
  <si>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</si>
  <si>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</si>
  <si>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</si>
  <si>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</si>
  <si>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</si>
  <si>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</si>
  <si>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</si>
  <si>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</si>
  <si>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</si>
  <si>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</si>
  <si>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</si>
  <si>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</si>
  <si>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</si>
  <si>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</si>
  <si>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</si>
  <si>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</si>
  <si>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</si>
  <si>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</si>
  <si>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</si>
  <si>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</si>
  <si>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</si>
  <si>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</si>
  <si>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</si>
  <si>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</si>
  <si>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</si>
  <si>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</si>
  <si>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</si>
  <si>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</si>
  <si>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</si>
  <si>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</si>
  <si>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</si>
  <si>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</si>
  <si>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</si>
  <si>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</si>
  <si>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</si>
  <si>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</si>
  <si>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</si>
  <si>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</si>
  <si>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</si>
  <si>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</si>
  <si>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</si>
  <si>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</si>
  <si>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</si>
  <si>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</si>
  <si>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</si>
  <si>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</si>
  <si>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</si>
  <si>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</si>
  <si>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</si>
  <si>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</si>
  <si>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</si>
  <si>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</si>
  <si>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</si>
  <si>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</si>
  <si>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</si>
  <si>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</si>
  <si>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</si>
  <si>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</si>
  <si>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</si>
  <si>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</si>
  <si>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</si>
  <si>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</si>
  <si>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</si>
  <si>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</si>
  <si>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</si>
  <si>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</si>
  <si>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</si>
  <si>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</si>
  <si>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</si>
  <si>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</si>
  <si>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</si>
  <si>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</si>
  <si>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</si>
  <si>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</si>
  <si>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</si>
  <si>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</si>
  <si>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</si>
  <si>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</si>
  <si>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</si>
  <si>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</si>
  <si>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</si>
  <si>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</si>
  <si>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</si>
  <si>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</si>
  <si>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</si>
  <si>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</si>
  <si>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</si>
  <si>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</si>
  <si>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</si>
  <si>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</si>
  <si>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</si>
  <si>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</si>
  <si>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</si>
  <si>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</si>
  <si>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</si>
  <si>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</si>
  <si>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</si>
  <si>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</si>
  <si>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</si>
  <si>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</si>
  <si>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</si>
  <si>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</si>
  <si>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</si>
  <si>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</si>
  <si>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</si>
  <si>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</si>
  <si>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</si>
  <si>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</si>
  <si>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</si>
  <si>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</si>
  <si>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</si>
  <si>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</si>
  <si>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</si>
  <si>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</si>
  <si>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</si>
  <si>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</si>
  <si>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</si>
  <si>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</si>
  <si>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</si>
  <si>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</si>
  <si>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</si>
  <si>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</si>
  <si>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</si>
  <si>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</si>
  <si>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</si>
  <si>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</si>
  <si>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</si>
  <si>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</si>
  <si>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</si>
  <si>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</si>
  <si>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</si>
  <si>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</si>
  <si>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</si>
  <si>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</si>
  <si>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</si>
  <si>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</si>
  <si>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</si>
  <si>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</si>
  <si>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</si>
  <si>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</si>
  <si>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</si>
  <si>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</si>
  <si>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</si>
  <si>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</si>
  <si>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</si>
  <si>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</si>
  <si>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</si>
  <si>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</si>
  <si>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</si>
  <si>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</si>
  <si>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</si>
  <si>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</si>
  <si>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</si>
  <si>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</si>
  <si>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</si>
  <si>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</si>
  <si>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</si>
  <si>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</si>
  <si>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</si>
  <si>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</si>
  <si>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</si>
  <si>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</si>
  <si>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</si>
  <si>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</si>
  <si>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</si>
  <si>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</si>
  <si>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</si>
  <si>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</si>
  <si>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</si>
  <si>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</si>
  <si>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</si>
  <si>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</si>
  <si>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</si>
  <si>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</si>
  <si>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</si>
  <si>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</si>
  <si>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</si>
  <si>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</si>
  <si>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Out Of Control</t>
  </si>
  <si>
    <t>Jagger/Richards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</si>
  <si>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</si>
  <si>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</si>
  <si>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</si>
  <si>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</si>
  <si>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</si>
  <si>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</si>
  <si>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</si>
  <si>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</si>
  <si>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</si>
  <si>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</si>
  <si>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</si>
  <si>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</si>
  <si>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</si>
  <si>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</si>
  <si>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</si>
  <si>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</si>
  <si>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</si>
  <si>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</si>
  <si>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</si>
  <si>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</si>
  <si>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</si>
  <si>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</si>
  <si>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</si>
  <si>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</si>
  <si>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</si>
  <si>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</si>
  <si>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</si>
  <si>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</si>
  <si>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</si>
  <si>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</si>
  <si>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</si>
  <si>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</si>
  <si>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</si>
  <si>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</si>
  <si>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</si>
  <si>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</si>
  <si>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</si>
  <si>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</si>
  <si>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</si>
  <si>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</si>
  <si>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</si>
  <si>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</si>
  <si>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</si>
  <si>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</si>
  <si>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</si>
  <si>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</si>
  <si>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</si>
  <si>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</si>
  <si>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</si>
  <si>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</si>
  <si>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</si>
  <si>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</si>
  <si>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</si>
  <si>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</si>
  <si>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</si>
  <si>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</si>
  <si>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</si>
  <si>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</si>
  <si>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</si>
  <si>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</si>
  <si>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</si>
  <si>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</si>
  <si>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</si>
  <si>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</si>
  <si>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</si>
  <si>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</si>
  <si>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</si>
  <si>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</si>
  <si>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</si>
  <si>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</si>
  <si>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</si>
  <si>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</si>
  <si>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</si>
  <si>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</si>
  <si>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</si>
  <si>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</si>
  <si>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</si>
  <si>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</si>
  <si>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</si>
  <si>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</si>
  <si>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</si>
  <si>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</si>
  <si>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</si>
  <si>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</si>
  <si>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</si>
  <si>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</si>
  <si>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</si>
  <si>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</si>
  <si>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</si>
  <si>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</si>
  <si>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</si>
  <si>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</si>
  <si>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</si>
  <si>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</si>
  <si>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</si>
  <si>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</si>
  <si>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</si>
  <si>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</si>
  <si>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</si>
  <si>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</si>
  <si>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</si>
  <si>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</si>
  <si>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</si>
  <si>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</si>
  <si>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</si>
  <si>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</si>
  <si>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</si>
  <si>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</si>
  <si>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</si>
  <si>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</si>
  <si>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</si>
  <si>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</si>
  <si>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</si>
  <si>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</si>
  <si>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</si>
  <si>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</si>
  <si>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</si>
  <si>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</si>
  <si>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</si>
  <si>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</si>
  <si>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</si>
  <si>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</si>
  <si>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</si>
  <si>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</si>
  <si>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</si>
  <si>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</si>
  <si>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</si>
  <si>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</si>
  <si>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</si>
  <si>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</si>
  <si>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</si>
  <si>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</si>
  <si>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</si>
  <si>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</si>
  <si>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</si>
  <si>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</si>
  <si>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</si>
  <si>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</si>
  <si>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</si>
  <si>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</si>
  <si>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</si>
  <si>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</si>
  <si>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</si>
  <si>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</si>
  <si>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</si>
  <si>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</si>
  <si>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</si>
  <si>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</si>
  <si>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</si>
  <si>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</si>
  <si>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</si>
  <si>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</si>
  <si>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</si>
  <si>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</si>
  <si>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</si>
  <si>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</si>
  <si>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</si>
  <si>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</si>
  <si>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</si>
  <si>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</si>
  <si>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</si>
  <si>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</si>
  <si>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</si>
  <si>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</si>
  <si>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</si>
  <si>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</si>
  <si>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</si>
  <si>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</si>
  <si>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</si>
  <si>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</si>
  <si>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</si>
  <si>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</si>
  <si>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</si>
  <si>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</si>
  <si>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</si>
  <si>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</si>
  <si>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Maquinarama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</si>
  <si>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</si>
  <si>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</si>
  <si>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</si>
  <si>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</si>
  <si>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</si>
  <si>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</si>
  <si>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</si>
  <si>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</si>
  <si>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</si>
  <si>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</si>
  <si>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</si>
  <si>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</si>
  <si>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</si>
  <si>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</si>
  <si>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</si>
  <si>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</si>
  <si>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</si>
  <si>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</si>
  <si>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</si>
  <si>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</si>
  <si>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</si>
  <si>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</si>
  <si>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</si>
  <si>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</si>
  <si>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</si>
  <si>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</si>
  <si>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</si>
  <si>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</si>
  <si>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</si>
  <si>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</si>
  <si>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</si>
  <si>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</si>
  <si>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</si>
  <si>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</si>
  <si>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</si>
  <si>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</si>
  <si>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</si>
  <si>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</si>
  <si>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</si>
  <si>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</si>
  <si>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</si>
  <si>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</si>
  <si>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</si>
  <si>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</si>
  <si>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</si>
  <si>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</si>
  <si>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</si>
  <si>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</si>
  <si>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</si>
  <si>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</si>
  <si>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</si>
  <si>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</si>
  <si>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</si>
  <si>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</si>
  <si>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</si>
  <si>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</si>
  <si>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</si>
  <si>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</si>
  <si>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</si>
  <si>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</si>
  <si>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</si>
  <si>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</si>
  <si>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</si>
  <si>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</si>
  <si>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</si>
  <si>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</si>
  <si>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</si>
  <si>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</si>
  <si>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</si>
  <si>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</si>
  <si>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</si>
  <si>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</si>
  <si>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</si>
  <si>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</si>
  <si>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</si>
  <si>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</si>
  <si>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</si>
  <si>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</si>
  <si>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</si>
  <si>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</si>
  <si>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</si>
  <si>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</si>
  <si>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</si>
  <si>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</si>
  <si>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</si>
  <si>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</si>
  <si>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</si>
  <si>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</si>
  <si>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</si>
  <si>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</si>
  <si>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</si>
  <si>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</si>
  <si>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</si>
  <si>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</si>
  <si>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</si>
  <si>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</si>
  <si>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</si>
  <si>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</si>
  <si>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</si>
  <si>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</si>
  <si>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</si>
  <si>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</si>
  <si>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</si>
  <si>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</si>
  <si>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</si>
  <si>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</si>
  <si>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</si>
  <si>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</si>
  <si>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</si>
  <si>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</si>
  <si>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</si>
  <si>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</si>
  <si>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</si>
  <si>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</si>
  <si>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</si>
  <si>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</si>
  <si>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</si>
  <si>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</si>
  <si>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</si>
  <si>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</si>
  <si>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</si>
  <si>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</si>
  <si>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</si>
  <si>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</si>
  <si>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</si>
  <si>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</si>
  <si>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</si>
  <si>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</si>
  <si>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</si>
  <si>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</si>
  <si>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</si>
  <si>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</si>
  <si>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</si>
  <si>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</si>
  <si>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</si>
  <si>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</si>
  <si>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</si>
  <si>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</si>
  <si>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</si>
  <si>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</si>
  <si>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</si>
  <si>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</si>
  <si>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</si>
  <si>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</si>
  <si>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</si>
  <si>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</si>
  <si>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</si>
  <si>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</si>
  <si>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</si>
  <si>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</si>
  <si>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</si>
  <si>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</si>
  <si>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</si>
  <si>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</si>
  <si>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</si>
  <si>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</si>
  <si>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</si>
  <si>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</si>
  <si>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</si>
  <si>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</si>
  <si>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</si>
  <si>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</si>
  <si>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</si>
  <si>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</si>
  <si>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</si>
  <si>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</si>
  <si>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</si>
  <si>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</si>
  <si>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</si>
  <si>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</si>
  <si>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</si>
  <si>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</si>
  <si>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</si>
  <si>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</si>
  <si>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</si>
  <si>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</si>
  <si>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</si>
  <si>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</si>
  <si>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</si>
  <si>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</si>
  <si>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</si>
  <si>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</si>
  <si>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Love Is Strong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</si>
  <si>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</si>
  <si>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</si>
  <si>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</si>
  <si>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</si>
  <si>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</si>
  <si>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</si>
  <si>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</si>
  <si>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</si>
  <si>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</si>
  <si>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</si>
  <si>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</si>
  <si>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</si>
  <si>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</si>
  <si>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</si>
  <si>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</si>
  <si>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</si>
  <si>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</si>
  <si>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</si>
  <si>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</si>
  <si>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</si>
  <si>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</si>
  <si>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</si>
  <si>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</si>
  <si>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</si>
  <si>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</si>
  <si>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</si>
  <si>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</si>
  <si>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</si>
  <si>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</si>
  <si>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</si>
  <si>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</si>
  <si>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</si>
  <si>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</si>
  <si>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</si>
  <si>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</si>
  <si>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</si>
  <si>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</si>
  <si>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</si>
  <si>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</si>
  <si>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</si>
  <si>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</si>
  <si>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</si>
  <si>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</si>
  <si>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</si>
  <si>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</si>
  <si>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</si>
  <si>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</si>
  <si>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</si>
  <si>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</si>
  <si>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</si>
  <si>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</si>
  <si>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</si>
  <si>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</si>
  <si>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</si>
  <si>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</si>
  <si>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</si>
  <si>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</si>
  <si>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</si>
  <si>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</si>
  <si>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</si>
  <si>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</si>
  <si>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</si>
  <si>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</si>
  <si>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</si>
  <si>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</si>
  <si>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</si>
  <si>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</si>
  <si>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</si>
  <si>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</si>
  <si>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</si>
  <si>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</si>
  <si>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</si>
  <si>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</si>
  <si>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</si>
  <si>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</si>
  <si>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</si>
  <si>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</si>
  <si>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</si>
  <si>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</si>
  <si>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</si>
  <si>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</si>
  <si>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</si>
  <si>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</si>
  <si>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</si>
  <si>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</si>
  <si>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</si>
  <si>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</si>
  <si>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</si>
  <si>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</si>
  <si>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</si>
  <si>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</si>
  <si>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</si>
  <si>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</si>
  <si>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</si>
  <si>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</si>
  <si>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</si>
  <si>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</si>
  <si>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</si>
  <si>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</si>
  <si>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</si>
  <si>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</si>
  <si>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</si>
  <si>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</si>
  <si>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</si>
  <si>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</si>
  <si>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</si>
  <si>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</si>
  <si>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</si>
  <si>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</si>
  <si>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</si>
  <si>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</si>
  <si>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</si>
  <si>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</si>
  <si>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</si>
  <si>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</si>
  <si>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</si>
  <si>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</si>
  <si>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</si>
  <si>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</si>
  <si>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</si>
  <si>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</si>
  <si>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</si>
  <si>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</si>
  <si>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</si>
  <si>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</si>
  <si>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</si>
  <si>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</si>
  <si>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</si>
  <si>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</si>
  <si>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</si>
  <si>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</si>
  <si>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</si>
  <si>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</si>
  <si>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</si>
  <si>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</si>
  <si>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</si>
  <si>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</si>
  <si>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</si>
  <si>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</si>
  <si>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</si>
  <si>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</si>
  <si>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</si>
  <si>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</si>
  <si>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</si>
  <si>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</si>
  <si>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</si>
  <si>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</si>
  <si>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</si>
  <si>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</si>
  <si>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</si>
  <si>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</si>
  <si>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</si>
  <si>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</si>
  <si>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</si>
  <si>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</si>
  <si>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</si>
  <si>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</si>
  <si>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</si>
  <si>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</si>
  <si>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</si>
  <si>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</si>
  <si>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</si>
  <si>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</si>
  <si>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</si>
  <si>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</si>
  <si>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</si>
  <si>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</si>
  <si>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</si>
  <si>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</si>
  <si>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</si>
  <si>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</si>
  <si>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</si>
  <si>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</si>
  <si>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</si>
  <si>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</si>
  <si>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</si>
  <si>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</si>
  <si>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</si>
  <si>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</si>
  <si>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</si>
  <si>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</si>
  <si>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</si>
  <si>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</si>
  <si>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</si>
  <si>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</si>
  <si>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</si>
  <si>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</si>
  <si>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</si>
  <si>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</si>
  <si>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</si>
  <si>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</si>
  <si>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</si>
  <si>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</si>
  <si>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</si>
  <si>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</si>
  <si>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</si>
  <si>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</si>
  <si>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</si>
  <si>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</si>
  <si>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</si>
  <si>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</si>
  <si>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</si>
  <si>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</si>
  <si>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</si>
  <si>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</si>
  <si>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</si>
  <si>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</si>
  <si>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</si>
  <si>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</si>
  <si>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</si>
  <si>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</si>
  <si>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</si>
  <si>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</si>
  <si>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</si>
  <si>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</si>
  <si>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</si>
  <si>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</si>
  <si>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</si>
  <si>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</si>
  <si>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</si>
  <si>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</si>
  <si>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</si>
  <si>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</si>
  <si>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</si>
  <si>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</si>
  <si>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</si>
  <si>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</si>
  <si>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</si>
  <si>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</si>
  <si>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</si>
  <si>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</si>
  <si>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</si>
  <si>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</si>
  <si>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</si>
  <si>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</si>
  <si>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</si>
  <si>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</si>
  <si>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</si>
  <si>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</si>
  <si>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</si>
  <si>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</si>
  <si>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</si>
  <si>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</si>
  <si>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</si>
  <si>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</si>
  <si>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</si>
  <si>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</si>
  <si>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</si>
  <si>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</si>
  <si>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</si>
  <si>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</si>
  <si>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</si>
  <si>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</si>
  <si>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</si>
  <si>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</si>
  <si>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</si>
  <si>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</si>
  <si>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</si>
  <si>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</si>
  <si>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</si>
  <si>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</si>
  <si>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</si>
  <si>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</si>
  <si>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</si>
  <si>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</si>
  <si>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</si>
  <si>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</si>
  <si>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</si>
  <si>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</si>
  <si>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</si>
  <si>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</si>
  <si>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</si>
  <si>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</si>
  <si>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</si>
  <si>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</si>
  <si>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</si>
  <si>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</si>
  <si>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</si>
  <si>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</si>
  <si>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</si>
  <si>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</si>
  <si>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</si>
  <si>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</si>
  <si>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</si>
  <si>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</si>
  <si>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</si>
  <si>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</si>
  <si>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</si>
  <si>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</si>
  <si>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</si>
  <si>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</si>
  <si>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</si>
  <si>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</si>
  <si>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</si>
  <si>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</si>
  <si>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</si>
  <si>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</si>
  <si>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</si>
  <si>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</si>
  <si>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</si>
  <si>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</si>
  <si>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</si>
  <si>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</si>
  <si>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</si>
  <si>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</si>
  <si>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</si>
  <si>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</si>
  <si>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</si>
  <si>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</si>
  <si>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</si>
  <si>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</si>
  <si>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</si>
  <si>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</si>
  <si>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</si>
  <si>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</si>
  <si>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</si>
  <si>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</si>
  <si>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</si>
  <si>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</si>
  <si>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</si>
  <si>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</si>
  <si>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</si>
  <si>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</si>
  <si>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</si>
  <si>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</si>
  <si>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</si>
  <si>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</si>
  <si>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</si>
  <si>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</si>
  <si>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</si>
  <si>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</si>
  <si>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</si>
  <si>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</si>
  <si>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</si>
  <si>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</si>
  <si>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</si>
  <si>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</si>
  <si>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</si>
  <si>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</si>
  <si>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</si>
  <si>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</si>
  <si>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</si>
  <si>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</si>
  <si>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</si>
  <si>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</si>
  <si>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</si>
  <si>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</si>
  <si>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</si>
  <si>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</si>
  <si>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</si>
  <si>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</si>
  <si>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</si>
  <si>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</si>
  <si>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</si>
  <si>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</si>
  <si>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</si>
  <si>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</si>
  <si>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</si>
  <si>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</si>
  <si>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</si>
  <si>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</si>
  <si>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</si>
  <si>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</si>
  <si>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</si>
  <si>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</si>
  <si>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</si>
  <si>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</si>
  <si>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</si>
  <si>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</si>
  <si>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</si>
  <si>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</si>
  <si>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</si>
  <si>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</si>
  <si>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</si>
  <si>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</si>
  <si>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</si>
  <si>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</si>
  <si>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</si>
  <si>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</si>
  <si>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</si>
  <si>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</si>
  <si>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</si>
  <si>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</si>
  <si>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</si>
  <si>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</si>
  <si>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</si>
  <si>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</si>
  <si>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</si>
  <si>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</si>
  <si>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</si>
  <si>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</si>
  <si>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</si>
  <si>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</si>
  <si>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</si>
  <si>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</si>
  <si>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</si>
  <si>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</si>
  <si>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</si>
  <si>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</si>
  <si>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</si>
  <si>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</si>
  <si>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</si>
  <si>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</si>
  <si>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</si>
  <si>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</si>
  <si>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</si>
  <si>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</si>
  <si>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</si>
  <si>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</si>
  <si>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</si>
  <si>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</si>
  <si>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</si>
  <si>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</si>
  <si>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</si>
  <si>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</si>
  <si>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</si>
  <si>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</si>
  <si>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</si>
  <si>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</si>
  <si>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</si>
  <si>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</si>
  <si>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</si>
  <si>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</si>
  <si>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</si>
  <si>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</si>
  <si>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</si>
  <si>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</si>
  <si>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</si>
  <si>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</si>
  <si>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</si>
  <si>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</si>
  <si>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</si>
  <si>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</si>
  <si>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</si>
  <si>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</si>
  <si>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</si>
  <si>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</si>
  <si>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</si>
  <si>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</si>
  <si>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</si>
  <si>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</si>
  <si>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</si>
  <si>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</si>
  <si>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</si>
  <si>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</si>
  <si>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</si>
  <si>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</si>
  <si>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</si>
  <si>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</si>
  <si>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</si>
  <si>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</si>
  <si>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</si>
  <si>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</si>
  <si>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</si>
  <si>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</si>
  <si>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</si>
  <si>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</si>
  <si>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</si>
  <si>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</si>
  <si>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</si>
  <si>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</si>
  <si>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</si>
  <si>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</si>
  <si>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</si>
  <si>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</si>
  <si>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</si>
  <si>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</si>
  <si>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</si>
  <si>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</si>
  <si>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</si>
  <si>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</si>
  <si>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</si>
  <si>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</si>
  <si>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</si>
  <si>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</si>
  <si>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</si>
  <si>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</si>
  <si>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</si>
  <si>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</si>
  <si>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</si>
  <si>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</si>
  <si>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</si>
  <si>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</si>
  <si>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</si>
  <si>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</si>
  <si>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</si>
  <si>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</si>
  <si>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</si>
  <si>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</si>
  <si>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</si>
  <si>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</si>
  <si>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</si>
  <si>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</si>
  <si>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</si>
  <si>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</si>
  <si>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</si>
  <si>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</si>
  <si>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</si>
  <si>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</si>
  <si>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</si>
  <si>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</si>
  <si>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</si>
  <si>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</si>
  <si>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</si>
  <si>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</si>
  <si>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</si>
  <si>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</si>
  <si>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</si>
  <si>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</si>
  <si>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</si>
  <si>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</si>
  <si>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</si>
  <si>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</si>
  <si>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</si>
  <si>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</si>
  <si>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</si>
  <si>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</si>
  <si>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</si>
  <si>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</si>
  <si>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</si>
  <si>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</si>
  <si>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</si>
  <si>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</si>
  <si>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</si>
  <si>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</si>
  <si>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</si>
  <si>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</si>
  <si>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</si>
  <si>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</si>
  <si>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</si>
  <si>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</si>
  <si>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</si>
  <si>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</si>
  <si>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</si>
  <si>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</si>
  <si>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</si>
  <si>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</si>
  <si>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</si>
  <si>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</si>
  <si>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</si>
  <si>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</si>
  <si>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</si>
  <si>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</si>
  <si>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</si>
  <si>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</si>
  <si>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</si>
  <si>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</si>
  <si>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</si>
  <si>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</si>
  <si>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</si>
  <si>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</si>
  <si>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</si>
  <si>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</si>
  <si>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</si>
  <si>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</si>
  <si>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</si>
  <si>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</si>
  <si>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</si>
  <si>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</si>
  <si>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</si>
  <si>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</si>
  <si>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</si>
  <si>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</si>
  <si>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</si>
  <si>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</si>
  <si>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</si>
  <si>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</si>
  <si>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</si>
  <si>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</si>
  <si>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</si>
  <si>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</si>
  <si>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</si>
  <si>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</si>
  <si>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</si>
  <si>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</si>
  <si>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</si>
  <si>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</si>
  <si>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</si>
  <si>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</si>
  <si>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</si>
  <si>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</si>
  <si>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</si>
  <si>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</si>
  <si>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</si>
  <si>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</si>
  <si>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</si>
  <si>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</si>
  <si>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</si>
  <si>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</si>
  <si>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</si>
  <si>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</si>
  <si>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</si>
  <si>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</si>
  <si>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</si>
  <si>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</si>
  <si>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</si>
  <si>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</si>
  <si>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</si>
  <si>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</si>
  <si>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</si>
  <si>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</si>
  <si>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</si>
  <si>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</si>
  <si>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</si>
  <si>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</si>
  <si>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</si>
  <si>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</si>
  <si>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</si>
  <si>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</si>
  <si>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</si>
  <si>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</si>
  <si>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</si>
  <si>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</si>
  <si>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</si>
  <si>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</si>
  <si>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</si>
  <si>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</si>
  <si>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</si>
  <si>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</si>
  <si>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</si>
  <si>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</si>
  <si>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</si>
  <si>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</si>
  <si>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</si>
  <si>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</si>
  <si>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</si>
  <si>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</si>
  <si>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</si>
  <si>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</si>
  <si>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</si>
  <si>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</si>
  <si>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</si>
  <si>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</si>
  <si>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</si>
  <si>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</si>
  <si>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</si>
  <si>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</si>
  <si>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</si>
  <si>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</si>
  <si>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</si>
  <si>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</si>
  <si>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</si>
  <si>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</si>
  <si>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</si>
  <si>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</si>
  <si>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</si>
  <si>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</si>
  <si>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</si>
  <si>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</si>
  <si>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</si>
  <si>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</si>
  <si>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</si>
  <si>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</si>
  <si>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</si>
  <si>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</si>
  <si>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</si>
  <si>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</si>
  <si>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</si>
  <si>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</si>
  <si>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</si>
  <si>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</si>
  <si>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</si>
  <si>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</si>
  <si>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</si>
  <si>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</si>
  <si>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</si>
  <si>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</si>
  <si>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</si>
  <si>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</si>
  <si>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</si>
  <si>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</si>
  <si>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</si>
  <si>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</si>
  <si>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</si>
  <si>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</si>
  <si>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</si>
  <si>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</si>
  <si>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</si>
  <si>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</si>
  <si>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</si>
  <si>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</si>
  <si>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</si>
  <si>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</si>
  <si>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</si>
  <si>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</si>
  <si>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</si>
  <si>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</si>
  <si>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</si>
  <si>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</si>
  <si>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</si>
  <si>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</si>
  <si>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</si>
  <si>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</si>
  <si>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</si>
  <si>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</si>
  <si>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</si>
  <si>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</si>
  <si>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</si>
  <si>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</si>
  <si>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</si>
  <si>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</si>
  <si>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</si>
  <si>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</si>
  <si>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</si>
  <si>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</si>
  <si>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</si>
  <si>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</si>
  <si>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</si>
  <si>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</si>
  <si>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</si>
  <si>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</si>
  <si>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</si>
  <si>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</si>
  <si>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</si>
  <si>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</si>
  <si>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</si>
  <si>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</si>
  <si>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</si>
  <si>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</si>
  <si>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</si>
  <si>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</si>
  <si>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</si>
  <si>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</si>
  <si>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</si>
  <si>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</si>
  <si>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</si>
  <si>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</si>
  <si>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</si>
  <si>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</si>
  <si>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</si>
  <si>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</si>
  <si>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</si>
  <si>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</si>
  <si>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</si>
  <si>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</si>
  <si>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</si>
  <si>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</si>
  <si>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</si>
  <si>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</si>
  <si>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</si>
  <si>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</si>
  <si>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</si>
  <si>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</si>
  <si>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</si>
  <si>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</si>
  <si>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</si>
  <si>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</si>
  <si>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</si>
  <si>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</si>
  <si>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</si>
  <si>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</si>
  <si>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</si>
  <si>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</si>
  <si>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</si>
  <si>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</si>
  <si>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</si>
  <si>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</si>
  <si>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</si>
  <si>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</si>
  <si>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</si>
  <si>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</si>
  <si>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</si>
  <si>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</si>
  <si>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</si>
  <si>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</si>
  <si>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</si>
  <si>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</si>
  <si>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</si>
  <si>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</si>
  <si>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</si>
  <si>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</si>
  <si>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</si>
  <si>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</si>
  <si>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</si>
  <si>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</si>
  <si>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</si>
  <si>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</si>
  <si>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</si>
  <si>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</si>
  <si>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</si>
  <si>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</si>
  <si>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</si>
  <si>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</si>
  <si>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</si>
  <si>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</si>
  <si>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</si>
  <si>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</si>
  <si>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</si>
  <si>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</si>
  <si>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</si>
  <si>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</si>
  <si>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</si>
  <si>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</si>
  <si>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</si>
  <si>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</si>
  <si>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</si>
  <si>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</si>
  <si>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</si>
  <si>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</si>
  <si>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</si>
  <si>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</si>
  <si>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</si>
  <si>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</si>
  <si>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</si>
  <si>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</si>
  <si>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</si>
  <si>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</si>
  <si>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</si>
  <si>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</si>
  <si>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</si>
  <si>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</si>
  <si>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</si>
  <si>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</si>
  <si>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</si>
  <si>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</si>
  <si>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</si>
  <si>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</si>
  <si>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</si>
  <si>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</si>
  <si>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</si>
  <si>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</si>
  <si>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</si>
  <si>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</si>
  <si>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</si>
  <si>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</si>
  <si>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</si>
  <si>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</si>
  <si>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</si>
  <si>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</si>
  <si>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</si>
  <si>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</si>
  <si>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</si>
  <si>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</si>
  <si>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</si>
  <si>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</si>
  <si>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</si>
  <si>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</si>
  <si>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</si>
  <si>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</si>
  <si>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</si>
  <si>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</si>
  <si>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</si>
  <si>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</si>
  <si>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</si>
  <si>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</si>
  <si>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</si>
  <si>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</si>
  <si>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</si>
  <si>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</si>
  <si>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</si>
  <si>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</si>
  <si>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</si>
  <si>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</si>
  <si>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</si>
  <si>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</si>
  <si>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</si>
  <si>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</si>
  <si>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</si>
  <si>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</si>
  <si>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</si>
  <si>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</si>
  <si>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</si>
  <si>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</si>
  <si>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</si>
  <si>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</si>
  <si>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</si>
  <si>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</si>
  <si>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</si>
  <si>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</si>
  <si>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</si>
  <si>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</si>
  <si>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</si>
  <si>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</si>
  <si>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</si>
  <si>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</si>
  <si>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</si>
  <si>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</si>
  <si>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</si>
  <si>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</si>
  <si>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</si>
  <si>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</si>
  <si>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</si>
  <si>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</si>
  <si>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</si>
  <si>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</si>
  <si>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</si>
  <si>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</si>
  <si>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</si>
  <si>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</si>
  <si>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</si>
  <si>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</si>
  <si>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</si>
  <si>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</si>
  <si>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</si>
  <si>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</si>
  <si>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</si>
  <si>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</si>
  <si>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</si>
  <si>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</si>
  <si>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</si>
  <si>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</si>
  <si>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</si>
  <si>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</si>
  <si>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</si>
  <si>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</si>
  <si>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</si>
  <si>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</si>
  <si>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</si>
  <si>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</si>
  <si>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</si>
  <si>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</si>
  <si>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</si>
  <si>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</si>
  <si>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</si>
  <si>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</si>
  <si>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</si>
  <si>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</si>
  <si>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</si>
  <si>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</si>
  <si>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</si>
  <si>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</si>
  <si>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</si>
  <si>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</si>
  <si>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</si>
  <si>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</si>
  <si>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</si>
  <si>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</si>
  <si>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</si>
  <si>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</si>
  <si>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</si>
  <si>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</si>
  <si>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</si>
  <si>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</si>
  <si>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</si>
  <si>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</si>
  <si>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</si>
  <si>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</si>
  <si>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</si>
  <si>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</si>
  <si>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</si>
  <si>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</si>
  <si>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</si>
  <si>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</si>
  <si>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</si>
  <si>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</si>
  <si>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</si>
  <si>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</si>
  <si>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</si>
  <si>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</si>
  <si>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</si>
  <si>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</si>
  <si>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</si>
  <si>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</si>
  <si>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</si>
  <si>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</si>
  <si>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</si>
  <si>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</si>
  <si>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</si>
  <si>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</si>
  <si>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</si>
  <si>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</si>
  <si>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</si>
  <si>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</si>
  <si>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</si>
  <si>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</si>
  <si>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</si>
  <si>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</si>
  <si>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</si>
  <si>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</si>
  <si>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</si>
  <si>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</si>
  <si>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</si>
  <si>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</si>
  <si>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</si>
  <si>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</si>
  <si>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</si>
  <si>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</si>
  <si>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</si>
  <si>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</si>
  <si>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</si>
  <si>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</si>
  <si>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</si>
  <si>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</si>
  <si>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</si>
  <si>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</si>
  <si>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</si>
  <si>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</si>
  <si>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</si>
  <si>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</si>
  <si>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</si>
  <si>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</si>
  <si>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</si>
  <si>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</si>
  <si>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</si>
  <si>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</si>
  <si>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</si>
  <si>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</si>
  <si>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</si>
  <si>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</si>
  <si>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</si>
  <si>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</si>
  <si>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</si>
  <si>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</si>
  <si>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</si>
  <si>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</si>
  <si>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</si>
  <si>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</si>
  <si>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</si>
  <si>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</si>
  <si>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</si>
  <si>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</si>
  <si>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</si>
  <si>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</si>
  <si>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</si>
  <si>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</si>
  <si>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</si>
  <si>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</si>
  <si>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</si>
  <si>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</si>
  <si>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title</t>
  </si>
  <si>
    <t>artist_id</t>
  </si>
  <si>
    <t>artist_name</t>
  </si>
  <si>
    <t>For Those About To Rock We Salute You</t>
  </si>
  <si>
    <t>Big Ones</t>
  </si>
  <si>
    <t>Jagged Little Pill</t>
  </si>
  <si>
    <t>Facelift</t>
  </si>
  <si>
    <t>Warner 25 Anos</t>
  </si>
  <si>
    <t>Plays Metallica By Four Cellos</t>
  </si>
  <si>
    <t>Audioslave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</si>
  <si>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</si>
  <si>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</si>
  <si>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</si>
  <si>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</si>
  <si>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</si>
  <si>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The Best Of Buddy Guy - The Millenium Collection</t>
  </si>
  <si>
    <t>Sozinho Remix Ao Vivo</t>
  </si>
  <si>
    <t>Afrociberdelia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</si>
  <si>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</si>
  <si>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</si>
  <si>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</si>
  <si>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</si>
  <si>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</si>
  <si>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</si>
  <si>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</si>
  <si>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</si>
  <si>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</si>
  <si>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</si>
  <si>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</si>
  <si>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</si>
  <si>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International Superhits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</si>
  <si>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</si>
  <si>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</si>
  <si>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</si>
  <si>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</si>
  <si>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</si>
  <si>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</si>
  <si>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</si>
  <si>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</si>
  <si>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</si>
  <si>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</si>
  <si>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</si>
  <si>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</si>
  <si>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</si>
  <si>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</si>
  <si>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</si>
  <si>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</si>
  <si>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</si>
  <si>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</si>
  <si>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Knocking at Your Back Door: The Best Of Deep Purple in the 80's</t>
  </si>
  <si>
    <t>Machine Head</t>
  </si>
  <si>
    <t>Purpendicular</t>
  </si>
  <si>
    <t>Slaves And Masters</t>
  </si>
  <si>
    <t>Vault: Def Leppard's Greatest Hits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</si>
  <si>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</si>
  <si>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</si>
  <si>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</si>
  <si>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</si>
  <si>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</si>
  <si>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</si>
  <si>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</si>
  <si>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</si>
  <si>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</si>
  <si>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</si>
  <si>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</si>
  <si>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</si>
  <si>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</si>
  <si>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</si>
  <si>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</si>
  <si>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</si>
  <si>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</si>
  <si>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</si>
  <si>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</si>
  <si>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</si>
  <si>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</si>
  <si>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</si>
  <si>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</si>
  <si>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</si>
  <si>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Live After Death</t>
  </si>
  <si>
    <t>Live At Donington 1992 (Disc 1)</t>
  </si>
  <si>
    <t>Live At Donington 1992 (Disc 2)</t>
  </si>
  <si>
    <t>Piece Of Mind</t>
  </si>
  <si>
    <t>Rock In Rio [CD1]</t>
  </si>
  <si>
    <t>Rock In Rio [CD2]</t>
  </si>
  <si>
    <t>Somewhere in Time</t>
  </si>
  <si>
    <t>The Number of The Beast</t>
  </si>
  <si>
    <t>The X Factor</t>
  </si>
  <si>
    <t>Virtual XI</t>
  </si>
  <si>
    <t>Sex Machine</t>
  </si>
  <si>
    <t>Synkronized</t>
  </si>
  <si>
    <t>The Return Of The Space Cowboy</t>
  </si>
  <si>
    <t>Get Born</t>
  </si>
  <si>
    <t>Surfing with the Alien (Remastered)</t>
  </si>
  <si>
    <t>Jorge Ben Jor 25 Anos</t>
  </si>
  <si>
    <t>Jota Quest-1995</t>
  </si>
  <si>
    <t>Unplugged [Live]</t>
  </si>
  <si>
    <t>BBC Sessions [Disc 2] [Live]</t>
  </si>
  <si>
    <t>Coda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</si>
  <si>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</si>
  <si>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</si>
  <si>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</si>
  <si>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</si>
  <si>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</si>
  <si>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</si>
  <si>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</si>
  <si>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</si>
  <si>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</si>
  <si>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</si>
  <si>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</si>
  <si>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</si>
  <si>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</si>
  <si>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</si>
  <si>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</si>
  <si>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</si>
  <si>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</si>
  <si>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</si>
  <si>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</si>
  <si>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</si>
  <si>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</si>
  <si>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ReLoad</t>
  </si>
  <si>
    <t>Milton Nascimento Ao Vivo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</si>
  <si>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</si>
  <si>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</si>
  <si>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</si>
  <si>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</si>
  <si>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</si>
  <si>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</si>
  <si>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</si>
  <si>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</si>
  <si>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</si>
  <si>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</si>
  <si>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</si>
  <si>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</si>
  <si>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</si>
  <si>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</si>
  <si>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</si>
  <si>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</si>
  <si>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</si>
  <si>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</si>
  <si>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</si>
  <si>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</si>
  <si>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</si>
  <si>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</si>
  <si>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</si>
  <si>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</si>
  <si>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</si>
  <si>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</si>
  <si>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</si>
  <si>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</si>
  <si>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</si>
  <si>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</si>
  <si>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Retrospective I (1974-1980)</t>
  </si>
  <si>
    <t>Santana - As Years Go By</t>
  </si>
  <si>
    <t>Santana Live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</si>
  <si>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</si>
  <si>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</si>
  <si>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</si>
  <si>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</si>
  <si>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</si>
  <si>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</si>
  <si>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</si>
  <si>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</si>
  <si>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</si>
  <si>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</si>
  <si>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</si>
  <si>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</si>
  <si>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</si>
  <si>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</si>
  <si>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</si>
  <si>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</si>
  <si>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</si>
  <si>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</si>
  <si>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</si>
  <si>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</si>
  <si>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</si>
  <si>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</si>
  <si>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</si>
  <si>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</si>
  <si>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</si>
  <si>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</si>
  <si>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</si>
  <si>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</si>
  <si>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</si>
  <si>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</si>
  <si>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</si>
  <si>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</si>
  <si>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</si>
  <si>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</si>
  <si>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</si>
  <si>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</si>
  <si>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</si>
  <si>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UB40 The Best Of - Volume Two [UK]</t>
  </si>
  <si>
    <t>Diver Down</t>
  </si>
  <si>
    <t>The Best Of Van Halen, Vol. I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</si>
  <si>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</si>
  <si>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</si>
  <si>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</si>
  <si>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</si>
  <si>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</si>
  <si>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</si>
  <si>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</si>
  <si>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</si>
  <si>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</si>
  <si>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</si>
  <si>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</si>
  <si>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</si>
  <si>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</si>
  <si>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</si>
  <si>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</si>
  <si>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</si>
  <si>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</si>
  <si>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</si>
  <si>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</si>
  <si>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</si>
  <si>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</si>
  <si>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</si>
  <si>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</si>
  <si>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</si>
  <si>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</si>
  <si>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</si>
  <si>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</si>
  <si>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</si>
  <si>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</si>
  <si>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</si>
  <si>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</si>
  <si>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</si>
  <si>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</si>
  <si>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</si>
  <si>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</si>
  <si>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</si>
  <si>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</si>
  <si>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</si>
  <si>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</si>
  <si>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</si>
  <si>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</si>
  <si>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</si>
  <si>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</si>
  <si>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</si>
  <si>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</si>
  <si>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</si>
  <si>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</si>
  <si>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</si>
  <si>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</si>
  <si>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</si>
  <si>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</si>
  <si>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</si>
  <si>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</si>
  <si>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</si>
  <si>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</si>
  <si>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</si>
  <si>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</si>
  <si>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</si>
  <si>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</si>
  <si>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</si>
  <si>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</si>
  <si>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</si>
  <si>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</si>
  <si>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</si>
  <si>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</si>
  <si>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</si>
  <si>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</si>
  <si>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</si>
  <si>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</si>
  <si>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</si>
  <si>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</si>
  <si>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</si>
  <si>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</si>
  <si>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</si>
  <si>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</si>
  <si>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</si>
  <si>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</si>
  <si>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</si>
  <si>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</si>
  <si>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</si>
  <si>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</si>
  <si>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</si>
  <si>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</si>
  <si>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</si>
  <si>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</si>
  <si>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</si>
  <si>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</si>
  <si>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</si>
  <si>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</si>
  <si>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</si>
  <si>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</si>
  <si>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</si>
  <si>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</si>
  <si>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</si>
  <si>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</si>
  <si>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</si>
  <si>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</si>
  <si>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</si>
  <si>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</si>
  <si>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</si>
  <si>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reports_to</t>
  </si>
  <si>
    <t>birth_date</t>
  </si>
  <si>
    <t>hire_date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</si>
  <si>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</si>
  <si>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</si>
  <si>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</si>
  <si>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</si>
  <si>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</si>
  <si>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</si>
  <si>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</si>
  <si>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</si>
  <si>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</si>
  <si>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</si>
  <si>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</si>
  <si>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</si>
  <si>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</si>
  <si>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</si>
  <si>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</si>
  <si>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</si>
  <si>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</si>
  <si>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</si>
  <si>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</si>
  <si>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</si>
  <si>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</si>
  <si>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</si>
  <si>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</si>
  <si>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</si>
  <si>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</si>
  <si>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</si>
  <si>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</si>
  <si>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</si>
  <si>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</si>
  <si>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</si>
  <si>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</si>
  <si>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</si>
  <si>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</si>
  <si>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</si>
  <si>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</si>
  <si>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</si>
  <si>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</si>
  <si>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</si>
  <si>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</si>
  <si>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</si>
  <si>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</si>
  <si>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</si>
  <si>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</si>
  <si>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</si>
  <si>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</si>
  <si>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</si>
  <si>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</si>
  <si>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</si>
  <si>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</si>
  <si>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</si>
  <si>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</si>
  <si>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</si>
  <si>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</si>
  <si>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</si>
  <si>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</si>
  <si>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</si>
  <si>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</si>
  <si>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</si>
  <si>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</si>
  <si>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</si>
  <si>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</si>
  <si>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</si>
  <si>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</si>
  <si>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</si>
  <si>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</si>
  <si>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</si>
  <si>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</si>
  <si>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</si>
  <si>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</si>
  <si>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</si>
  <si>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</si>
  <si>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</si>
  <si>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</si>
  <si>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</si>
  <si>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</si>
  <si>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</si>
  <si>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</si>
  <si>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</si>
  <si>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</si>
  <si>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</si>
  <si>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</si>
  <si>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</si>
  <si>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</si>
  <si>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Accept</t>
  </si>
  <si>
    <t>Aerosmith</t>
  </si>
  <si>
    <t>Alanis Morissette</t>
  </si>
  <si>
    <t>Alice In Chains</t>
  </si>
  <si>
    <t>Antônio Carlos Jobim</t>
  </si>
  <si>
    <t>BackBeat</t>
  </si>
  <si>
    <t>Black Label Society</t>
  </si>
  <si>
    <t>Chico Science &amp; Nação Zumbi</t>
  </si>
  <si>
    <t>Cláudio Zoli</t>
  </si>
  <si>
    <t>Various Artists</t>
  </si>
  <si>
    <t>Led Zeppelin</t>
  </si>
  <si>
    <t>Frank Zappa &amp; Captain Beefheart</t>
  </si>
  <si>
    <t>Milton Nascimento &amp; Bebeto</t>
  </si>
  <si>
    <t>Azymuth</t>
  </si>
  <si>
    <t>João Gilberto</t>
  </si>
  <si>
    <t>Bebel Gilberto</t>
  </si>
  <si>
    <t>Jorge Vercilo</t>
  </si>
  <si>
    <t>Baby Consuelo</t>
  </si>
  <si>
    <t>Ney Matogrosso</t>
  </si>
  <si>
    <t>Luiz Melodia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</si>
  <si>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</si>
  <si>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</si>
  <si>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</si>
  <si>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</si>
  <si>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</si>
  <si>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</si>
  <si>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</si>
  <si>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A Cor Do Som</t>
  </si>
  <si>
    <t>Kid Abelha</t>
  </si>
  <si>
    <t>Sandra De Sá</t>
  </si>
  <si>
    <t>Hermeto Pascoal</t>
  </si>
  <si>
    <t>Barão Vermelho</t>
  </si>
  <si>
    <t>Edson, DJ Marky &amp; DJ Patife Featuring Fernanda Porto</t>
  </si>
  <si>
    <t>Kiss</t>
  </si>
  <si>
    <t>Spyro Gyra</t>
  </si>
  <si>
    <t>Os Mutantes</t>
  </si>
  <si>
    <t>Deep Purple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</si>
  <si>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</si>
  <si>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</si>
  <si>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</si>
  <si>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</si>
  <si>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</si>
  <si>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</si>
  <si>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</si>
  <si>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</si>
  <si>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</si>
  <si>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</si>
  <si>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</si>
  <si>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</si>
  <si>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</si>
  <si>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</si>
  <si>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</si>
  <si>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</si>
  <si>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</si>
  <si>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</si>
  <si>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</si>
  <si>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Falamansa</t>
  </si>
  <si>
    <t>Frank Sinatra</t>
  </si>
  <si>
    <t>Funk Como Le Gusta</t>
  </si>
  <si>
    <t>Godsmack</t>
  </si>
  <si>
    <t>Guns N' Roses</t>
  </si>
  <si>
    <t>Incognito</t>
  </si>
  <si>
    <t>Jamiroquai</t>
  </si>
  <si>
    <t>JET</t>
  </si>
  <si>
    <t>Joe Satriani</t>
  </si>
  <si>
    <t>Jota Quest</t>
  </si>
  <si>
    <t>Judas Priest</t>
  </si>
  <si>
    <t>Legião Urbana</t>
  </si>
  <si>
    <t>Marillion</t>
  </si>
  <si>
    <t>Marisa Monte</t>
  </si>
  <si>
    <t>Men At Work</t>
  </si>
  <si>
    <t>Motörhead</t>
  </si>
  <si>
    <t>Motörhead &amp; Girlschool</t>
  </si>
  <si>
    <t>Mötley Crüe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</si>
  <si>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</si>
  <si>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</si>
  <si>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</si>
  <si>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</si>
  <si>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</si>
  <si>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</si>
  <si>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</si>
  <si>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</si>
  <si>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</si>
  <si>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</si>
  <si>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</si>
  <si>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Raimundos</t>
  </si>
  <si>
    <t>Rush</t>
  </si>
  <si>
    <t>Simply Red</t>
  </si>
  <si>
    <t>Skank</t>
  </si>
  <si>
    <t>Smashing Pumpkins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</si>
  <si>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</si>
  <si>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</si>
  <si>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</si>
  <si>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</si>
  <si>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</si>
  <si>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Cult</t>
  </si>
  <si>
    <t>The Police</t>
  </si>
  <si>
    <t>The Rolling Stones</t>
  </si>
  <si>
    <t>The Who</t>
  </si>
  <si>
    <t>Battlestar Galactica</t>
  </si>
  <si>
    <t>Heroes</t>
  </si>
  <si>
    <t>Lost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</si>
  <si>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</si>
  <si>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</si>
  <si>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</si>
  <si>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</si>
  <si>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</si>
  <si>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</si>
  <si>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</si>
  <si>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</si>
  <si>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</si>
  <si>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</si>
  <si>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</si>
  <si>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</si>
  <si>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</si>
  <si>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</si>
  <si>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</si>
  <si>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</si>
  <si>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</si>
  <si>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</si>
  <si>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</si>
  <si>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</si>
  <si>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</si>
  <si>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</si>
  <si>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</si>
  <si>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</si>
  <si>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</si>
  <si>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</si>
  <si>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</si>
  <si>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</si>
  <si>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</si>
  <si>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</si>
  <si>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</si>
  <si>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</si>
  <si>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</si>
  <si>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</si>
  <si>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</si>
  <si>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</si>
  <si>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</si>
  <si>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</si>
  <si>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</si>
  <si>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</si>
  <si>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</si>
  <si>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</si>
  <si>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</si>
  <si>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</si>
  <si>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</si>
  <si>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</si>
  <si>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The Posies</t>
  </si>
  <si>
    <t>Luciana Souza/Romero Lubambo</t>
  </si>
  <si>
    <t>Nicolaus Esterhazy Sinfonia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</si>
  <si>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</si>
  <si>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</si>
  <si>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</si>
  <si>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</si>
  <si>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</si>
  <si>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</si>
  <si>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</si>
  <si>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</si>
  <si>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</si>
  <si>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</si>
  <si>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</si>
  <si>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</si>
  <si>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</si>
  <si>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</si>
  <si>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</si>
  <si>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</si>
  <si>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</si>
  <si>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</si>
  <si>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</si>
  <si>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</si>
  <si>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</si>
  <si>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</si>
  <si>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</si>
  <si>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</si>
  <si>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</si>
  <si>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</si>
  <si>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</si>
  <si>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</si>
  <si>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</si>
  <si>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</si>
  <si>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</si>
  <si>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</si>
  <si>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</si>
  <si>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</si>
  <si>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</si>
  <si>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</si>
  <si>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</si>
  <si>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</si>
  <si>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</si>
  <si>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</si>
  <si>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</si>
  <si>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</si>
  <si>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</si>
  <si>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</si>
  <si>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</si>
  <si>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</si>
  <si>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</si>
  <si>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</si>
  <si>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</si>
  <si>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</si>
  <si>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</si>
  <si>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</si>
  <si>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</si>
  <si>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</si>
  <si>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</si>
  <si>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</si>
  <si>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</si>
  <si>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</si>
  <si>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</si>
  <si>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</si>
  <si>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</si>
  <si>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</si>
  <si>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</si>
  <si>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</si>
  <si>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</si>
  <si>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</si>
  <si>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</si>
  <si>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</si>
  <si>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</si>
  <si>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SUM of total</t>
  </si>
  <si>
    <t>% vs total</t>
  </si>
  <si>
    <t>cumulative</t>
  </si>
  <si>
    <t>top 20% indicator</t>
  </si>
  <si>
    <t>Grand Total</t>
  </si>
  <si>
    <t>SUM of Consumer Lifetime Value</t>
  </si>
  <si>
    <t>Low Spender</t>
  </si>
  <si>
    <t>Medium Spender</t>
  </si>
  <si>
    <t>High Spender</t>
  </si>
  <si>
    <t>avg</t>
  </si>
  <si>
    <t>rank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</si>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</sst>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sz val="9.0"/>
      <color rgb="FF0000FF"/>
      <name val="&quot;Google Sans Mono&quot;"/>
    </font>
    <font>
      <sz val="9.0"/>
      <color rgb="FF0000FF"/>
      <name val="Monac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2" fontId="5" numFmtId="0" xfId="0" applyFont="1"/>
    <xf borderId="0" fillId="2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6" numFmtId="0" xfId="0" applyAlignment="1" applyFont="1">
      <alignment horizontal="left"/>
    </xf>
    <xf borderId="0" fillId="0" fontId="3" numFmtId="0" xfId="0" applyFont="1"/>
    <xf borderId="0" fillId="2" fontId="4" numFmtId="0" xfId="0" applyFont="1"/>
    <xf borderId="0" fillId="0" fontId="2" numFmtId="0" xfId="0" applyAlignment="1" applyFont="1">
      <alignment horizontal="center" readingOrder="0"/>
    </xf>
    <xf quotePrefix="1"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3" fontId="1" numFmtId="0" xfId="0" applyFill="1" applyFont="1"/>
    <xf borderId="0" fillId="3" fontId="2" numFmtId="0" xfId="0" applyFont="1"/>
    <xf borderId="0" fillId="2" fontId="3" numFmtId="0" xfId="0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2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4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3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pivotCacheDefinition" Target="pivotCache/pivotCacheDefinition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1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'PT CLV'!$A$2:$A$54</c:f>
            </c:strRef>
          </c:cat>
          <c:val>
            <c:numRef>
              <c:f>'PT CLV'!$B$2:$B$54</c:f>
              <c:numCache/>
            </c:numRef>
          </c:val>
        </c:ser>
        <c:ser>
          <c:idx val="1"/>
          <c:order val="1"/>
          <c:cat>
            <c:strRef>
              <c:f>'PT CLV'!$A$2:$A$54</c:f>
            </c:strRef>
          </c:cat>
          <c:val>
            <c:numRef>
              <c:f>'PT CLV'!$C$2:$C$54</c:f>
              <c:numCache/>
            </c:numRef>
          </c:val>
        </c:ser>
        <c:axId val="192079327"/>
        <c:axId val="778280548"/>
      </c:barChart>
      <c:catAx>
        <c:axId val="19207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280548"/>
      </c:catAx>
      <c:valAx>
        <c:axId val="778280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79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'PT top 5 cust'!$A$3:$A$1000</c:f>
            </c:strRef>
          </c:cat>
          <c:val>
            <c:numRef>
              <c:f>'PT top 5 cust'!$B$3:$B$1000</c:f>
              <c:numCache/>
            </c:numRef>
          </c:val>
        </c:ser>
        <c:ser>
          <c:idx val="1"/>
          <c:order val="1"/>
          <c:cat>
            <c:strRef>
              <c:f>'PT top 5 cust'!$A$3:$A$1000</c:f>
            </c:strRef>
          </c:cat>
          <c:val>
            <c:numRef>
              <c:f>'PT top 5 cust'!$C$3:$C$1000</c:f>
              <c:numCache/>
            </c:numRef>
          </c:val>
        </c:ser>
        <c:axId val="739077645"/>
        <c:axId val="2129522996"/>
      </c:barChart>
      <c:catAx>
        <c:axId val="739077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9522996"/>
      </c:catAx>
      <c:valAx>
        <c:axId val="2129522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90776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x Country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'PT revs x country'!$B$1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'PT revs x country'!$A$2:$A$25</c:f>
            </c:strRef>
          </c:cat>
          <c:val>
            <c:numRef>
              <c:f>'PT revs x country'!$B$2:$B$25</c:f>
              <c:numCache/>
            </c:numRef>
          </c:val>
        </c:ser>
        <c:axId val="1182124786"/>
        <c:axId val="1653805807"/>
      </c:barChart>
      <c:catAx>
        <c:axId val="1182124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billing_country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805807"/>
      </c:catAx>
      <c:valAx>
        <c:axId val="1653805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124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Revs x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'PT revs x month'!$A$3:$A$62</c:f>
            </c:strRef>
          </c:cat>
          <c:val>
            <c:numRef>
              <c:f>'PT revs x month'!$B$3:$B$62</c:f>
              <c:numCache/>
            </c:numRef>
          </c:val>
          <c:smooth val="0"/>
        </c:ser>
        <c:axId val="1842792254"/>
        <c:axId val="747154229"/>
      </c:lineChart>
      <c:catAx>
        <c:axId val="1842792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7154229"/>
      </c:catAx>
      <c:valAx>
        <c:axId val="747154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792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revs x genre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'PT revs x genre'!$B$1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'PT revs x genre'!$A$2:$A$25</c:f>
            </c:strRef>
          </c:cat>
          <c:val>
            <c:numRef>
              <c:f>'PT revs x genre'!$B$2:$B$25</c:f>
              <c:numCache/>
            </c:numRef>
          </c:val>
        </c:ser>
        <c:axId val="1285308936"/>
        <c:axId val="2096989823"/>
      </c:barChart>
      <c:catAx>
        <c:axId val="12853089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989823"/>
      </c:catAx>
      <c:valAx>
        <c:axId val="20969898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3089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342900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0</xdr:row>
      <xdr:rowOff>0</xdr:rowOff>
    </xdr:from>
    <xdr:ext cx="3295650" cy="2257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0</xdr:row>
      <xdr:rowOff>161925</xdr:rowOff>
    </xdr:from>
    <xdr:ext cx="4371975" cy="2705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590550</xdr:colOff>
      <xdr:row>0</xdr:row>
      <xdr:rowOff>47625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0</xdr:row>
      <xdr:rowOff>123825</xdr:rowOff>
    </xdr:from>
    <xdr:ext cx="5972175" cy="43529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241" sheet="invoice_line"/>
  </cacheSource>
  <cacheFields>
    <cacheField name="invoice_line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</sharedItems>
    </cacheField>
    <cacheField name="invoice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</sharedItems>
    </cacheField>
    <cacheField name="track_id" numFmtId="0">
      <sharedItems containsSemiMixedTypes="0" containsString="0" containsNumber="1" containsInteger="1">
        <n v="2.0"/>
        <n v="4.0"/>
        <n v="6.0"/>
        <n v="8.0"/>
        <n v="10.0"/>
        <n v="12.0"/>
        <n v="16.0"/>
        <n v="20.0"/>
        <n v="24.0"/>
        <n v="28.0"/>
        <n v="32.0"/>
        <n v="36.0"/>
        <n v="42.0"/>
        <n v="48.0"/>
        <n v="54.0"/>
        <n v="60.0"/>
        <n v="66.0"/>
        <n v="72.0"/>
        <n v="78.0"/>
        <n v="84.0"/>
        <n v="90.0"/>
        <n v="99.0"/>
        <n v="108.0"/>
        <n v="117.0"/>
        <n v="126.0"/>
        <n v="135.0"/>
        <n v="144.0"/>
        <n v="153.0"/>
        <n v="162.0"/>
        <n v="171.0"/>
        <n v="180.0"/>
        <n v="189.0"/>
        <n v="198.0"/>
        <n v="207.0"/>
        <n v="216.0"/>
        <n v="230.0"/>
        <n v="231.0"/>
        <n v="232.0"/>
        <n v="234.0"/>
        <n v="236.0"/>
        <n v="238.0"/>
        <n v="240.0"/>
        <n v="242.0"/>
        <n v="244.0"/>
        <n v="248.0"/>
        <n v="252.0"/>
        <n v="256.0"/>
        <n v="260.0"/>
        <n v="264.0"/>
        <n v="268.0"/>
        <n v="274.0"/>
        <n v="280.0"/>
        <n v="286.0"/>
        <n v="292.0"/>
        <n v="298.0"/>
        <n v="304.0"/>
        <n v="310.0"/>
        <n v="316.0"/>
        <n v="322.0"/>
        <n v="331.0"/>
        <n v="340.0"/>
        <n v="349.0"/>
        <n v="358.0"/>
        <n v="367.0"/>
        <n v="376.0"/>
        <n v="385.0"/>
        <n v="394.0"/>
        <n v="403.0"/>
        <n v="412.0"/>
        <n v="421.0"/>
        <n v="430.0"/>
        <n v="439.0"/>
        <n v="448.0"/>
        <n v="462.0"/>
        <n v="463.0"/>
        <n v="464.0"/>
        <n v="466.0"/>
        <n v="468.0"/>
        <n v="470.0"/>
        <n v="472.0"/>
        <n v="474.0"/>
        <n v="476.0"/>
        <n v="480.0"/>
        <n v="484.0"/>
        <n v="488.0"/>
        <n v="492.0"/>
        <n v="496.0"/>
        <n v="500.0"/>
        <n v="506.0"/>
        <n v="512.0"/>
        <n v="518.0"/>
        <n v="524.0"/>
        <n v="530.0"/>
        <n v="536.0"/>
        <n v="542.0"/>
        <n v="548.0"/>
        <n v="554.0"/>
        <n v="563.0"/>
        <n v="572.0"/>
        <n v="581.0"/>
        <n v="590.0"/>
        <n v="599.0"/>
        <n v="608.0"/>
        <n v="617.0"/>
        <n v="626.0"/>
        <n v="635.0"/>
        <n v="644.0"/>
        <n v="653.0"/>
        <n v="662.0"/>
        <n v="671.0"/>
        <n v="680.0"/>
        <n v="694.0"/>
        <n v="695.0"/>
        <n v="696.0"/>
        <n v="698.0"/>
        <n v="700.0"/>
        <n v="702.0"/>
        <n v="704.0"/>
        <n v="706.0"/>
        <n v="708.0"/>
        <n v="712.0"/>
        <n v="716.0"/>
        <n v="720.0"/>
        <n v="724.0"/>
        <n v="728.0"/>
        <n v="732.0"/>
        <n v="738.0"/>
        <n v="744.0"/>
        <n v="750.0"/>
        <n v="756.0"/>
        <n v="762.0"/>
        <n v="768.0"/>
        <n v="774.0"/>
        <n v="780.0"/>
        <n v="786.0"/>
        <n v="795.0"/>
        <n v="804.0"/>
        <n v="813.0"/>
        <n v="822.0"/>
        <n v="831.0"/>
        <n v="840.0"/>
        <n v="849.0"/>
        <n v="858.0"/>
        <n v="867.0"/>
        <n v="876.0"/>
        <n v="885.0"/>
        <n v="894.0"/>
        <n v="903.0"/>
        <n v="912.0"/>
        <n v="926.0"/>
        <n v="927.0"/>
        <n v="928.0"/>
        <n v="930.0"/>
        <n v="932.0"/>
        <n v="934.0"/>
        <n v="936.0"/>
        <n v="938.0"/>
        <n v="940.0"/>
        <n v="944.0"/>
        <n v="948.0"/>
        <n v="952.0"/>
        <n v="956.0"/>
        <n v="960.0"/>
        <n v="964.0"/>
        <n v="970.0"/>
        <n v="976.0"/>
        <n v="982.0"/>
        <n v="988.0"/>
        <n v="994.0"/>
        <n v="1000.0"/>
        <n v="1006.0"/>
        <n v="1012.0"/>
        <n v="1018.0"/>
        <n v="1027.0"/>
        <n v="1036.0"/>
        <n v="1045.0"/>
        <n v="1054.0"/>
        <n v="1063.0"/>
        <n v="1072.0"/>
        <n v="1081.0"/>
        <n v="1090.0"/>
        <n v="1099.0"/>
        <n v="1108.0"/>
        <n v="1117.0"/>
        <n v="1126.0"/>
        <n v="1135.0"/>
        <n v="1144.0"/>
        <n v="1158.0"/>
        <n v="1159.0"/>
        <n v="1160.0"/>
        <n v="1162.0"/>
        <n v="1164.0"/>
        <n v="1166.0"/>
        <n v="1168.0"/>
        <n v="1170.0"/>
        <n v="1172.0"/>
        <n v="1176.0"/>
        <n v="1180.0"/>
        <n v="1184.0"/>
        <n v="1188.0"/>
        <n v="1192.0"/>
        <n v="1196.0"/>
        <n v="1202.0"/>
        <n v="1208.0"/>
        <n v="1214.0"/>
        <n v="1220.0"/>
        <n v="1226.0"/>
        <n v="1232.0"/>
        <n v="1238.0"/>
        <n v="1244.0"/>
        <n v="1250.0"/>
        <n v="1259.0"/>
        <n v="1268.0"/>
        <n v="1277.0"/>
        <n v="1286.0"/>
        <n v="1295.0"/>
        <n v="1304.0"/>
        <n v="1313.0"/>
        <n v="1322.0"/>
        <n v="1331.0"/>
        <n v="1340.0"/>
        <n v="1349.0"/>
        <n v="1358.0"/>
        <n v="1367.0"/>
        <n v="1376.0"/>
        <n v="1390.0"/>
        <n v="1391.0"/>
        <n v="1392.0"/>
        <n v="1394.0"/>
        <n v="1396.0"/>
        <n v="1398.0"/>
        <n v="1400.0"/>
        <n v="1402.0"/>
        <n v="1404.0"/>
        <n v="1408.0"/>
        <n v="1412.0"/>
        <n v="1416.0"/>
        <n v="1420.0"/>
        <n v="1424.0"/>
        <n v="1428.0"/>
        <n v="1434.0"/>
        <n v="1440.0"/>
        <n v="1446.0"/>
        <n v="1452.0"/>
        <n v="1458.0"/>
        <n v="1464.0"/>
        <n v="1470.0"/>
        <n v="1476.0"/>
        <n v="1482.0"/>
        <n v="1491.0"/>
        <n v="1500.0"/>
        <n v="1509.0"/>
        <n v="1518.0"/>
        <n v="1527.0"/>
        <n v="1536.0"/>
        <n v="1545.0"/>
        <n v="1554.0"/>
        <n v="1563.0"/>
        <n v="1572.0"/>
        <n v="1581.0"/>
        <n v="1590.0"/>
        <n v="1599.0"/>
        <n v="1608.0"/>
        <n v="1622.0"/>
        <n v="1623.0"/>
        <n v="1624.0"/>
        <n v="1626.0"/>
        <n v="1628.0"/>
        <n v="1630.0"/>
        <n v="1632.0"/>
        <n v="1634.0"/>
        <n v="1636.0"/>
        <n v="1640.0"/>
        <n v="1644.0"/>
        <n v="1648.0"/>
        <n v="1652.0"/>
        <n v="1656.0"/>
        <n v="1660.0"/>
        <n v="1666.0"/>
        <n v="1672.0"/>
        <n v="1678.0"/>
        <n v="1684.0"/>
        <n v="1690.0"/>
        <n v="1696.0"/>
        <n v="1702.0"/>
        <n v="1708.0"/>
        <n v="1714.0"/>
        <n v="1723.0"/>
        <n v="1732.0"/>
        <n v="1741.0"/>
        <n v="1750.0"/>
        <n v="1759.0"/>
        <n v="1768.0"/>
        <n v="1777.0"/>
        <n v="1786.0"/>
        <n v="1795.0"/>
        <n v="1804.0"/>
        <n v="1813.0"/>
        <n v="1822.0"/>
        <n v="1831.0"/>
        <n v="1840.0"/>
        <n v="1854.0"/>
        <n v="1855.0"/>
        <n v="1856.0"/>
        <n v="1858.0"/>
        <n v="1860.0"/>
        <n v="1862.0"/>
        <n v="1864.0"/>
        <n v="1866.0"/>
        <n v="1868.0"/>
        <n v="1872.0"/>
        <n v="1876.0"/>
        <n v="1880.0"/>
        <n v="1884.0"/>
        <n v="1888.0"/>
        <n v="1892.0"/>
        <n v="1898.0"/>
        <n v="1904.0"/>
        <n v="1910.0"/>
        <n v="1916.0"/>
        <n v="1922.0"/>
        <n v="1928.0"/>
        <n v="1934.0"/>
        <n v="1940.0"/>
        <n v="1946.0"/>
        <n v="1955.0"/>
        <n v="1964.0"/>
        <n v="1973.0"/>
        <n v="1982.0"/>
        <n v="1991.0"/>
        <n v="2000.0"/>
        <n v="2009.0"/>
        <n v="2018.0"/>
        <n v="2027.0"/>
        <n v="2036.0"/>
        <n v="2045.0"/>
        <n v="2054.0"/>
        <n v="2063.0"/>
        <n v="2072.0"/>
        <n v="2086.0"/>
        <n v="2087.0"/>
        <n v="2088.0"/>
        <n v="2090.0"/>
        <n v="2092.0"/>
        <n v="2094.0"/>
        <n v="2096.0"/>
        <n v="2098.0"/>
        <n v="2100.0"/>
        <n v="2104.0"/>
        <n v="2108.0"/>
        <n v="2112.0"/>
        <n v="2116.0"/>
        <n v="2120.0"/>
        <n v="2124.0"/>
        <n v="2130.0"/>
        <n v="2136.0"/>
        <n v="2142.0"/>
        <n v="2148.0"/>
        <n v="2154.0"/>
        <n v="2160.0"/>
        <n v="2166.0"/>
        <n v="2172.0"/>
        <n v="2178.0"/>
        <n v="2187.0"/>
        <n v="2196.0"/>
        <n v="2205.0"/>
        <n v="2214.0"/>
        <n v="2223.0"/>
        <n v="2232.0"/>
        <n v="2241.0"/>
        <n v="2250.0"/>
        <n v="2259.0"/>
        <n v="2268.0"/>
        <n v="2277.0"/>
        <n v="2286.0"/>
        <n v="2295.0"/>
        <n v="2304.0"/>
        <n v="2318.0"/>
        <n v="2319.0"/>
        <n v="2320.0"/>
        <n v="2322.0"/>
        <n v="2324.0"/>
        <n v="2326.0"/>
        <n v="2328.0"/>
        <n v="2330.0"/>
        <n v="2332.0"/>
        <n v="2336.0"/>
        <n v="2340.0"/>
        <n v="2344.0"/>
        <n v="2348.0"/>
        <n v="2352.0"/>
        <n v="2356.0"/>
        <n v="2362.0"/>
        <n v="2368.0"/>
        <n v="2374.0"/>
        <n v="2380.0"/>
        <n v="2386.0"/>
        <n v="2392.0"/>
        <n v="2398.0"/>
        <n v="2404.0"/>
        <n v="2410.0"/>
        <n v="2419.0"/>
        <n v="2428.0"/>
        <n v="2437.0"/>
        <n v="2446.0"/>
        <n v="2455.0"/>
        <n v="2464.0"/>
        <n v="2473.0"/>
        <n v="2482.0"/>
        <n v="2491.0"/>
        <n v="2500.0"/>
        <n v="2509.0"/>
        <n v="2518.0"/>
        <n v="2527.0"/>
        <n v="2536.0"/>
        <n v="2550.0"/>
        <n v="2551.0"/>
        <n v="2552.0"/>
        <n v="2554.0"/>
        <n v="2556.0"/>
        <n v="2558.0"/>
        <n v="2560.0"/>
        <n v="2562.0"/>
        <n v="2564.0"/>
        <n v="2568.0"/>
        <n v="2572.0"/>
        <n v="2576.0"/>
        <n v="2580.0"/>
        <n v="2584.0"/>
        <n v="2588.0"/>
        <n v="2594.0"/>
        <n v="2600.0"/>
        <n v="2606.0"/>
        <n v="2612.0"/>
        <n v="2618.0"/>
        <n v="2624.0"/>
        <n v="2630.0"/>
        <n v="2636.0"/>
        <n v="2642.0"/>
        <n v="2651.0"/>
        <n v="2660.0"/>
        <n v="2669.0"/>
        <n v="2678.0"/>
        <n v="2687.0"/>
        <n v="2696.0"/>
        <n v="2705.0"/>
        <n v="2714.0"/>
        <n v="2723.0"/>
        <n v="2732.0"/>
        <n v="2741.0"/>
        <n v="2750.0"/>
        <n v="2759.0"/>
        <n v="2768.0"/>
        <n v="2782.0"/>
        <n v="2783.0"/>
        <n v="2784.0"/>
        <n v="2786.0"/>
        <n v="2788.0"/>
        <n v="2790.0"/>
        <n v="2792.0"/>
        <n v="2794.0"/>
        <n v="2796.0"/>
        <n v="2800.0"/>
        <n v="2804.0"/>
        <n v="2808.0"/>
        <n v="2812.0"/>
        <n v="2816.0"/>
        <n v="2820.0"/>
        <n v="2826.0"/>
        <n v="2832.0"/>
        <n v="2838.0"/>
        <n v="2844.0"/>
        <n v="2850.0"/>
        <n v="2856.0"/>
        <n v="2862.0"/>
        <n v="2868.0"/>
        <n v="2874.0"/>
        <n v="2883.0"/>
        <n v="2892.0"/>
        <n v="2901.0"/>
        <n v="2910.0"/>
        <n v="2919.0"/>
        <n v="2928.0"/>
        <n v="2937.0"/>
        <n v="2946.0"/>
        <n v="2955.0"/>
        <n v="2964.0"/>
        <n v="2973.0"/>
        <n v="2982.0"/>
        <n v="2991.0"/>
        <n v="3000.0"/>
        <n v="3014.0"/>
        <n v="3015.0"/>
        <n v="3016.0"/>
        <n v="3018.0"/>
        <n v="3020.0"/>
        <n v="3022.0"/>
        <n v="3024.0"/>
        <n v="3026.0"/>
        <n v="3028.0"/>
        <n v="3032.0"/>
        <n v="3036.0"/>
        <n v="3040.0"/>
        <n v="3044.0"/>
        <n v="3048.0"/>
        <n v="3052.0"/>
        <n v="3058.0"/>
        <n v="3064.0"/>
        <n v="3070.0"/>
        <n v="3076.0"/>
        <n v="3082.0"/>
        <n v="3088.0"/>
        <n v="3094.0"/>
        <n v="3100.0"/>
        <n v="3106.0"/>
        <n v="3115.0"/>
        <n v="3124.0"/>
        <n v="3133.0"/>
        <n v="3142.0"/>
        <n v="3151.0"/>
        <n v="3160.0"/>
        <n v="3169.0"/>
        <n v="3178.0"/>
        <n v="3187.0"/>
        <n v="3196.0"/>
        <n v="3205.0"/>
        <n v="3214.0"/>
        <n v="3223.0"/>
        <n v="3232.0"/>
        <n v="3246.0"/>
        <n v="3247.0"/>
        <n v="3248.0"/>
        <n v="3250.0"/>
        <n v="3252.0"/>
        <n v="3254.0"/>
        <n v="3256.0"/>
        <n v="3258.0"/>
        <n v="3260.0"/>
        <n v="3264.0"/>
        <n v="3268.0"/>
        <n v="3272.0"/>
        <n v="3276.0"/>
        <n v="3280.0"/>
        <n v="3284.0"/>
        <n v="3290.0"/>
        <n v="3296.0"/>
        <n v="3302.0"/>
        <n v="3308.0"/>
        <n v="3314.0"/>
        <n v="3320.0"/>
        <n v="3326.0"/>
        <n v="3332.0"/>
        <n v="3338.0"/>
        <n v="3347.0"/>
        <n v="3356.0"/>
        <n v="3365.0"/>
        <n v="3374.0"/>
        <n v="3383.0"/>
        <n v="3392.0"/>
        <n v="3401.0"/>
        <n v="3410.0"/>
        <n v="3419.0"/>
        <n v="3428.0"/>
        <n v="3437.0"/>
        <n v="3446.0"/>
        <n v="3455.0"/>
        <n v="3464.0"/>
        <n v="3478.0"/>
        <n v="3479.0"/>
        <n v="3480.0"/>
        <n v="3482.0"/>
        <n v="3484.0"/>
        <n v="3486.0"/>
        <n v="3488.0"/>
        <n v="3490.0"/>
        <n v="3492.0"/>
        <n v="3496.0"/>
        <n v="3500.0"/>
        <n v="1.0"/>
        <n v="5.0"/>
        <n v="9.0"/>
        <n v="13.0"/>
        <n v="19.0"/>
        <n v="25.0"/>
        <n v="31.0"/>
        <n v="37.0"/>
        <n v="43.0"/>
        <n v="49.0"/>
        <n v="55.0"/>
        <n v="61.0"/>
        <n v="67.0"/>
        <n v="76.0"/>
        <n v="85.0"/>
        <n v="94.0"/>
        <n v="103.0"/>
        <n v="112.0"/>
        <n v="121.0"/>
        <n v="130.0"/>
        <n v="139.0"/>
        <n v="148.0"/>
        <n v="157.0"/>
        <n v="166.0"/>
        <n v="175.0"/>
        <n v="184.0"/>
        <n v="193.0"/>
        <n v="208.0"/>
        <n v="209.0"/>
        <n v="211.0"/>
        <n v="213.0"/>
        <n v="215.0"/>
        <n v="217.0"/>
        <n v="219.0"/>
        <n v="221.0"/>
        <n v="225.0"/>
        <n v="229.0"/>
        <n v="233.0"/>
        <n v="237.0"/>
        <n v="241.0"/>
        <n v="245.0"/>
        <n v="251.0"/>
        <n v="257.0"/>
        <n v="263.0"/>
        <n v="269.0"/>
        <n v="275.0"/>
        <n v="281.0"/>
        <n v="287.0"/>
        <n v="293.0"/>
        <n v="299.0"/>
        <n v="308.0"/>
        <n v="317.0"/>
        <n v="326.0"/>
        <n v="335.0"/>
        <n v="344.0"/>
        <n v="353.0"/>
        <n v="362.0"/>
        <n v="371.0"/>
        <n v="380.0"/>
        <n v="389.0"/>
        <n v="398.0"/>
        <n v="407.0"/>
        <n v="416.0"/>
        <n v="425.0"/>
        <n v="440.0"/>
        <n v="441.0"/>
        <n v="443.0"/>
        <n v="445.0"/>
        <n v="447.0"/>
        <n v="449.0"/>
        <n v="451.0"/>
        <n v="453.0"/>
        <n v="457.0"/>
        <n v="461.0"/>
        <n v="465.0"/>
        <n v="469.0"/>
        <n v="473.0"/>
        <n v="477.0"/>
        <n v="483.0"/>
        <n v="489.0"/>
        <n v="495.0"/>
        <n v="501.0"/>
        <n v="507.0"/>
        <n v="513.0"/>
        <n v="519.0"/>
        <n v="525.0"/>
        <n v="531.0"/>
        <n v="540.0"/>
        <n v="549.0"/>
        <n v="558.0"/>
        <n v="567.0"/>
        <n v="576.0"/>
        <n v="585.0"/>
        <n v="594.0"/>
        <n v="603.0"/>
        <n v="612.0"/>
        <n v="621.0"/>
        <n v="630.0"/>
        <n v="639.0"/>
        <n v="648.0"/>
        <n v="657.0"/>
        <n v="672.0"/>
        <n v="673.0"/>
        <n v="675.0"/>
        <n v="677.0"/>
        <n v="679.0"/>
        <n v="681.0"/>
        <n v="683.0"/>
        <n v="685.0"/>
        <n v="689.0"/>
        <n v="693.0"/>
        <n v="697.0"/>
        <n v="701.0"/>
        <n v="705.0"/>
        <n v="709.0"/>
        <n v="715.0"/>
        <n v="721.0"/>
        <n v="727.0"/>
        <n v="733.0"/>
        <n v="739.0"/>
        <n v="745.0"/>
        <n v="751.0"/>
        <n v="757.0"/>
        <n v="763.0"/>
        <n v="772.0"/>
        <n v="781.0"/>
        <n v="790.0"/>
        <n v="799.0"/>
        <n v="808.0"/>
        <n v="817.0"/>
        <n v="826.0"/>
        <n v="835.0"/>
        <n v="844.0"/>
        <n v="853.0"/>
        <n v="862.0"/>
        <n v="871.0"/>
        <n v="880.0"/>
        <n v="889.0"/>
        <n v="904.0"/>
        <n v="905.0"/>
        <n v="907.0"/>
        <n v="909.0"/>
        <n v="911.0"/>
        <n v="913.0"/>
        <n v="915.0"/>
        <n v="917.0"/>
        <n v="921.0"/>
        <n v="925.0"/>
        <n v="929.0"/>
        <n v="933.0"/>
        <n v="937.0"/>
        <n v="941.0"/>
        <n v="947.0"/>
        <n v="953.0"/>
        <n v="959.0"/>
        <n v="965.0"/>
        <n v="971.0"/>
        <n v="977.0"/>
        <n v="983.0"/>
        <n v="989.0"/>
        <n v="995.0"/>
        <n v="1004.0"/>
        <n v="1013.0"/>
        <n v="1022.0"/>
        <n v="1031.0"/>
        <n v="1040.0"/>
        <n v="1049.0"/>
        <n v="1058.0"/>
        <n v="1067.0"/>
        <n v="1076.0"/>
        <n v="1085.0"/>
        <n v="1094.0"/>
        <n v="1103.0"/>
        <n v="1112.0"/>
        <n v="1121.0"/>
        <n v="1136.0"/>
        <n v="1137.0"/>
        <n v="1139.0"/>
        <n v="1141.0"/>
        <n v="1143.0"/>
        <n v="1145.0"/>
        <n v="1147.0"/>
        <n v="1149.0"/>
        <n v="1153.0"/>
        <n v="1157.0"/>
        <n v="1161.0"/>
        <n v="1165.0"/>
        <n v="1169.0"/>
        <n v="1173.0"/>
        <n v="1179.0"/>
        <n v="1185.0"/>
        <n v="1191.0"/>
        <n v="1197.0"/>
        <n v="1203.0"/>
        <n v="1209.0"/>
        <n v="1215.0"/>
        <n v="1221.0"/>
        <n v="1227.0"/>
        <n v="1236.0"/>
        <n v="1245.0"/>
        <n v="1254.0"/>
        <n v="1263.0"/>
        <n v="1272.0"/>
        <n v="1281.0"/>
        <n v="1290.0"/>
        <n v="1299.0"/>
        <n v="1308.0"/>
        <n v="1317.0"/>
        <n v="1326.0"/>
        <n v="1335.0"/>
        <n v="1344.0"/>
        <n v="1353.0"/>
        <n v="1368.0"/>
        <n v="1369.0"/>
        <n v="1371.0"/>
        <n v="1373.0"/>
        <n v="1375.0"/>
        <n v="1377.0"/>
        <n v="1379.0"/>
        <n v="1381.0"/>
        <n v="1385.0"/>
        <n v="1389.0"/>
        <n v="1393.0"/>
        <n v="1397.0"/>
        <n v="1401.0"/>
        <n v="1405.0"/>
        <n v="1411.0"/>
        <n v="1417.0"/>
        <n v="1423.0"/>
        <n v="1429.0"/>
        <n v="1435.0"/>
        <n v="1441.0"/>
        <n v="1447.0"/>
        <n v="1453.0"/>
        <n v="1459.0"/>
        <n v="1468.0"/>
        <n v="1477.0"/>
        <n v="1486.0"/>
        <n v="1495.0"/>
        <n v="1504.0"/>
        <n v="1513.0"/>
        <n v="1522.0"/>
        <n v="1531.0"/>
        <n v="1540.0"/>
        <n v="1549.0"/>
        <n v="1558.0"/>
        <n v="1567.0"/>
        <n v="1576.0"/>
        <n v="1585.0"/>
        <n v="1600.0"/>
        <n v="1601.0"/>
        <n v="1603.0"/>
        <n v="1605.0"/>
        <n v="1607.0"/>
        <n v="1609.0"/>
        <n v="1611.0"/>
        <n v="1613.0"/>
        <n v="1617.0"/>
        <n v="1621.0"/>
        <n v="1625.0"/>
        <n v="1629.0"/>
        <n v="1633.0"/>
        <n v="1637.0"/>
        <n v="1643.0"/>
        <n v="1649.0"/>
        <n v="1655.0"/>
        <n v="1661.0"/>
        <n v="1667.0"/>
        <n v="1673.0"/>
        <n v="1679.0"/>
        <n v="1685.0"/>
        <n v="1691.0"/>
        <n v="1700.0"/>
        <n v="1709.0"/>
        <n v="1718.0"/>
        <n v="1727.0"/>
        <n v="1736.0"/>
        <n v="1745.0"/>
        <n v="1754.0"/>
        <n v="1763.0"/>
        <n v="1772.0"/>
        <n v="1781.0"/>
        <n v="1790.0"/>
        <n v="1799.0"/>
        <n v="1808.0"/>
        <n v="1817.0"/>
        <n v="1832.0"/>
        <n v="1833.0"/>
        <n v="1835.0"/>
        <n v="1837.0"/>
        <n v="1839.0"/>
        <n v="1841.0"/>
        <n v="1843.0"/>
        <n v="1845.0"/>
        <n v="1849.0"/>
        <n v="1853.0"/>
        <n v="1857.0"/>
        <n v="1861.0"/>
        <n v="1865.0"/>
        <n v="1869.0"/>
        <n v="1875.0"/>
        <n v="1881.0"/>
        <n v="1887.0"/>
        <n v="1893.0"/>
        <n v="1899.0"/>
        <n v="1905.0"/>
        <n v="1911.0"/>
        <n v="1917.0"/>
        <n v="1923.0"/>
        <n v="1932.0"/>
        <n v="1941.0"/>
        <n v="1950.0"/>
        <n v="1959.0"/>
        <n v="1968.0"/>
        <n v="1977.0"/>
        <n v="1986.0"/>
        <n v="1995.0"/>
        <n v="2004.0"/>
        <n v="2013.0"/>
        <n v="2022.0"/>
        <n v="2031.0"/>
        <n v="2040.0"/>
        <n v="2049.0"/>
        <n v="2064.0"/>
        <n v="2065.0"/>
        <n v="2067.0"/>
        <n v="2069.0"/>
        <n v="2071.0"/>
        <n v="2073.0"/>
        <n v="2075.0"/>
        <n v="2077.0"/>
        <n v="2081.0"/>
        <n v="2085.0"/>
        <n v="2089.0"/>
        <n v="2093.0"/>
        <n v="2097.0"/>
        <n v="2101.0"/>
        <n v="2107.0"/>
        <n v="2113.0"/>
        <n v="2119.0"/>
        <n v="2125.0"/>
        <n v="2131.0"/>
        <n v="2137.0"/>
        <n v="2143.0"/>
        <n v="2149.0"/>
        <n v="2155.0"/>
        <n v="2164.0"/>
        <n v="2173.0"/>
        <n v="2182.0"/>
        <n v="2191.0"/>
        <n v="2200.0"/>
        <n v="2209.0"/>
        <n v="2218.0"/>
        <n v="2227.0"/>
        <n v="2236.0"/>
        <n v="2245.0"/>
        <n v="2254.0"/>
        <n v="2263.0"/>
        <n v="2272.0"/>
        <n v="2281.0"/>
        <n v="2296.0"/>
        <n v="2297.0"/>
        <n v="2299.0"/>
        <n v="2301.0"/>
        <n v="2303.0"/>
        <n v="2305.0"/>
        <n v="2307.0"/>
        <n v="2309.0"/>
        <n v="2313.0"/>
        <n v="2317.0"/>
        <n v="2321.0"/>
        <n v="2325.0"/>
        <n v="2329.0"/>
        <n v="2333.0"/>
        <n v="2339.0"/>
        <n v="2345.0"/>
        <n v="2351.0"/>
        <n v="2357.0"/>
        <n v="2363.0"/>
        <n v="2369.0"/>
        <n v="2375.0"/>
        <n v="2381.0"/>
        <n v="2387.0"/>
        <n v="2396.0"/>
        <n v="2405.0"/>
        <n v="2414.0"/>
        <n v="2423.0"/>
        <n v="2432.0"/>
        <n v="2441.0"/>
        <n v="2450.0"/>
        <n v="2459.0"/>
        <n v="2468.0"/>
        <n v="2477.0"/>
        <n v="2486.0"/>
        <n v="2495.0"/>
        <n v="2504.0"/>
        <n v="2513.0"/>
        <n v="2528.0"/>
        <n v="2529.0"/>
        <n v="2531.0"/>
        <n v="2533.0"/>
        <n v="2535.0"/>
        <n v="2537.0"/>
        <n v="2539.0"/>
        <n v="2541.0"/>
        <n v="2545.0"/>
        <n v="2549.0"/>
        <n v="2553.0"/>
        <n v="2557.0"/>
        <n v="2561.0"/>
        <n v="2565.0"/>
        <n v="2571.0"/>
        <n v="2577.0"/>
        <n v="2583.0"/>
        <n v="2589.0"/>
        <n v="2595.0"/>
        <n v="2601.0"/>
        <n v="2607.0"/>
        <n v="2613.0"/>
        <n v="2619.0"/>
        <n v="2628.0"/>
        <n v="2637.0"/>
        <n v="2646.0"/>
        <n v="2655.0"/>
        <n v="2664.0"/>
        <n v="2673.0"/>
        <n v="2682.0"/>
        <n v="2691.0"/>
        <n v="2700.0"/>
        <n v="2709.0"/>
        <n v="2718.0"/>
        <n v="2727.0"/>
        <n v="2736.0"/>
        <n v="2745.0"/>
        <n v="2760.0"/>
        <n v="2761.0"/>
        <n v="2763.0"/>
        <n v="2765.0"/>
        <n v="2767.0"/>
        <n v="2769.0"/>
        <n v="2771.0"/>
        <n v="2773.0"/>
        <n v="2777.0"/>
        <n v="2781.0"/>
        <n v="2785.0"/>
        <n v="2789.0"/>
        <n v="2793.0"/>
        <n v="2797.0"/>
        <n v="2803.0"/>
        <n v="2809.0"/>
        <n v="2815.0"/>
        <n v="2821.0"/>
        <n v="2827.0"/>
        <n v="2833.0"/>
        <n v="2839.0"/>
        <n v="2845.0"/>
        <n v="2851.0"/>
        <n v="2860.0"/>
        <n v="2869.0"/>
        <n v="2878.0"/>
        <n v="2887.0"/>
        <n v="2896.0"/>
        <n v="2905.0"/>
        <n v="2914.0"/>
        <n v="2923.0"/>
        <n v="2932.0"/>
        <n v="2941.0"/>
        <n v="2950.0"/>
        <n v="2959.0"/>
        <n v="2968.0"/>
        <n v="2977.0"/>
        <n v="2992.0"/>
        <n v="2993.0"/>
        <n v="2995.0"/>
        <n v="2997.0"/>
        <n v="2999.0"/>
        <n v="3001.0"/>
        <n v="3003.0"/>
        <n v="3005.0"/>
        <n v="3009.0"/>
        <n v="3013.0"/>
        <n v="3017.0"/>
        <n v="3021.0"/>
        <n v="3025.0"/>
        <n v="3029.0"/>
        <n v="3035.0"/>
        <n v="3041.0"/>
        <n v="3047.0"/>
        <n v="3053.0"/>
        <n v="3059.0"/>
        <n v="3065.0"/>
        <n v="3071.0"/>
        <n v="3077.0"/>
        <n v="3083.0"/>
        <n v="3092.0"/>
        <n v="3101.0"/>
        <n v="3110.0"/>
        <n v="3119.0"/>
        <n v="3128.0"/>
        <n v="3137.0"/>
        <n v="3146.0"/>
        <n v="3155.0"/>
        <n v="3164.0"/>
        <n v="3173.0"/>
        <n v="3182.0"/>
        <n v="3191.0"/>
        <n v="3200.0"/>
        <n v="3209.0"/>
        <n v="3224.0"/>
        <n v="3225.0"/>
        <n v="3227.0"/>
        <n v="3229.0"/>
        <n v="3231.0"/>
        <n v="3233.0"/>
        <n v="3235.0"/>
        <n v="3237.0"/>
        <n v="3241.0"/>
        <n v="3245.0"/>
        <n v="3249.0"/>
        <n v="3253.0"/>
        <n v="3257.0"/>
        <n v="3261.0"/>
        <n v="3267.0"/>
        <n v="3273.0"/>
        <n v="3279.0"/>
        <n v="3285.0"/>
        <n v="3291.0"/>
        <n v="3297.0"/>
        <n v="3303.0"/>
        <n v="3309.0"/>
        <n v="3315.0"/>
        <n v="3324.0"/>
        <n v="3333.0"/>
        <n v="3342.0"/>
        <n v="3351.0"/>
        <n v="3360.0"/>
        <n v="3369.0"/>
        <n v="3378.0"/>
        <n v="3387.0"/>
        <n v="3396.0"/>
        <n v="3405.0"/>
        <n v="3414.0"/>
        <n v="3423.0"/>
        <n v="3432.0"/>
        <n v="3441.0"/>
        <n v="3456.0"/>
        <n v="3457.0"/>
        <n v="3459.0"/>
        <n v="3461.0"/>
        <n v="3463.0"/>
        <n v="3465.0"/>
        <n v="3467.0"/>
        <n v="3469.0"/>
        <n v="3473.0"/>
        <n v="3477.0"/>
        <n v="3481.0"/>
        <n v="3485.0"/>
        <n v="3489.0"/>
        <n v="3493.0"/>
        <n v="3499.0"/>
        <n v="14.0"/>
        <n v="26.0"/>
        <n v="38.0"/>
        <n v="44.0"/>
        <n v="53.0"/>
        <n v="62.0"/>
        <n v="71.0"/>
        <n v="80.0"/>
        <n v="89.0"/>
        <n v="98.0"/>
        <n v="107.0"/>
        <n v="116.0"/>
        <n v="125.0"/>
        <n v="134.0"/>
        <n v="143.0"/>
        <n v="152.0"/>
        <n v="161.0"/>
        <n v="170.0"/>
        <n v="185.0"/>
        <n v="186.0"/>
        <n v="188.0"/>
        <n v="190.0"/>
        <n v="192.0"/>
        <n v="194.0"/>
        <n v="196.0"/>
        <n v="202.0"/>
        <n v="206.0"/>
        <n v="210.0"/>
        <n v="214.0"/>
        <n v="218.0"/>
        <n v="222.0"/>
        <n v="228.0"/>
        <n v="246.0"/>
        <n v="258.0"/>
        <n v="270.0"/>
        <n v="276.0"/>
        <n v="285.0"/>
        <n v="294.0"/>
        <n v="303.0"/>
        <n v="312.0"/>
        <n v="321.0"/>
        <n v="330.0"/>
        <n v="339.0"/>
        <n v="348.0"/>
        <n v="357.0"/>
        <n v="366.0"/>
        <n v="375.0"/>
        <n v="384.0"/>
        <n v="393.0"/>
        <n v="402.0"/>
        <n v="417.0"/>
        <n v="418.0"/>
        <n v="420.0"/>
        <n v="422.0"/>
        <n v="424.0"/>
        <n v="426.0"/>
        <n v="428.0"/>
        <n v="434.0"/>
        <n v="438.0"/>
        <n v="442.0"/>
        <n v="446.0"/>
        <n v="450.0"/>
        <n v="454.0"/>
        <n v="460.0"/>
        <n v="478.0"/>
        <n v="490.0"/>
        <n v="502.0"/>
        <n v="508.0"/>
        <n v="517.0"/>
        <n v="526.0"/>
        <n v="535.0"/>
        <n v="544.0"/>
        <n v="553.0"/>
        <n v="562.0"/>
        <n v="571.0"/>
        <n v="580.0"/>
        <n v="589.0"/>
        <n v="598.0"/>
        <n v="607.0"/>
        <n v="616.0"/>
        <n v="625.0"/>
        <n v="634.0"/>
        <n v="649.0"/>
        <n v="650.0"/>
        <n v="652.0"/>
        <n v="654.0"/>
        <n v="656.0"/>
        <n v="658.0"/>
        <n v="660.0"/>
        <n v="666.0"/>
        <n v="670.0"/>
        <n v="674.0"/>
        <n v="678.0"/>
        <n v="682.0"/>
        <n v="686.0"/>
        <n v="692.0"/>
        <n v="710.0"/>
        <n v="722.0"/>
        <n v="734.0"/>
        <n v="740.0"/>
        <n v="749.0"/>
        <n v="758.0"/>
        <n v="767.0"/>
        <n v="776.0"/>
        <n v="785.0"/>
        <n v="794.0"/>
        <n v="803.0"/>
        <n v="812.0"/>
        <n v="821.0"/>
        <n v="830.0"/>
        <n v="839.0"/>
        <n v="848.0"/>
        <n v="857.0"/>
        <n v="866.0"/>
        <n v="881.0"/>
        <n v="882.0"/>
        <n v="884.0"/>
        <n v="886.0"/>
        <n v="888.0"/>
        <n v="890.0"/>
        <n v="892.0"/>
        <n v="898.0"/>
        <n v="902.0"/>
        <n v="906.0"/>
        <n v="910.0"/>
        <n v="914.0"/>
        <n v="918.0"/>
        <n v="924.0"/>
        <n v="942.0"/>
        <n v="954.0"/>
        <n v="966.0"/>
        <n v="972.0"/>
        <n v="981.0"/>
        <n v="990.0"/>
        <n v="999.0"/>
        <n v="1008.0"/>
        <n v="1017.0"/>
        <n v="1026.0"/>
        <n v="1035.0"/>
        <n v="1044.0"/>
        <n v="1053.0"/>
        <n v="1062.0"/>
        <n v="1071.0"/>
        <n v="1080.0"/>
        <n v="1089.0"/>
        <n v="1098.0"/>
        <n v="1113.0"/>
        <n v="1114.0"/>
        <n v="1116.0"/>
        <n v="1118.0"/>
        <n v="1120.0"/>
        <n v="1122.0"/>
        <n v="1124.0"/>
        <n v="1130.0"/>
        <n v="1134.0"/>
        <n v="1138.0"/>
        <n v="1142.0"/>
        <n v="1146.0"/>
        <n v="1150.0"/>
        <n v="1156.0"/>
        <n v="1174.0"/>
        <n v="1186.0"/>
        <n v="1198.0"/>
        <n v="1204.0"/>
        <n v="1213.0"/>
        <n v="1222.0"/>
        <n v="1231.0"/>
        <n v="1240.0"/>
        <n v="1249.0"/>
        <n v="1258.0"/>
        <n v="1267.0"/>
        <n v="1276.0"/>
        <n v="1285.0"/>
        <n v="1294.0"/>
        <n v="1303.0"/>
        <n v="1312.0"/>
        <n v="1321.0"/>
        <n v="1330.0"/>
        <n v="1345.0"/>
        <n v="1346.0"/>
        <n v="1348.0"/>
        <n v="1350.0"/>
        <n v="1352.0"/>
        <n v="1354.0"/>
        <n v="1356.0"/>
        <n v="1362.0"/>
        <n v="1366.0"/>
        <n v="1370.0"/>
        <n v="1374.0"/>
        <n v="1378.0"/>
        <n v="1382.0"/>
        <n v="1388.0"/>
        <n v="1406.0"/>
        <n v="1418.0"/>
        <n v="1430.0"/>
        <n v="1436.0"/>
        <n v="1445.0"/>
        <n v="1454.0"/>
        <n v="1463.0"/>
        <n v="1472.0"/>
        <n v="1481.0"/>
        <n v="1490.0"/>
        <n v="1499.0"/>
        <n v="1508.0"/>
        <n v="1517.0"/>
        <n v="1526.0"/>
        <n v="1535.0"/>
        <n v="1544.0"/>
        <n v="1553.0"/>
        <n v="1562.0"/>
        <n v="1577.0"/>
        <n v="1578.0"/>
        <n v="1580.0"/>
        <n v="1582.0"/>
        <n v="1584.0"/>
        <n v="1586.0"/>
        <n v="1588.0"/>
        <n v="1594.0"/>
        <n v="1598.0"/>
        <n v="1602.0"/>
        <n v="1606.0"/>
        <n v="1610.0"/>
        <n v="1614.0"/>
        <n v="1620.0"/>
        <n v="1638.0"/>
        <n v="1650.0"/>
        <n v="1662.0"/>
        <n v="1668.0"/>
        <n v="1677.0"/>
        <n v="1686.0"/>
        <n v="1695.0"/>
        <n v="1704.0"/>
        <n v="1713.0"/>
        <n v="1722.0"/>
        <n v="1731.0"/>
        <n v="1740.0"/>
        <n v="1749.0"/>
        <n v="1758.0"/>
        <n v="1767.0"/>
        <n v="1776.0"/>
        <n v="1785.0"/>
        <n v="1794.0"/>
        <n v="1809.0"/>
        <n v="1810.0"/>
        <n v="1812.0"/>
        <n v="1814.0"/>
        <n v="1816.0"/>
        <n v="1818.0"/>
        <n v="1820.0"/>
        <n v="1826.0"/>
        <n v="1830.0"/>
        <n v="1834.0"/>
        <n v="1838.0"/>
        <n v="1842.0"/>
        <n v="1846.0"/>
        <n v="1852.0"/>
        <n v="1870.0"/>
        <n v="1882.0"/>
        <n v="1894.0"/>
        <n v="1900.0"/>
        <n v="1909.0"/>
        <n v="1918.0"/>
        <n v="1927.0"/>
        <n v="1936.0"/>
        <n v="1945.0"/>
        <n v="1954.0"/>
        <n v="1963.0"/>
        <n v="1972.0"/>
        <n v="1981.0"/>
        <n v="1990.0"/>
        <n v="1999.0"/>
        <n v="2008.0"/>
        <n v="2017.0"/>
        <n v="2026.0"/>
        <n v="2041.0"/>
        <n v="2042.0"/>
        <n v="2044.0"/>
        <n v="2046.0"/>
        <n v="2048.0"/>
        <n v="2050.0"/>
        <n v="2052.0"/>
        <n v="2058.0"/>
        <n v="2062.0"/>
        <n v="2066.0"/>
        <n v="2070.0"/>
        <n v="2074.0"/>
        <n v="2078.0"/>
        <n v="2084.0"/>
        <n v="2102.0"/>
        <n v="2114.0"/>
        <n v="2126.0"/>
        <n v="2132.0"/>
        <n v="2141.0"/>
        <n v="2150.0"/>
        <n v="2159.0"/>
        <n v="2168.0"/>
        <n v="2177.0"/>
        <n v="2186.0"/>
        <n v="2195.0"/>
        <n v="2204.0"/>
        <n v="2213.0"/>
        <n v="2222.0"/>
        <n v="2231.0"/>
        <n v="2240.0"/>
        <n v="2249.0"/>
        <n v="2258.0"/>
        <n v="2273.0"/>
        <n v="2274.0"/>
        <n v="2276.0"/>
        <n v="2278.0"/>
        <n v="2280.0"/>
        <n v="2282.0"/>
        <n v="2284.0"/>
        <n v="2290.0"/>
        <n v="2294.0"/>
        <n v="2298.0"/>
        <n v="2302.0"/>
        <n v="2306.0"/>
        <n v="2310.0"/>
        <n v="2316.0"/>
        <n v="2334.0"/>
        <n v="2346.0"/>
        <n v="2358.0"/>
        <n v="2364.0"/>
        <n v="2373.0"/>
        <n v="2382.0"/>
        <n v="2391.0"/>
        <n v="2400.0"/>
        <n v="2409.0"/>
        <n v="2418.0"/>
        <n v="2427.0"/>
        <n v="2436.0"/>
        <n v="2445.0"/>
        <n v="2454.0"/>
        <n v="2463.0"/>
        <n v="2472.0"/>
        <n v="2481.0"/>
        <n v="2490.0"/>
        <n v="2505.0"/>
        <n v="2506.0"/>
        <n v="2508.0"/>
        <n v="2510.0"/>
        <n v="2512.0"/>
        <n v="2514.0"/>
        <n v="2516.0"/>
        <n v="2522.0"/>
        <n v="2526.0"/>
        <n v="2530.0"/>
        <n v="2534.0"/>
        <n v="2538.0"/>
        <n v="2542.0"/>
        <n v="2548.0"/>
        <n v="2566.0"/>
        <n v="2578.0"/>
        <n v="2590.0"/>
        <n v="2596.0"/>
        <n v="2605.0"/>
        <n v="2614.0"/>
        <n v="2623.0"/>
        <n v="2632.0"/>
        <n v="2641.0"/>
        <n v="2650.0"/>
        <n v="2659.0"/>
        <n v="2668.0"/>
        <n v="2677.0"/>
        <n v="2686.0"/>
        <n v="2695.0"/>
        <n v="2704.0"/>
        <n v="2713.0"/>
        <n v="2722.0"/>
        <n v="2737.0"/>
        <n v="2738.0"/>
        <n v="2740.0"/>
        <n v="2742.0"/>
        <n v="2744.0"/>
        <n v="2746.0"/>
        <n v="2748.0"/>
        <n v="2754.0"/>
        <n v="2758.0"/>
        <n v="2762.0"/>
        <n v="2766.0"/>
        <n v="2770.0"/>
        <n v="2774.0"/>
        <n v="2780.0"/>
        <n v="2798.0"/>
        <n v="2810.0"/>
        <n v="2822.0"/>
        <n v="2828.0"/>
        <n v="2837.0"/>
        <n v="2846.0"/>
        <n v="2855.0"/>
        <n v="2864.0"/>
        <n v="2873.0"/>
        <n v="2882.0"/>
        <n v="2891.0"/>
        <n v="2900.0"/>
        <n v="2909.0"/>
        <n v="2918.0"/>
        <n v="2927.0"/>
        <n v="2936.0"/>
        <n v="2945.0"/>
        <n v="2954.0"/>
        <n v="2969.0"/>
        <n v="2970.0"/>
        <n v="2972.0"/>
        <n v="2974.0"/>
        <n v="2976.0"/>
        <n v="2978.0"/>
        <n v="2980.0"/>
        <n v="2986.0"/>
        <n v="2990.0"/>
        <n v="2994.0"/>
        <n v="2998.0"/>
        <n v="3002.0"/>
        <n v="3006.0"/>
        <n v="3012.0"/>
        <n v="3030.0"/>
        <n v="3042.0"/>
        <n v="3054.0"/>
        <n v="3060.0"/>
        <n v="3069.0"/>
        <n v="3078.0"/>
        <n v="3087.0"/>
        <n v="3096.0"/>
        <n v="3105.0"/>
        <n v="3114.0"/>
        <n v="3123.0"/>
        <n v="3132.0"/>
        <n v="3141.0"/>
        <n v="3150.0"/>
        <n v="3159.0"/>
        <n v="3168.0"/>
        <n v="3177.0"/>
        <n v="3186.0"/>
        <n v="3201.0"/>
        <n v="3202.0"/>
        <n v="3204.0"/>
        <n v="3206.0"/>
        <n v="3208.0"/>
        <n v="3210.0"/>
        <n v="3212.0"/>
        <n v="3218.0"/>
        <n v="3222.0"/>
        <n v="3226.0"/>
        <n v="3230.0"/>
        <n v="3234.0"/>
        <n v="3238.0"/>
        <n v="3244.0"/>
        <n v="3262.0"/>
        <n v="3274.0"/>
        <n v="3286.0"/>
        <n v="3292.0"/>
        <n v="3301.0"/>
        <n v="3310.0"/>
        <n v="3319.0"/>
        <n v="3328.0"/>
        <n v="3337.0"/>
        <n v="3346.0"/>
        <n v="3355.0"/>
        <n v="3364.0"/>
        <n v="3373.0"/>
        <n v="3382.0"/>
        <n v="3391.0"/>
        <n v="3400.0"/>
        <n v="3409.0"/>
        <n v="3418.0"/>
        <n v="3433.0"/>
        <n v="3434.0"/>
        <n v="3436.0"/>
        <n v="3438.0"/>
        <n v="3440.0"/>
        <n v="3442.0"/>
        <n v="3444.0"/>
        <n v="3450.0"/>
        <n v="3454.0"/>
        <n v="3458.0"/>
        <n v="3462.0"/>
        <n v="3466.0"/>
        <n v="3470.0"/>
        <n v="3476.0"/>
        <n v="3494.0"/>
        <n v="3.0"/>
        <n v="15.0"/>
        <n v="21.0"/>
        <n v="30.0"/>
        <n v="39.0"/>
        <n v="57.0"/>
        <n v="75.0"/>
        <n v="93.0"/>
        <n v="102.0"/>
        <n v="111.0"/>
        <n v="120.0"/>
        <n v="129.0"/>
        <n v="138.0"/>
        <n v="147.0"/>
        <n v="163.0"/>
        <n v="165.0"/>
        <n v="167.0"/>
        <n v="169.0"/>
        <n v="173.0"/>
        <n v="179.0"/>
        <n v="183.0"/>
        <n v="187.0"/>
        <n v="191.0"/>
        <n v="195.0"/>
        <n v="199.0"/>
        <n v="205.0"/>
        <n v="223.0"/>
        <n v="235.0"/>
        <n v="247.0"/>
        <n v="253.0"/>
        <n v="262.0"/>
        <n v="271.0"/>
        <n v="289.0"/>
        <n v="307.0"/>
        <n v="325.0"/>
        <n v="334.0"/>
        <n v="343.0"/>
        <n v="352.0"/>
        <n v="361.0"/>
        <n v="370.0"/>
        <n v="379.0"/>
        <n v="395.0"/>
        <n v="397.0"/>
        <n v="399.0"/>
        <n v="401.0"/>
        <n v="405.0"/>
        <n v="411.0"/>
        <n v="415.0"/>
        <n v="419.0"/>
        <n v="423.0"/>
        <n v="427.0"/>
        <n v="431.0"/>
        <n v="437.0"/>
        <n v="455.0"/>
        <n v="467.0"/>
        <n v="479.0"/>
        <n v="485.0"/>
        <n v="494.0"/>
        <n v="503.0"/>
        <n v="521.0"/>
        <n v="539.0"/>
        <n v="557.0"/>
        <n v="566.0"/>
        <n v="575.0"/>
        <n v="584.0"/>
        <n v="593.0"/>
        <n v="602.0"/>
        <n v="611.0"/>
        <n v="627.0"/>
        <n v="629.0"/>
        <n v="631.0"/>
        <n v="633.0"/>
        <n v="637.0"/>
        <n v="643.0"/>
        <n v="647.0"/>
        <n v="651.0"/>
        <n v="655.0"/>
        <n v="659.0"/>
        <n v="663.0"/>
        <n v="669.0"/>
        <n v="687.0"/>
        <n v="699.0"/>
        <n v="711.0"/>
        <n v="717.0"/>
        <n v="726.0"/>
        <n v="735.0"/>
        <n v="753.0"/>
        <n v="771.0"/>
        <n v="789.0"/>
        <n v="798.0"/>
        <n v="807.0"/>
        <n v="816.0"/>
        <n v="825.0"/>
        <n v="834.0"/>
        <n v="843.0"/>
        <n v="859.0"/>
        <n v="861.0"/>
        <n v="863.0"/>
        <n v="865.0"/>
        <n v="869.0"/>
        <n v="875.0"/>
        <n v="879.0"/>
        <n v="883.0"/>
        <n v="887.0"/>
        <n v="891.0"/>
        <n v="895.0"/>
        <n v="901.0"/>
        <n v="919.0"/>
        <n v="931.0"/>
        <n v="943.0"/>
        <n v="949.0"/>
        <n v="958.0"/>
        <n v="967.0"/>
        <n v="985.0"/>
        <n v="1003.0"/>
        <n v="1021.0"/>
        <n v="1030.0"/>
        <n v="1039.0"/>
        <n v="1048.0"/>
        <n v="1057.0"/>
        <n v="1066.0"/>
        <n v="1075.0"/>
        <n v="1091.0"/>
        <n v="1093.0"/>
        <n v="1095.0"/>
        <n v="1097.0"/>
        <n v="1101.0"/>
        <n v="1107.0"/>
        <n v="1111.0"/>
        <n v="1115.0"/>
        <n v="1119.0"/>
        <n v="1123.0"/>
        <n v="1127.0"/>
        <n v="1133.0"/>
        <n v="1151.0"/>
        <n v="1163.0"/>
        <n v="1175.0"/>
        <n v="1181.0"/>
        <n v="1190.0"/>
        <n v="1199.0"/>
        <n v="1217.0"/>
        <n v="1235.0"/>
        <n v="1253.0"/>
        <n v="1262.0"/>
        <n v="1271.0"/>
        <n v="1280.0"/>
        <n v="1289.0"/>
        <n v="1298.0"/>
        <n v="1307.0"/>
        <n v="1323.0"/>
        <n v="1325.0"/>
        <n v="1327.0"/>
        <n v="1329.0"/>
        <n v="1333.0"/>
        <n v="1339.0"/>
        <n v="1343.0"/>
        <n v="1347.0"/>
        <n v="1351.0"/>
        <n v="1355.0"/>
        <n v="1359.0"/>
        <n v="1365.0"/>
        <n v="1383.0"/>
        <n v="1395.0"/>
        <n v="1407.0"/>
        <n v="1413.0"/>
        <n v="1422.0"/>
        <n v="1431.0"/>
        <n v="1449.0"/>
        <n v="1467.0"/>
        <n v="1485.0"/>
        <n v="1494.0"/>
        <n v="1503.0"/>
        <n v="1512.0"/>
        <n v="1521.0"/>
        <n v="1530.0"/>
        <n v="1539.0"/>
        <n v="1555.0"/>
        <n v="1557.0"/>
        <n v="1559.0"/>
        <n v="1561.0"/>
        <n v="1565.0"/>
        <n v="1571.0"/>
        <n v="1575.0"/>
        <n v="1579.0"/>
        <n v="1583.0"/>
        <n v="1587.0"/>
        <n v="1591.0"/>
        <n v="1597.0"/>
        <n v="1615.0"/>
        <n v="1627.0"/>
        <n v="1639.0"/>
        <n v="1645.0"/>
        <n v="1654.0"/>
        <n v="1663.0"/>
        <n v="1681.0"/>
        <n v="1699.0"/>
        <n v="1717.0"/>
        <n v="1726.0"/>
        <n v="1735.0"/>
        <n v="1744.0"/>
        <n v="1753.0"/>
        <n v="1762.0"/>
        <n v="1771.0"/>
        <n v="1787.0"/>
        <n v="1789.0"/>
        <n v="1791.0"/>
        <n v="1793.0"/>
        <n v="1797.0"/>
        <n v="1803.0"/>
        <n v="1807.0"/>
        <n v="1811.0"/>
        <n v="1815.0"/>
        <n v="1819.0"/>
        <n v="1823.0"/>
        <n v="1829.0"/>
        <n v="1847.0"/>
        <n v="1859.0"/>
        <n v="1871.0"/>
        <n v="1877.0"/>
        <n v="1886.0"/>
        <n v="1895.0"/>
        <n v="1913.0"/>
        <n v="1931.0"/>
        <n v="1949.0"/>
        <n v="1958.0"/>
        <n v="1967.0"/>
        <n v="1976.0"/>
        <n v="1985.0"/>
        <n v="1994.0"/>
        <n v="2003.0"/>
        <n v="2019.0"/>
        <n v="2021.0"/>
        <n v="2023.0"/>
        <n v="2025.0"/>
        <n v="2029.0"/>
        <n v="2035.0"/>
        <n v="2039.0"/>
        <n v="2043.0"/>
        <n v="2047.0"/>
        <n v="2051.0"/>
        <n v="2055.0"/>
        <n v="2061.0"/>
        <n v="2079.0"/>
        <n v="2091.0"/>
        <n v="2103.0"/>
        <n v="2109.0"/>
        <n v="2118.0"/>
        <n v="2127.0"/>
        <n v="2145.0"/>
        <n v="2163.0"/>
        <n v="2181.0"/>
        <n v="2190.0"/>
        <n v="2199.0"/>
        <n v="2208.0"/>
        <n v="2217.0"/>
        <n v="2226.0"/>
        <n v="2235.0"/>
        <n v="2251.0"/>
        <n v="2253.0"/>
        <n v="2255.0"/>
        <n v="2257.0"/>
        <n v="2261.0"/>
        <n v="2267.0"/>
        <n v="2271.0"/>
        <n v="2275.0"/>
        <n v="2279.0"/>
        <n v="2283.0"/>
        <n v="2287.0"/>
        <n v="2293.0"/>
        <n v="2311.0"/>
        <n v="2323.0"/>
        <n v="2335.0"/>
        <n v="2341.0"/>
        <n v="2350.0"/>
        <n v="2359.0"/>
        <n v="2377.0"/>
        <n v="2395.0"/>
        <n v="2413.0"/>
        <n v="2422.0"/>
        <n v="2431.0"/>
        <n v="2440.0"/>
        <n v="2449.0"/>
        <n v="2458.0"/>
        <n v="2467.0"/>
        <n v="2483.0"/>
        <n v="2485.0"/>
        <n v="2487.0"/>
        <n v="2489.0"/>
        <n v="2493.0"/>
        <n v="2499.0"/>
        <n v="2503.0"/>
        <n v="2507.0"/>
        <n v="2511.0"/>
        <n v="2515.0"/>
        <n v="2519.0"/>
        <n v="2525.0"/>
        <n v="2543.0"/>
        <n v="2555.0"/>
        <n v="2567.0"/>
        <n v="2573.0"/>
        <n v="2582.0"/>
        <n v="2591.0"/>
        <n v="2609.0"/>
        <n v="2627.0"/>
        <n v="2645.0"/>
        <n v="2654.0"/>
        <n v="2663.0"/>
        <n v="2672.0"/>
        <n v="2681.0"/>
        <n v="2690.0"/>
        <n v="2699.0"/>
        <n v="2715.0"/>
        <n v="2717.0"/>
        <n v="2719.0"/>
        <n v="2721.0"/>
        <n v="2725.0"/>
        <n v="2731.0"/>
        <n v="2735.0"/>
        <n v="2739.0"/>
        <n v="2743.0"/>
        <n v="2747.0"/>
        <n v="2751.0"/>
        <n v="2757.0"/>
        <n v="2775.0"/>
        <n v="2787.0"/>
        <n v="2799.0"/>
        <n v="2805.0"/>
        <n v="2814.0"/>
        <n v="2823.0"/>
        <n v="2841.0"/>
        <n v="2859.0"/>
        <n v="2877.0"/>
        <n v="2886.0"/>
        <n v="2895.0"/>
        <n v="2904.0"/>
        <n v="2913.0"/>
        <n v="2922.0"/>
        <n v="2931.0"/>
        <n v="2947.0"/>
        <n v="2949.0"/>
        <n v="2951.0"/>
        <n v="2953.0"/>
        <n v="2957.0"/>
        <n v="2963.0"/>
        <n v="2967.0"/>
        <n v="2971.0"/>
        <n v="2975.0"/>
        <n v="2979.0"/>
        <n v="2983.0"/>
        <n v="2989.0"/>
        <n v="3007.0"/>
        <n v="3019.0"/>
        <n v="3031.0"/>
        <n v="3037.0"/>
        <n v="3046.0"/>
        <n v="3055.0"/>
        <n v="3073.0"/>
        <n v="3091.0"/>
        <n v="3109.0"/>
        <n v="3118.0"/>
        <n v="3127.0"/>
        <n v="3136.0"/>
        <n v="3145.0"/>
        <n v="3154.0"/>
        <n v="3163.0"/>
      </sharedItems>
    </cacheField>
    <cacheField name="unit_price" numFmtId="0">
      <sharedItems containsSemiMixedTypes="0" containsString="0" containsNumber="1">
        <n v="0.99"/>
        <n v="1.99"/>
      </sharedItems>
    </cacheField>
    <cacheField name="quantity" numFmtId="0">
      <sharedItems containsSemiMixedTypes="0" containsString="0" containsNumber="1" containsInteger="1">
        <n v="1.0"/>
      </sharedItems>
    </cacheField>
    <cacheField name="track_name">
      <sharedItems containsMixedTypes="1" containsNumber="1">
        <s v="Balls to the Wall"/>
        <s v="Restless and Wild"/>
        <s v="Put The Finger On You"/>
        <s v="Inject The Venom"/>
        <s v="Evil Walks"/>
        <s v="Breaking The Rules"/>
        <s v="Dog Eat Dog"/>
        <s v="Overdose"/>
        <s v="Love In An Elevator"/>
        <s v="Janie's Got A Gun"/>
        <s v="Deuces Are Wild"/>
        <s v="Angel"/>
        <s v="Right Through You"/>
        <s v="Not The Doctor"/>
        <s v="Bleed The Freak"/>
        <s v="Confusion"/>
        <s v="Por Causa De Você"/>
        <s v="Angela"/>
        <s v="Master Of Puppets"/>
        <s v="Welcome Home (Sanitarium)"/>
        <s v="Set It Off"/>
        <s v="Your Time Has Come"/>
        <s v="Dandelion"/>
        <s v="Rock 'N' Roll Music"/>
        <s v="Moon germs"/>
        <s v="Super Terrorizer"/>
        <s v="Heart Of Gold"/>
        <s v="Evil Woman"/>
        <s v="Cornucopia"/>
        <s v="Bowels Of The Devil"/>
        <s v="Body Count Anthem"/>
        <s v="Jerusalem"/>
        <s v="When My Left Eye Jumps"/>
        <s v="Meditação"/>
        <s v="Esse Cara"/>
        <s v="Bye, Bye Brasil"/>
        <s v="Atras Da Porta"/>
        <s v="Tatuagem"/>
        <s v="Morena De Angola"/>
        <s v="A Banda"/>
        <s v="Com Açúcar E Com Afeto"/>
        <s v="Meu Caro Amigo"/>
        <s v="Trocando Em Miúdos"/>
        <s v="Gota D'água"/>
        <s v="Etnia"/>
        <s v="Samba Do Lado"/>
        <s v="Sobremesa"/>
        <s v="Sangue De Bairro"/>
        <s v="Amor De Muito"/>
        <s v="Maracatu Atômico [Trip Hop]"/>
        <s v="Samba Makossa"/>
        <s v="Lixo Do Mangue"/>
        <s v="Firmamento"/>
        <s v="Já Foi"/>
        <s v="A Cor Do Sol"/>
        <s v="Sábado A Noite"/>
        <s v="Linha Do Equador"/>
        <s v="Livre Pra Viver"/>
        <s v="Lavadeira"/>
        <s v="Dazed and Confused"/>
        <s v="You Shook Me(2)"/>
        <s v="Man With The Woman Head"/>
        <s v="Leandro De Itaquera 2001"/>
        <s v="Vôo Sobre o Horizonte"/>
        <s v="All Star"/>
        <s v="Tanto Tempo"/>
        <s v="Bumbo Da Mangueira"/>
        <s v="Die Die My Darling"/>
        <s v="Radio GA GA"/>
        <s v="I'm Going Slightly Mad"/>
        <s v="Sure Know Something"/>
        <s v="God Of Thunder"/>
        <s v="Valentino's"/>
        <s v="Believe"/>
        <s v="As We Sleep"/>
        <s v="J Squared"/>
        <s v="Maria"/>
        <s v="Longview"/>
        <s v="Basket Case"/>
        <s v="She"/>
        <s v="Geek Stink Breath"/>
        <s v="Stuck With Me"/>
        <s v="Nice Guys Finish Last"/>
        <s v="Macy's Day Parade"/>
        <s v="Don't You Cry"/>
        <s v="Living On Love"/>
        <s v="Wherever You May Go"/>
        <s v="Diga Lá, Coração"/>
        <s v="Comportamento Geral"/>
        <s v="Podres Poderes"/>
        <s v="Queixa"/>
        <s v="Ando Meio Desligado"/>
        <s v="Vida De Cachorro"/>
        <s v="Meu Refrigerador Não Funciona"/>
        <s v="Smoke On The Water"/>
        <s v="Trampled Under Foot"/>
        <s v="União Da Ilha"/>
        <s v="Put Your Lights On"/>
        <s v="Primavera"/>
        <s v="Seis Da Tarde"/>
        <s v="Compulsion"/>
        <s v="The Pan Piper"/>
        <s v="Jean Pierre (Live)"/>
        <s v="Drum Boogie"/>
        <s v="Lemon Drop"/>
        <s v="Showcase"/>
        <s v="Como É Duro Trabalhar"/>
        <s v="Pela Luz dos Olhos Teus (Miúcha e Tom Jobim)"/>
        <s v="As Rosas Não Falam (Beth Carvalho)"/>
        <s v="Green River"/>
        <s v="Someday Never Comes"/>
        <s v="Walking On The Water"/>
        <s v="Suzie-Q, Pt. 2"/>
        <s v="Good Golly Miss Molly"/>
        <s v="Wrote A Song For Everyone"/>
        <s v="Cotton Fields"/>
        <s v="Don't Look Now"/>
        <s v="Before You Accuse Me"/>
        <s v="Pagan Baby"/>
        <s v="Born To Move"/>
        <s v="Brasil"/>
        <s v="Coroné Antonio Bento"/>
        <s v="Música Urbana 2"/>
        <s v="Woman Of The World (Ao Vivo)"/>
        <s v="Smells Like Teen Spirit (Ao Vivo)"/>
        <s v="Admirável Gado Novo"/>
        <s v="Mis Penas Lloraba Yo (Ao Vivo) Soy Gitano (Tangos)"/>
        <s v="Drifter"/>
        <s v="Child In Time"/>
        <s v="No No No"/>
        <s v="Knocking At Your Back Door"/>
        <s v="The Unwritten Law"/>
        <s v="Maybe I'm A Leo"/>
        <s v="Vavoom : Ted The Mechanic"/>
        <s v="Hey Cisco"/>
        <s v="Fortuneteller"/>
        <s v="High Ball Shooter"/>
        <s v="A Twist In The Tail"/>
        <s v="Animal"/>
        <s v="Hysteria"/>
        <s v="Baltimore, DC"/>
        <s v="Esquinas"/>
        <s v="Açai"/>
        <s v="Um Amor Puro"/>
        <s v="Fascinação"/>
        <s v="Sunshine Of Your Love"/>
        <s v="Lay Down Sally"/>
        <s v="Tears In Heaven"/>
        <s v="Naked In Front Of The Computer"/>
        <s v="Helpless"/>
        <s v="Mouth To Mouth"/>
        <s v="She Loves Me Not"/>
        <s v="Paths Of Glory"/>
        <s v="Pristina"/>
        <s v="Caffeine"/>
        <s v="RV"/>
        <s v="Everything's Ruined"/>
        <s v="A Small Victory"/>
        <s v="Easy"/>
        <s v="The Gentle Art Of Making Enemies"/>
        <s v="Ugly In The Morning"/>
        <s v="What A Day"/>
        <s v="From Out Of Nowhere"/>
        <s v="Underwater Love"/>
        <s v="Falamansa Song"/>
        <s v="Avisa"/>
        <s v="Desaforo"/>
        <s v="The Last Song"/>
        <s v="What If I Do?"/>
        <s v="Virginia Moon"/>
        <s v="Times Like These"/>
        <s v="Burn Away"/>
        <s v="See You"/>
        <s v="I Get A Kick Out Of You"/>
        <s v="Fly Me To The Moon"/>
        <s v="Mack The Knife"/>
        <s v="Funk Hum"/>
        <s v="Forty Days Instrumental"/>
        <s v="Pau-De-Arara"/>
        <s v="Stir It Up (Live)"/>
        <s v="A Novidade (Live)"/>
        <s v="Realce"/>
        <s v="Aquele Abraço"/>
        <s v="Re-Align"/>
        <s v="Holiday"/>
        <s v="Homecoming / The Death Of St. Jimmy / East 12th St. / Nobody Likes You / Rock And Roll Girlfriend / We're Coming Home Again"/>
        <s v="Right Next Door to Hell"/>
        <s v="Dust N' Bones"/>
        <s v="Live and Let Die"/>
        <s v="Perfect Crime"/>
        <s v="Bad Obsession"/>
        <s v="Double Talkin' Jive"/>
        <s v="The Garden"/>
        <s v="Don't Damn Me"/>
        <s v="Dead Horse"/>
        <s v="Yesterdays"/>
        <s v="Breakdown"/>
        <s v="Estranged"/>
        <s v="Colibri"/>
        <s v="L'Arc En Ciel De Miles"/>
        <s v="Millenium"/>
        <s v="These Colours Don't Run"/>
        <s v="For the Greater Good of God"/>
        <s v="Prowler"/>
        <s v="Run To The Hilss"/>
        <s v="Can I Play With Madness"/>
        <s v="Heaven Can Wait"/>
        <s v="Blood Brothers"/>
        <s v="The Thin Line Between Love &amp; Hate"/>
        <s v="Gates Of Tomorrow"/>
        <s v="Fear Is The Key"/>
        <s v="01 - Prowler"/>
        <s v="The Ides Of March"/>
        <s v="The Number Of The Beast"/>
        <s v="Phantom Of The Opera"/>
        <s v="Afraid To Shoot Strangers"/>
        <s v="The Trooper"/>
        <s v="Run Silent Run Deep"/>
        <s v="Still Life"/>
        <s v="Back in the Village"/>
        <s v="The Prophecy"/>
        <s v="Hallowed Be Thy Name"/>
        <s v="Invaders"/>
        <s v="Run to the Hills"/>
        <s v="The Prisoner"/>
        <s v="Lord Of The Flies"/>
        <s v="Fortunes Of War"/>
        <s v="The Aftermath"/>
        <s v="Blood On The World's Hands"/>
        <s v="2 A.M."/>
        <s v="Lightning Strikes Twice"/>
        <s v="Don't Look To The Eyes Of A Stranger"/>
        <s v="Night Train"/>
        <s v="It's A Man's Man's Man's World"/>
        <s v="Hey America"/>
        <s v="Get Up Offa That Thing"/>
        <s v="When You Gonna Learn (Digeridoo)"/>
        <s v="Whatever It Is, I Just Can't Stop"/>
        <s v="Black Capricorn Day"/>
        <s v="Were Do We Go From Here"/>
        <s v="Light Years"/>
        <s v="Morning Glory"/>
        <s v="Get What You Need"/>
        <s v="Take It Or Leave It"/>
        <s v="Can You See Me"/>
        <s v="Stone Free"/>
        <s v="Satch Boogie"/>
        <s v="Salve Simpatia"/>
        <s v="Filho Maravilha"/>
        <s v="Dance Enquanto é Tempo"/>
        <s v="Voce Inteira"/>
        <s v="Enquanto O Dia Não Vem"/>
        <s v="Turbo Lover"/>
        <s v="Plaster Caster"/>
        <s v="Every Time I Look At You"/>
        <s v="Walter's Walk"/>
        <s v="Dancing Days"/>
        <s v="All My Love"/>
        <s v="Your Time Is Gonna Come"/>
        <s v="Black Mountain Side"/>
        <s v="Communication Breakdown"/>
        <s v="How Many More Times"/>
        <s v="What Is And What Should Never Be"/>
        <s v="Thank You"/>
        <s v="Living Loving Maid (She's Just A Woman)"/>
        <s v="Moby Dick"/>
        <s v="Immigrant Song"/>
        <s v="Out On The Tiles"/>
        <s v="Bron-Y-Aur Stomp"/>
        <s v="Down By The Seaside"/>
        <s v="Boogie With Stu"/>
        <s v="For Your Life"/>
        <s v="Hots On For Nowhere"/>
        <s v="L'Avventura"/>
        <s v="Soul Parsifal"/>
        <s v="Quando Você Voltar"/>
        <s v="Tempo Perdido"/>
        <s v="Meninos E Meninas"/>
        <s v="Are You Gonna Go My Way"/>
        <s v="Mr. Cab Driver"/>
        <s v="Condição"/>
        <s v="Aquilo"/>
        <s v="Assaltaram A Gramática"/>
        <s v="Waterhole (Expresso Bongo)"/>
        <s v="Tempos Modernos"/>
        <s v="Dança Da Solidão"/>
        <s v="When I Had Your Love"/>
        <s v="Save The Children"/>
        <s v="Down by the Sea"/>
        <s v="The Unforgiven"/>
        <s v="Stone Cold Crazy"/>
        <s v="Motorbreath"/>
        <s v="2 X 4"/>
        <s v="The Thing That Should Not Be"/>
        <s v="Leper Messiah"/>
        <s v="Damage Inc."/>
        <s v="The Memory Remains"/>
        <s v="The Unforgiven II"/>
        <s v="Slither"/>
        <s v="Bad Seed"/>
        <s v="Attitude"/>
        <s v="For Whom The Bell Tolls"/>
        <s v="Creeping Death"/>
        <s v="Some Kind Of Monster"/>
        <s v="Shoot Me Again"/>
        <s v="All Within My Hands"/>
        <s v="Harvester Of Sorrow"/>
        <s v="The Duke"/>
        <s v="Lament"/>
        <s v="Coração De Estudante"/>
        <s v="Menestrel Das Alagoas"/>
        <s v="Maria, Maria"/>
        <s v="Ponta de Areia"/>
        <s v="Norwegian Wood"/>
        <s v="Fast And Loose"/>
        <s v="Please Don't Touch"/>
        <s v="Wild Side"/>
        <s v="Primal Scream"/>
        <s v="Been A Son"/>
        <s v="Breed"/>
        <s v="Territorial Pissings"/>
        <s v="Folhas Secas"/>
        <s v="Menino De Rua"/>
        <s v="Denúncia"/>
        <s v="O Trem Da Juventude"/>
        <s v="Selvagem"/>
        <s v="Nebulosa Do Amor"/>
        <s v="Luis Inacio (300 Picaretas)"/>
        <s v="Perplexo"/>
        <s v="Me Liga"/>
        <s v="Quase Um Segundo"/>
        <s v="Romance Ideal"/>
        <s v="SKA"/>
        <s v="I Don't Know"/>
        <s v="Flying High Again"/>
        <s v="No More Tears"/>
        <s v="Crazy Train"/>
        <s v="Relvelation (Mother Earth)"/>
        <s v="Children Of The Grave"/>
        <s v="Dee"/>
        <s v="Blue Train"/>
        <s v="Walking Into Clarksdale"/>
        <s v="Sons Of Freedom"/>
        <s v="Beach Sequence"/>
        <s v="Plot 180"/>
        <s v="Murders In The Rue Morgue"/>
        <s v="Iron Maiden"/>
        <s v="Untitled"/>
        <s v="Nothingman"/>
        <s v="World Wide Suicide"/>
        <s v="Big Wave"/>
        <s v="Can't Keep"/>
        <s v="Green Disease"/>
        <s v="Why Go"/>
        <s v="Leash"/>
        <s v="Wanted Dread And Alive"/>
        <s v="The Great Gig In The Sky"/>
        <s v="Bossa"/>
        <s v="Nega Do Cabelo Duro"/>
        <s v="You're My Best Friend"/>
        <s v="Seven Seas Of Rhye"/>
        <s v="Get Down, Make Love"/>
        <s v="Get Up"/>
        <s v="Be Mine"/>
        <s v="Carnival Of Sorts"/>
        <s v="Radio Free Aurope"/>
        <s v="Perfect Circle"/>
        <s v="So Central Rain"/>
        <s v="Pretty Persuasion"/>
        <s v="Can't Get There From Here"/>
        <s v="Fall On Me"/>
        <s v="Cuyahoga"/>
        <s v="The Finest Worksong"/>
        <s v="Papeau Nuky Doe"/>
        <s v="Esporrei Na Manivela"/>
        <s v="Maluco Beleza"/>
        <s v="As Profecias"/>
        <s v="Que Luz É Essa"/>
        <s v="Século XXI"/>
        <s v="Suck My Kiss"/>
        <s v="Under The Bridge"/>
        <s v="They're Red Hot"/>
        <s v="The Zephyr Song"/>
        <s v="Tear"/>
        <s v="Parallel Universe"/>
        <s v="Porcelain"/>
        <s v="Right On Time"/>
        <s v="Xanadu"/>
        <s v="Finding My Way"/>
        <s v="Evil Ways"/>
        <s v="It's Only Love"/>
        <s v="So Beautiful"/>
        <s v="Maquinarama"/>
        <s v="Garota Nacional"/>
        <s v="Aeroplane Flies High"/>
        <s v="Saturnine"/>
        <s v="Cherub Rock"/>
        <s v="Ava Adore"/>
        <s v="Hands All Over"/>
        <s v="Pretty Noose"/>
        <s v="Starburst"/>
        <s v="Leave My Girl Alone"/>
        <s v="Plush"/>
        <s v="Wet My Bed"/>
        <s v="Crackerman"/>
        <s v="Soldier Side - Intro"/>
        <s v="Revenga"/>
        <s v="Radio/Video"/>
        <s v="Violent Pornography"/>
        <s v="Sad Statue"/>
        <s v="Lost in Hollywood"/>
        <s v="Black Light Syndrome"/>
        <s v="Midnight From The Inside Out"/>
        <s v="Sometimes Salvation"/>
        <s v="Girl From A Pawnshop"/>
        <s v="Title Song"/>
        <s v="Soul Singing"/>
        <s v="Clash City Rockers"/>
        <s v="Train In Vain"/>
        <s v="Know Your Rights"/>
        <s v="Take The Power"/>
        <s v="Speed Of Light"/>
        <s v="Spirit Walker"/>
        <s v="Edie (Ciao Baby)"/>
        <s v="Sun King"/>
        <s v="Twentienth Century Fox"/>
        <s v="Can't Stand Losing You"/>
        <s v="King Of Pain"/>
        <s v="Get Off Of My Cloud"/>
        <s v="Gimmie Shelters"/>
        <s v="Thief In The Night"/>
        <s v="Out Of Tears"/>
        <s v="Walking Wounded"/>
        <s v="Heaven Coming Down"/>
        <s v="Gyroscope"/>
        <s v="Anyway, Anyhow, Anywhere"/>
        <s v="Pinball Wizard"/>
        <s v="You Better You Bet"/>
        <s v="Música No Ar"/>
        <s v="Você"/>
        <s v="Go Back"/>
        <s v="Prá Dizer Adeus"/>
        <s v="Família"/>
        <s v="O Pulso"/>
        <s v="Nem 5 Minutos Guardados"/>
        <s v="Palavras"/>
        <s v="A Melhor Forma"/>
        <s v="32 Dentes"/>
        <s v="Não Vou Lutar"/>
        <s v="Querem Meu Sangue"/>
        <s v="Lugar Nenhum"/>
        <s v="Domingo"/>
        <s v="Era Uma Vez"/>
        <s v="Toda Cor"/>
        <s v="Occupation / Precipice"/>
        <s v="Hero"/>
        <s v="The Woman King"/>
        <s v="Crossroads, Pt. 2"/>
        <s v="Better Halves"/>
        <s v="The Fix"/>
        <s v="Parasite"/>
        <s v="The Glass Ballerina"/>
        <s v="Walkabout"/>
        <s v="I Do"/>
        <s v="Solitary"/>
        <s v="Fire + Water"/>
        <s v="Homecoming"/>
        <s v="Dave"/>
        <s v="Born to Run"/>
        <s v="One"/>
        <s v="Love Is Blindness"/>
        <s v="When I Look At The World"/>
        <s v="Everlasting Love"/>
        <s v="Vertigo"/>
        <s v="Original Of The Species"/>
        <s v="Miami"/>
        <s v="All Along The Watchtower"/>
        <s v="God Part II"/>
        <s v="Desire"/>
        <s v="When Love Comes To Town"/>
        <s v="Angel Of Harlem"/>
        <s v="Sunday Bloody Sunday"/>
        <s v="New Year's Day"/>
        <s v="Drowning Man"/>
        <s v="Two Hearts Beat As One"/>
        <s v="Surrender"/>
        <s v="Zooropa"/>
        <s v="Stay (Faraway, So Close!)"/>
        <s v="Dirty Day"/>
        <s v="I Would Do For You"/>
        <s v="Wear You To The Ball"/>
        <s v="C'est La Vie"/>
        <s v="Where Have All The Good Times Gone?"/>
        <s v="Dancing In The Street"/>
        <s v="Eruption"/>
        <s v="Jump"/>
        <s v="Right Now"/>
        <s v="Feel Your Love Tonight"/>
        <s v="One I Want"/>
        <s v="Year to the Day"/>
        <s v="Big Machine"/>
        <s v="Dirty Little Thing"/>
        <s v="So Por Amor"/>
        <s v="Here I Go Again"/>
        <s v="The Deeper The Love"/>
        <s v="Seu Balancê"/>
        <s v="Sapopemba e Maxambomba"/>
        <s v="The Man Behind the Curtain"/>
        <s v="The Dundies"/>
        <s v="Christmas Party"/>
        <s v="Michael's Birthday"/>
        <s v="Diwali"/>
        <s v="Phyllis's Wedding"/>
        <s v="How to Stop an Exploding Man"/>
        <s v="The Long Patrol"/>
        <s v="Baltar's Escape"/>
        <s v="Experiment In Terra"/>
        <s v="Take the Celestra"/>
        <s v="Pilot"/>
        <s v="Through the Looking Glass, Pt. 1"/>
        <s v="#9 Dream"/>
        <s v="Give Peace a Chance"/>
        <s v="Whatever Gets You Thru the Night"/>
        <s v="Gimme Some Truth"/>
        <s v="Jealous Guy"/>
        <s v="Beautiful Boy"/>
        <s v="Sympton of the Universe"/>
        <s v="War Pigs"/>
        <s v="Never Say Die"/>
        <s v="The Zoo"/>
        <s v="I Can't Explain"/>
        <s v="Put Your Head Out"/>
        <s v="Danny Boy, Danny Boy"/>
        <s v="One For The Road"/>
        <s v="Chapa o Coco"/>
        <s v="Todo o Carnaval tem seu Fim"/>
        <s v="Funk de Bamba"/>
        <s v="The Beginning of the End"/>
        <s v="Meet Kevin Johnson"/>
        <s v="Muita Bobeira"/>
        <s v="Say Hello 2 Heaven"/>
        <s v="All Night Thing"/>
        <s v="Scar On the Sky"/>
        <s v="Until We Fall"/>
        <s v="Show Me How to Live (Live at the Quart Festival)"/>
        <s v="The Messiah: Behold, I Tell You a Mystery... The Trumpet Shall Sound"/>
        <s v="Requiem, Op.48: 4. Pie Jesu"/>
        <s v="Branch Closing"/>
        <s v="Piano Sonata No. 14 in C Sharp Minor, Op. 27, No. 2, &quot;Moonlight&quot;: I. Adagio sostenuto"/>
        <s v="Symphonie Fantastique, Op. 14: V. Songe d'une nuit du sabbat"/>
        <s v="Rehab"/>
        <s v="He Can Only Hold Her"/>
        <s v="Slowness"/>
        <s v="Prometheus Overture, Op. 43"/>
        <s v="Sonata for Solo Violin: IV: Presto"/>
        <s v="Suite No. 3 in D, BWV 1068: III. Gavotte I &amp; II"/>
        <s v="Adios nonino"/>
        <s v="Act IV, Symphony"/>
        <s v="Music for the Funeral of Queen Mary: VI. &quot;Thou Knowest, Lord, the Secrets of Our Hearts&quot;"/>
        <s v="Partita in E Major, BWV 1006A: I. Prelude"/>
        <s v="Sing Joyfully"/>
        <s v="Étude 1, In C Major - Preludio (Presto) - Liszt"/>
        <s v="String Quartet No. 12 in C Minor, D. 703 &quot;Quartettsatz&quot;: II. Andante - Allegro assai"/>
        <s v="For Those About To Rock (We Salute You)"/>
        <s v="Princess of the Dawn"/>
        <s v="Snowballed"/>
        <s v="Night Of The Long Knives"/>
        <s v="Problem Child"/>
        <s v="Rag Doll"/>
        <s v="Blind Man"/>
        <s v="Livin' On The Edge"/>
        <s v="Forgiven"/>
        <s v="Wake Up"/>
        <s v="I Can't Remember"/>
        <s v="I Know Somethin (Bout You)"/>
        <s v="Ligia"/>
        <s v="Canta, Canta Mais"/>
        <s v="Cochise"/>
        <s v="Hypnotize"/>
        <s v="Drown Me Slowly"/>
        <s v="Long Tall Sally"/>
        <s v="Do what cha wanna"/>
        <s v="A.N.D.R.O.T.A.Z."/>
        <s v="The Beginning...At Last"/>
        <s v="Tomorrow's Dream"/>
        <s v="Smoked Pork"/>
        <s v="Voodoo"/>
        <s v="Chemical Wedding"/>
        <s v="Realword"/>
        <s v="Terra"/>
        <s v="Eclipse Oculto"/>
        <s v="Bem Devagar"/>
        <s v="Saudosismo"/>
        <s v="Sozinho"/>
        <s v="Mel"/>
        <s v="Odara"/>
        <s v="Atrás Da Verd-E-Rosa Só Não Vai Quem Já Morreu"/>
        <s v="Sozinho (Caêdrum 'n' Bass)"/>
        <s v="Samba De Orly"/>
        <s v="O Que Será (À Flor Da Terra)"/>
        <s v="Minha Historia"/>
        <s v="Geni E O Zepelim"/>
        <s v="Construção / Deus Lhe Pague"/>
        <s v="Um Passeio No Mundo Livre"/>
        <s v="Manguetown"/>
        <s v="Criança De Domingo"/>
        <s v="Banditismo Por Uma Questa"/>
        <s v="Da Lama Ao Caos"/>
        <s v="Computadores Fazem Arte"/>
        <s v="Extra"/>
        <s v="Onde Você Mora?"/>
        <s v="Na Frente Da TV"/>
        <s v="Amor Demais"/>
        <s v="Tapa Aqui, Descobre Ali"/>
        <s v="My Love"/>
        <s v="Travelling Riverside Blues"/>
        <s v="Sam With The Showing Scalp Flat Top"/>
        <s v="Gavioes 2001"/>
        <s v="Morro Da Casa Verde 2001"/>
        <s v="Samba da Bençaco"/>
        <s v="Maria Fumaça"/>
        <s v="Only A Dream In Rio"/>
        <s v="Só Tinha De Ser Com Você"/>
        <s v="Whiskey In The Jar"/>
        <s v="It's A Hard Life"/>
        <s v="Love Gun"/>
        <s v="Deuce"/>
        <s v="Shock Me"/>
        <s v="Shout It Out Loud"/>
        <s v="Calling Dr. Love"/>
        <s v="Strutter"/>
        <s v="Cold Gin"/>
        <s v="De La Luz"/>
        <s v="When Evening Falls"/>
        <s v="Poprocks And Coke"/>
        <s v="When I Come Around"/>
        <s v="Brain Stew"/>
        <s v="Redundant"/>
        <s v="Into The Light"/>
        <s v="Cry For Love"/>
        <s v="Grito De Alerta"/>
        <s v="Lindo Lago Do Amor"/>
        <s v="Ponto De Interrogação"/>
        <s v="Voce Nao Entende Nada - Cotidiano"/>
        <s v="O Leaozinho"/>
        <s v="Top Top"/>
        <s v="Posso Perder Minha Mulher, Minha Mãe, Desde Que Eu Tenha O Rock And Roll"/>
        <s v="You Fool No One"/>
        <s v="Viradouro"/>
        <s v="Tradição"/>
        <s v="Maria Maria"/>
        <s v="Entre E Ouça"/>
        <s v="Agora Que O Dia Acordou"/>
        <s v="Bye Bye Blackbird"/>
        <s v="Nefertiti"/>
        <s v="Going Down / Highway Star"/>
        <s v="Boogie Blues"/>
        <s v="Don't Take Your Love From Me"/>
        <s v="Onde Anda Você"/>
        <s v="Deixa"/>
        <s v="Wave (Os Cariocas)"/>
        <s v="Garota de Ipanema (Dick Farney)"/>
        <s v="Susie Q"/>
        <s v="Proud Mary"/>
        <s v="Lodi"/>
        <s v="Commotion"/>
        <s v="Fortunate Son"/>
        <s v="Who'll Stop The Rain"/>
        <s v="Long As I Can See The Light"/>
        <s v="Sweet Hitch-Hiker"/>
        <s v="Born On The Bayou"/>
        <s v="Night Time Is The Right Time"/>
        <s v="The Midnight Special"/>
        <s v="(Wish I Could) Hideaway"/>
        <s v="Gatas Extraordinárias"/>
        <s v="Você Passa, Eu Acho Graça (Ao Vivo)"/>
        <s v="Não Sei O Que Eu Quero Da Vida"/>
        <s v="E.C.T."/>
        <s v="Eleanor Rigby"/>
        <s v="Comin' Home"/>
        <s v="Love Child"/>
        <s v="Flight Of The Rat"/>
        <s v="Strange Kind Of Woman"/>
        <s v="Black Night"/>
        <s v="Pictures Of Home"/>
        <s v="Cascades : I'm Not Your Lover"/>
        <s v="The Cut Runs Deep"/>
        <s v="Love Don't Mean a Thing"/>
        <s v="Lick It Up"/>
        <s v="Pour Some Sugar On Me"/>
        <s v="Action"/>
        <s v="Groovus Interruptus"/>
        <s v="Cigano"/>
        <s v="Acelerou"/>
        <s v="Azul"/>
        <s v="Dois Pra Lá, Dois Pra Cá"/>
        <s v="Maria Rosa"/>
        <s v="Knockin On Heavens Door"/>
        <s v="Wonderful Tonight"/>
        <s v="Promises"/>
        <s v="Signe"/>
        <s v="Hey Hey"/>
        <s v="Lonely Stranger"/>
        <s v="Layla"/>
        <s v="Walkin' Blues"/>
        <s v="Old Love"/>
        <s v="Last Cup Of Sorrow"/>
        <s v="Ashes To Ashes"/>
        <s v="Home Sick Home"/>
        <s v="Midlife Crisis"/>
        <s v="Malpractice"/>
        <s v="Midnight Cowboy"/>
        <s v="Star A.D."/>
        <s v="King For A Day"/>
        <s v="Epic"/>
        <s v="The Morning After"/>
        <s v="Xote Dos Milagres"/>
        <s v="Principiando/Decolagem"/>
        <s v="In Your Honor"/>
        <s v="Free Me"/>
        <s v="Over And Out"/>
        <s v="Disenchanted Lullaby"/>
        <s v="Hey, Johnny Park!"/>
        <s v="Walking After You"/>
        <s v="Summer Love"/>
        <s v="Come Fly With Me"/>
        <s v="Nervosa"/>
        <s v="Meu Guarda-Chuva"/>
        <s v="Juazeiro"/>
        <s v="Lamento Sertanejo"/>
        <s v="Estrela (Live)"/>
        <s v="Lamento De Carnaval"/>
        <s v="Beira Mar"/>
        <s v="Straight Out Of Line"/>
        <s v="Boulevard Of Broken Dreams"/>
        <s v="Are We The Waiting"/>
        <s v="Give Me Novacaine"/>
        <s v="Extraordinary Girl"/>
        <s v="Wake Me Up When September Ends"/>
        <s v="Whatsername"/>
        <s v="It's So Easy"/>
        <s v="Out Ta Get Me"/>
        <s v="Think About You"/>
        <s v="Rocket Queen"/>
        <s v="Don't Cry (Original)"/>
        <s v="Back off Bitch"/>
        <s v="Garden of Eden"/>
        <s v="Coma"/>
        <s v="Shotgun Blues"/>
        <s v="You Could Be Mine"/>
        <s v="Deep Waters"/>
        <s v="Thinking 'Bout Tomorrow"/>
        <s v="Brighter Than a Thousand Suns"/>
        <s v="Lord of Light"/>
        <s v="Transylvania"/>
        <s v="2 Minutes To Midnight"/>
        <s v="Wasting Love"/>
        <s v="Ghost Of The Navigator"/>
        <s v="Wildest Dreams"/>
        <s v="Age Of Innocence"/>
        <s v="Chains Of Misery"/>
        <s v="05 - Phantom of the Opera"/>
        <s v="Genghis Khan"/>
        <s v="Running Free"/>
        <s v="From Here To Eternity"/>
        <s v="Holy Smoke"/>
        <s v="Where Eagles Dare"/>
        <s v="Aces High"/>
        <s v="The Wicker Man"/>
        <s v="Sanctuary"/>
        <s v="Moonchild"/>
        <s v="Seventh Son of a Seventh Son"/>
        <s v="The Clairvoyant"/>
        <s v="Caught Somewhere in Time"/>
        <s v="Sea of Madness"/>
        <s v="De Ja Vu"/>
        <s v="Gangland"/>
        <s v="Man On The Edge"/>
        <s v="Judgement Of Heaven"/>
        <s v="The Unbeliever"/>
        <s v="The Educated Fool"/>
        <s v="Out Of Sight"/>
        <s v="Get Up (I Feel Like Being A) Sex Machine"/>
        <s v="It's Too Funky In Here"/>
        <s v="Too Young To Die"/>
        <s v="Blow Your Mind"/>
        <s v="Soul Education"/>
        <s v="Manifest Destiny"/>
        <s v="Rollover D.J."/>
        <s v="Lazy Gun"/>
        <s v="Fire"/>
        <s v="Highway Chile"/>
        <s v="Midnight"/>
        <s v="Charles Anjo 45"/>
        <s v="Vou Pra Ai"/>
        <s v="Onibusfobia"/>
        <s v="Papelão"/>
        <s v="Hot Rockin'"/>
        <s v="Ram It Down"/>
        <s v="Rock And Roll All Nite"/>
        <s v="Whole Lotta Love (Medley)"/>
        <s v="D'Yer Mak'er"/>
        <s v="No Quarter"/>
        <s v="In The Evening"/>
        <s v="Fool In The Rain"/>
        <s v="Carouselambra"/>
        <s v="I'm Gonna Crawl"/>
        <s v="Rock &amp; Roll"/>
        <s v="Stairway To Heaven"/>
        <s v="When The Levee Breaks"/>
        <s v="I Can't Quit You Baby"/>
        <s v="The Lemon Song"/>
        <s v="Ramble On"/>
        <s v="Friends"/>
        <s v="That's The Way"/>
        <s v="Ten Years Gone"/>
        <s v="Achilles Last Stand"/>
        <s v="Tea For One"/>
        <s v="Música De Trabalho"/>
        <s v="Dezesseis"/>
        <s v="O Livro Dos Dias"/>
        <s v="Indios"/>
        <s v="American Woman"/>
        <s v="Honolulu"/>
        <s v="Brumário"/>
        <s v="Tudo Bem"/>
        <s v="Pseudo Silk Kimono"/>
        <s v="White Feather"/>
        <s v="De Noite Na Cama"/>
        <s v="O Xote Das Meninas"/>
        <s v="Seek And You Shall Find"/>
        <s v="Heavy Love Affair"/>
        <s v="Shakes and Ladders"/>
        <s v="Nothing Else Matters"/>
        <s v="Last Caress/Green Hell"/>
        <s v="Jump In The Fire"/>
        <s v="(Anesthesia) Pulling Teeth"/>
        <s v="Phantom Lord"/>
        <s v="Seek &amp; Destroy"/>
        <s v="Ain't My Bitch"/>
        <s v="The House Jack Built"/>
        <s v="King Nothing"/>
        <s v="Bleeding Me"/>
        <s v="Mama Said"/>
        <s v="Battery"/>
        <s v="Disposable Heroes"/>
        <s v="Fuel"/>
        <s v="Better Than You"/>
        <s v="Where The Wild Things Are"/>
        <s v="Ride The Lightning"/>
        <s v="The Call Of Ktulu"/>
        <s v="My World"/>
        <s v="Blackened"/>
        <s v="The Frayed Ends Of Sanity"/>
        <s v="My Ship"/>
        <s v="I Don't Wanna Be Kissed (By Anyone But You)"/>
        <s v="A Noite Do Meu Bem"/>
        <s v="Saudade Dos Aviões Da Panair (Conversando No Bar)"/>
        <s v="Caso Você Queira Saber"/>
        <s v="Dance"/>
        <s v="Aos Leões"/>
        <s v="Demorou!"/>
        <s v="Home Sweet Home"/>
        <s v="Intro"/>
        <s v="Scentless Apprentice"/>
        <s v="In Bloom"/>
        <s v="On A Plain"/>
        <s v="Mundaréu"/>
        <s v="Nossa Gente (Avisa Là)"/>
        <s v="Revolta Olodum"/>
        <s v="Vai Valer"/>
        <s v="Caleidoscópio"/>
        <s v="Trac Trac"/>
        <s v="Mensagen De Amor (2000)"/>
        <s v="La Bella Luna"/>
        <s v="Uma Brasileira"/>
        <s v="Saber Amar"/>
        <s v="O Amor Nao Sabe Esperar"/>
        <s v="Lanterna Dos Afogados"/>
        <s v="Meu Erro"/>
        <s v="Bark at the Moon"/>
        <s v="Mama, I'm Coming Home"/>
        <s v="Believer"/>
        <s v="Iron Man"/>
        <s v="Shining In The Light"/>
        <s v="Heart In Your Hand"/>
        <s v="United Colours"/>
        <s v="Miss Sarajevo"/>
        <s v="Theme From The Swan"/>
        <s v="Women In Uniform"/>
        <s v="Corduroy"/>
        <s v="MFC"/>
        <s v="F*Ckin' Up"/>
        <s v="Gone"/>
        <s v="Ghost"/>
        <s v="Arc"/>
        <s v="Porch"/>
        <s v="W.M.A."/>
        <s v="Jah Seh No"/>
        <s v="Crystal Ball"/>
        <s v="Brain Damage"/>
        <s v="O Bicho Tá Pregando"/>
        <s v="Bohemian Rhapsody"/>
        <s v="Somebody To Love"/>
        <s v="We Are The Champions"/>
        <s v="My Melancholy Blues"/>
        <s v="How The West Was Won And Where It Got Us"/>
        <s v="The Wake-Up Bomb"/>
        <s v="Undertow"/>
        <s v="Leave"/>
        <s v="Bittersweet Me"/>
        <s v="Binky The Doormat"/>
        <s v="So Fast, So Numb"/>
        <s v="Electrolite"/>
        <s v="Endgame"/>
        <s v="Country Feedback"/>
        <s v="Talk About The Passion"/>
        <s v="Green Grow The Rushes"/>
        <s v="I Believe"/>
        <s v="It's The End Of The World As We Know It (And I Feel Fine)"/>
        <s v="Puteiro Em João Pessoa"/>
        <s v="O Dia Em Que A Terra Parou"/>
        <s v="Todo Mundo Explica"/>
        <s v="Rock Das Aranhas (Ao Vivo) (Live)"/>
        <s v="I Could Have Lied"/>
        <s v="Naked In The Rain"/>
        <s v="By The Way"/>
        <s v="Can't Stop"/>
        <s v="On Mercury"/>
        <s v="Californication"/>
        <s v="Road Trippin'"/>
        <s v="Closer To The Heart"/>
        <s v="Persuasion"/>
        <s v="Funky Piano"/>
        <s v="Stars"/>
        <s v="Três Lados"/>
        <s v="Ali"/>
        <s v="Um Dia Qualquer"/>
        <s v="My Mistake"/>
        <s v="Soot &amp; Stars"/>
        <s v="Bullet With Butterfly Wings"/>
        <s v="Real Love"/>
        <s v="Rusty Cage"/>
        <s v="Heliopolis"/>
        <s v="It Doesn't Matter"/>
        <s v="End Of Romanticism"/>
        <s v="Crossfire"/>
        <s v="Let Me Love You Baby"/>
        <s v="Travis Walk"/>
        <s v="Scratch-N-Sniff"/>
        <s v="Riviera Paradise"/>
        <s v="No Memory"/>
        <s v="Piece Of Pie"/>
        <s v="Where The River Goes"/>
        <s v="Cigaro"/>
        <s v="Question!"/>
        <s v="The Sun Road"/>
        <s v="Chaos-Control"/>
        <s v="Cursed Diamonds"/>
        <s v="High Head Blues"/>
        <s v="Hard To Handle"/>
        <s v="(White Man) In Hammersmith Palais"/>
        <s v="Bankrobber"/>
        <s v="Rock The Casbah"/>
        <s v="Breathe"/>
        <s v="True Believers"/>
        <s v="Love Removal Machine"/>
        <s v="Sweet Soul Sister"/>
        <s v="I Looked At You"/>
        <s v="De Do Do Do, De Da Da Da"/>
        <s v="Time Is On My Side"/>
        <s v="Under My Thumb"/>
        <s v="Saint Of Me"/>
        <s v="You Got Me Rocking"/>
        <s v="Suck On The Jugular"/>
        <s v="Sister Awake"/>
        <s v="Life Line"/>
        <s v="Babylon"/>
        <s v="Boris The Spider"/>
        <s v="Let's See Action"/>
        <s v="Salve Nossa Senhora"/>
        <s v="Você Fugiu"/>
        <s v="Compadre"/>
        <s v="Réu Confesso"/>
        <s v="Gostava Tanto De Você"/>
        <s v="Não Quero Dinheiro"/>
        <s v="A Festa Do Santo Reis"/>
        <s v="Padre Cícero"/>
        <s v="Balanço"/>
        <s v="Comida"/>
        <s v="Os Cegos Do Castelo"/>
        <s v="Flores"/>
        <s v="Cabeça Dinossauro"/>
        <s v="Homem Primata (Vinheta)"/>
        <s v="Sonifera Ilha"/>
        <s v="Amanhã Não Se Sabe"/>
        <s v="Eu E Ela"/>
        <s v="Exodus, Pt. 1"/>
        <s v="Unfinished Business"/>
        <s v="A Day In the Life"/>
        <s v="Genesis"/>
        <s v="Nothing to Hide"/>
        <s v="Distractions"/>
        <s v="Adrift"/>
        <s v="...And Found"/>
        <s v="The Other 48 Days"/>
        <s v="The 23rd Psalm"/>
        <s v="The Long Con"/>
        <s v="The Whole Truth"/>
        <s v="S.O.S."/>
        <s v="Exodus (Part 2) [Season Finale]"/>
        <s v="The Fly"/>
        <s v="Walk On"/>
        <s v="Spanish Eyes"/>
        <s v="Hallelujah Here She Comes"/>
        <s v="City Of Blinding Lights"/>
        <s v="Mofo"/>
        <s v="I Still Haven't Found What I'm Looking for"/>
        <s v="Freedom For My People"/>
        <s v="Pride (In The Name Of Love)"/>
        <s v="Love Rescue Me"/>
        <s v="Heartland"/>
        <s v="The Star Spangled Banner"/>
        <s v="All I Want Is You"/>
        <s v="Bad"/>
        <s v="Sweetest Thing"/>
        <s v="Like A Song..."/>
        <s v="Red Light"/>
        <s v="Babyface"/>
        <s v="The First Time"/>
        <s v="Homely Girl"/>
        <s v="Bring Me Your Cup"/>
        <s v="Hang 'Em High"/>
        <s v="Little Guitars (Intro)"/>
        <s v="Ain't Talkin' 'bout Love"/>
        <s v="Panama"/>
        <s v="Can't Stop Loving You"/>
        <s v="You Really Got Me"/>
        <s v="Neworld"/>
        <s v="Primary"/>
        <s v="Headspace"/>
        <s v="Tudo Na Mais Santa Paz"/>
        <s v="Samba Do Jato"/>
        <s v="Now You're Gone"/>
        <s v="Faixa Amarela"/>
        <s v="Sem Essa de Malandro Agulha"/>
        <s v="Verdade"/>
        <s v="Diversity Day"/>
        <s v="Halloween"/>
        <s v="The Carpet"/>
        <s v="Gay Witch Hunt"/>
        <s v="A Benihana Christmas, Pts. 1 &amp; 2"/>
        <s v="Through a Looking Glass"/>
        <s v="Battlestar Galactica, Pt. 2"/>
        <s v="Lost Planet of the Gods, Pt. 1"/>
        <s v="The Lost Warrior"/>
        <s v="The Gun On Ice Planet Zero, Pt. 1"/>
        <s v="The Magnificent Warriors"/>
        <s v="The Living Legend, Pt. 1"/>
        <s v="War of the Gods, Pt. 2"/>
        <s v="Greetings from Earth, Pt. 2"/>
        <s v="The Hand of God"/>
        <s v="Instant Karma"/>
        <s v="Cold Turkey"/>
        <s v="Oh, My Love"/>
        <s v="Imagine"/>
        <s v="[Just Like] Starting Over"/>
        <s v="Fairies Wear Boots"/>
        <s v="Sabbath, Bloody Sabbath"/>
        <s v="Loving You Sunday Morning"/>
        <s v="Tease Me Please Me"/>
        <s v="Top O' The Morning To Ya"/>
        <s v="Guess Who's Back"/>
        <s v="Feel It"/>
        <s v="Um Lugar ao Sol"/>
        <s v="Chega no Suingue"/>
        <s v="The Economist"/>
        <s v="Din Din Wo (Little Child)"/>
        <s v="Something Nice Back Home"/>
        <s v="Call Me a Dog"/>
        <s v="Safe and Sound"/>
        <s v="Disappearing Act"/>
        <s v="Shape of Things to Come"/>
        <s v="Canon and Gigue in D Major: I. Canon"/>
        <s v="Symphony No. 104 in D Major &quot;London&quot;: IV. Finale: Spiritoso"/>
        <s v="Jupiter, the Bringer of Jollity"/>
        <s v="Scheherazade, Op. 35: I. The Sea and Sindbad's Ship"/>
        <s v="Two Fanfares for Orchestra: II. Short Ride in a Fast Machine"/>
        <s v="You Know I'm No Good"/>
        <s v="Me &amp; Mr. Jones"/>
        <s v="Back to Black"/>
        <s v="Tears Dry On Their Own"/>
        <s v="Some Unholy War"/>
        <s v="You Know I'm No Good (feat. Ghostface Killah)"/>
        <s v="Intro / Stronger Than Me"/>
        <s v="F**k Me Pumps"/>
        <s v="Take the Box"/>
        <s v="Amy Amy Amy (Outro)"/>
        <s v="A Midsummer Night's Dream, Op.61 Incidental Music: No.7 Notturno"/>
        <s v="Symphony No. 3 Op. 36 for Orchestra and Soprano &quot;Symfonia Piesni Zalosnych&quot; \ Lento E Largo - Tranquillissimo"/>
        <s v="Symphony No. 2: III. Allegro vivace"/>
        <s v="Metopes, Op. 29: Calypso"/>
        <s v="Pini Di Roma (Pinien Von Rom) \ I Pini Della Via Appia"/>
        <s v="Spellbound"/>
        <s v="What It Takes"/>
        <s v="All I Really Want"/>
        <s v="You Learn"/>
        <s v="Sea Of Sorrow"/>
        <s v="Real Thing"/>
        <s v="Falando De Amor"/>
        <s v="Like a Stone"/>
        <s v="The Last Remaining Light"/>
        <s v="Yesterday To Tomorrow"/>
        <s v="C'Mon Everybody"/>
        <s v="Spanish moss-&quot;A sound portrait&quot;-Spanish moss"/>
        <s v="All For You"/>
        <s v="The Begining... At Last"/>
        <s v="N.I.B."/>
        <s v="Snowblind"/>
        <s v="A Statistic"/>
        <s v="The Tower"/>
        <s v="Killing Floor"/>
        <s v="Gates Of Urizen"/>
        <s v="Trupets Of Jericho"/>
        <s v="The Alchemist"/>
        <s v="First Time I Met The Blues"/>
        <s v="Stone Crazy"/>
        <s v="My Time After Awhile"/>
        <s v="Prenda Minha"/>
        <s v="Texto &quot;Verdade Tropical&quot;"/>
        <s v="Carolina"/>
        <s v="Vida Boa"/>
        <s v="Vai Passar"/>
        <s v="Mateus Enter"/>
        <s v="Um Satélite Na Cabeça"/>
        <s v="Maracatu De Tiro Certeiro"/>
        <s v="Soldado Da Paz"/>
        <s v="Pensamento"/>
        <s v="Falar A Verdade"/>
        <s v="Eu Também Quero Beijar"/>
        <s v="Felicidade Urgente"/>
        <s v="Levada do Amor (Ailoviu)"/>
        <s v="I Can't Quit You Baby(2)"/>
        <s v="Advance Romance"/>
        <s v="Camisa Verde 2001"/>
        <s v="Mas Que Nada"/>
        <s v="Mistério da Raça"/>
        <s v="Tarde Em Itapoã"/>
        <s v="Um Jantar Pra Dois"/>
        <s v="Tuesday's Gone"/>
        <s v="The More I See"/>
        <s v="Under Pressure"/>
        <s v="I Want It All"/>
        <s v="Innuendo"/>
        <s v="Breakthru"/>
        <s v="Headlong"/>
        <s v="The Show Must Go On"/>
        <s v="Hard Luck Woman"/>
        <s v="Goin' Blind"/>
        <s v="I Was Made For Loving You"/>
        <s v="Beth"/>
        <s v="Playtime"/>
        <s v="Jaded"/>
        <s v="River Song"/>
        <s v="Não Dá Mais Pra Segurar (Explode Coração)"/>
        <s v="Eu Apenas Queria Que Voçê Soubesse"/>
        <s v="Um Indio"/>
        <s v="Fora Da Ordem"/>
        <s v="Chão De Estrelas"/>
        <s v="Stormbringer"/>
        <s v="Houses Of The Holy"/>
        <s v="Mangueira"/>
        <s v="Love Of My Life"/>
        <s v="El Farol"/>
        <s v="Um Love"/>
        <s v="Jeru"/>
        <s v="So What"/>
        <s v="Black Satin"/>
        <s v="Blue Rythm Fantasy"/>
        <s v="Bop Boogie"/>
        <s v="Samba Da Volta"/>
        <s v="Canto De Ossanha"/>
        <s v="Formosa"/>
        <s v="Minha Namorada"/>
        <s v="Berimbau"/>
        <s v="Pot-Pourri N.º 2"/>
        <s v="Carta Ao Tom 74"/>
        <s v="Coração do Agreste (Fafá de Belém)"/>
        <s v="Romaria (Renato Teixeira)"/>
        <s v="Preciso Apender a Viver Só (Maysa)"/>
        <s v="Bad Moon Rising"/>
        <s v="Down On The Corner"/>
        <s v="Up Around The Bend"/>
        <s v="Hey Tonight"/>
        <s v="It's Just A Thought"/>
        <s v="Meu Mundo Fica Completo (Com Você)"/>
        <s v="Todo Amor Que Houver Nesta Vida"/>
        <s v="Socorro"/>
        <s v="I Need Love"/>
        <s v="Into The Fire"/>
        <s v="No One Came"/>
        <s v="Hush"/>
        <s v="Space Truckin'"/>
        <s v="A Touch Away"/>
        <s v="Love Conquers All"/>
        <s v="You Can't Do it Right (With the One You Love)"/>
        <s v="Ramshackle Man"/>
        <s v="Two Steps Behind [Acoustic Version]"/>
        <s v="Rock Of Ages"/>
        <s v="Outbreak"/>
        <s v="Álibi"/>
        <s v="Oceano"/>
        <s v="Casa no Campo"/>
        <s v="Romaria"/>
        <s v="Me Deixas Louca"/>
        <s v="Saudosa Maloca"/>
        <s v="Madalena"/>
        <s v="Aprendendo A Jogar"/>
        <s v="Badge"/>
        <s v="Bell Bottom Blues"/>
        <s v="Swing Low Sweet Chariot"/>
        <s v="Let It Grow"/>
        <s v="Nobody Knows You When You're Down &amp; Out"/>
        <s v="Alberta"/>
        <s v="Stripsearch"/>
        <s v="Kindergarten"/>
        <s v="Cuckoo For Caca"/>
        <s v="Falling To Pieces"/>
        <s v="Woodpecker From Mars"/>
        <s v="Zeca Violeiro"/>
        <s v="No Way Back"/>
        <s v="Still"/>
        <s v="Razor"/>
        <s v="Overdrive"/>
        <s v="My Hero"/>
        <s v="New York, New York"/>
        <s v="My Kind Of Town"/>
        <s v="Bad, Bad Leroy Brown"/>
        <s v="Zambação"/>
        <s v="Divirta-Se (Saindo Da Sua)"/>
        <s v="Assum Preto"/>
        <s v="Is This Love (Live)"/>
        <s v="Copacabana (Live)"/>
        <s v="Sampa"/>
        <s v="Parabolicamará"/>
        <s v="Expresso 2222"/>
        <s v="Palco"/>
        <s v="Sítio Do Pica-Pau Amarelo"/>
        <s v="Faceless"/>
        <s v="Make Me Believe"/>
        <s v="I Am"/>
        <s v="Jesus Of Suburbia / City Of The Damned / I Don't Care / Dearly Beloved / Tales Of Another Broken Home"/>
        <s v="St. Jimmy"/>
        <s v="Letterbomb"/>
        <s v="Welcome to the Jungle"/>
        <s v="Mr. Brownstone"/>
        <s v="Anything Goes"/>
        <s v="Civil War"/>
        <s v="Don't Cry"/>
        <s v="Jacob's Ladder"/>
        <s v="The Pilgrim"/>
        <s v="Bring Your Daughter... To The Slaughter"/>
        <s v="Dream Of Mirrors"/>
        <s v="Dance Of Death"/>
        <s v="Fear Of The Dark"/>
        <s v="09 - Iron Maiden"/>
        <s v="Purgatory"/>
        <s v="Powerslave"/>
        <s v="Die With Your Boots On"/>
        <s v="The Evil That Men Do"/>
        <s v="The Assassin"/>
        <s v="Losfer Words"/>
        <s v="Duelists"/>
        <s v="Wrathchild"/>
        <s v="Only the Good Die Young"/>
        <s v="Children of the Damned"/>
        <s v="Futureal"/>
        <s v="Papa's Got A Brand New Bag Pt.1"/>
        <s v="Living In America"/>
        <s v="Hooked Up"/>
        <s v="Planet Home"/>
        <s v="Deeper Underground"/>
        <s v="Journey To Arnhemland"/>
        <s v="Radio Song"/>
        <s v="Red House"/>
        <s v="Hey Joe"/>
        <s v="Always With Me, Always With You"/>
        <s v="Mama Africa"/>
        <s v="Santa Clara Clareou"/>
        <s v="Encontrar Alguém"/>
        <s v="No Futuro"/>
        <s v="Cafezinho"/>
        <s v="You've Got Another Thing Comin'"/>
        <s v="Heartbreaker"/>
        <s v="Black Dog"/>
        <s v="Poor Tom"/>
        <s v="Wearing And Tearing"/>
        <s v="The Crunge"/>
        <s v="The Ocean"/>
        <s v="Hot Dog"/>
        <s v="Misty Mountain Hop"/>
        <s v="You Shook Me"/>
        <s v="Celebration Day"/>
        <s v="Night Flight"/>
        <s v="Aloha"/>
        <s v="Será"/>
        <s v="Pais E Filhos"/>
        <s v="Rock And Roll Is Dead"/>
        <s v="I Belong To You"/>
        <s v="Casa"/>
        <s v="A Cura"/>
        <s v="Sereia"/>
        <s v="Heart Of Lothian: Wide Boy / Curtain Call"/>
        <s v="Cérebro Eletrônico"/>
        <s v="A Menina Dança"/>
        <s v="You've Been A Long Time Coming"/>
        <s v="Abraham, Martin And John"/>
        <s v="Everything I Need"/>
        <s v="Of Wolf And Man"/>
        <s v="The God That Failed"/>
        <s v="The Struggle Within"/>
        <s v="The Small Hours"/>
        <s v="Crash Course In Brain Surgery"/>
        <s v="Am I Evil?"/>
        <s v="Breadfan"/>
        <s v="Damage Case"/>
        <s v="The Four Horsemen"/>
        <s v="Whiplash"/>
        <s v="Metal Militia"/>
        <s v="Until It Sleeps"/>
        <s v="Cure"/>
        <s v="The Outlaw Torn"/>
        <s v="Prince Charming"/>
        <s v="Frantic"/>
        <s v="...And Justice For All"/>
        <s v="To Live Is To Die"/>
        <s v="The Meaning Of The Blues"/>
        <s v="Paisagem Na Janela"/>
        <s v="Para Lennon E McCartney"/>
        <s v="Idolatrada"/>
        <s v="Live To Win"/>
        <s v="Dirty Love"/>
        <s v="É Fogo"/>
        <s v="Kickstart My Heart"/>
        <s v="Smokin' in The Boys Room"/>
        <s v="Smells Like Teen Spirit"/>
        <s v="Polly"/>
        <s v="Sangue Latino"/>
        <s v="Às Vezes"/>
        <s v="Reggae Odoyá"/>
        <s v="Protesto Do Olodum (Ao Vivo)"/>
        <s v="Vulcão Dub - Fui Eu"/>
        <s v="Bora-Bora"/>
        <s v="I Feel Good (I Got You) - Sossego"/>
        <s v="Sincero Breu"/>
        <s v="Navegar Impreciso"/>
        <s v="Life During Wartime"/>
        <s v="Tendo A Lua"/>
        <s v="Busca Vida"/>
        <s v="Ela Disse Adeus"/>
        <s v="Óculos"/>
        <s v="O Beco"/>
        <s v="Mr. Crowley"/>
        <s v="When The World Was Young"/>
        <s v="Slug"/>
        <s v="Ito Okashi"/>
        <s v="Given To Fly"/>
        <s v="Off He Goes"/>
        <s v="Severed Hand"/>
        <s v="Inside Job"/>
        <s v="Get Right"/>
        <s v="Alive"/>
        <s v="Go"/>
        <s v="Elderly Woman Behind The Counter In A Small Town"/>
        <s v="Bush Doctor"/>
        <s v="Time"/>
        <s v="Hip Hop Rio"/>
        <s v="Rappers Reais"/>
        <s v="Bicycle Race"/>
        <s v="Sheer Heart Attack"/>
        <s v="All Dead, All Dead"/>
        <s v="Fight From The Inside"/>
        <s v="Sleep On The Sidewalk"/>
        <s v="It's Late"/>
        <s v="Shiny Happy People"/>
        <s v="The Wrong Child"/>
        <s v="I Remember California"/>
        <s v="New Test Leper"/>
        <s v="Departure"/>
        <s v="Zither"/>
        <s v="Losing My Religion"/>
        <s v="Texarkana"/>
        <s v="Infeliz Natal"/>
        <s v="No Fundo Do Quintal Da Escola"/>
        <s v="The Power Of Equality"/>
        <s v="Mellowship Slinky In B Major"/>
        <s v="Sir Psycho Sexy"/>
        <s v="I Could Die For You"/>
        <s v="Around The World"/>
        <s v="I Like Dirt"/>
        <s v="Freewill"/>
        <s v="Fly By Night"/>
        <s v="Santana Jam"/>
        <s v="The Right Thing"/>
        <s v="For Your Babies"/>
        <s v="Muçulmano"/>
        <s v="Zé Trindade"/>
        <s v="Lucky 13"/>
        <s v="Waiting"/>
        <s v="Drown"/>
        <s v="[Untitled]"/>
        <s v="Nothing To Say"/>
        <s v="Loud Love"/>
        <s v="Get On The Snake"/>
        <s v="Outshined"/>
        <s v="Spoonman"/>
        <s v="Black Hole Sun"/>
        <s v="Bleed Together"/>
        <s v="Song For Lorraine"/>
        <s v="Little Linda"/>
        <s v="Tightrope"/>
        <s v="Wall Of Denial"/>
        <s v="Dead And Bloated"/>
        <s v="Creep"/>
        <s v="Dark Corners"/>
        <s v="Miracle To Me"/>
        <s v="Remedy"/>
        <s v="Tommy Gun"/>
        <s v="This Is Radio Clash"/>
        <s v="Nico"/>
        <s v="Lil' Evil"/>
        <s v="Love"/>
        <s v="The Crystal Ship"/>
        <s v="Roxanne"/>
        <s v="Every Breath You Take"/>
        <s v="As Tears Go By"/>
        <s v="Respectable"/>
        <s v="Moon Is Up"/>
        <s v="Mean Disposition"/>
        <s v="Release"/>
        <s v="Psychopomp"/>
        <s v="Happy Jack"/>
        <s v="Pictures Of Lily"/>
        <s v="Magic Bus"/>
        <s v="The Seeker"/>
        <s v="Won't Get Fooled Again (Full Length Version)"/>
        <n v="5.15"/>
        <s v="Squeeze Box"/>
        <s v="O Descobridor Dos Sete Mares"/>
        <s v="Não Vou Ficar"/>
        <s v="Cristina Nº 2"/>
        <s v="O Que Me Importa"/>
        <s v="Eu Amo Você"/>
        <s v="Nosso Adeus"/>
        <s v="Formigueiro"/>
        <s v="Homem Primata"/>
        <s v="Caras Como Eu"/>
        <s v="Exodus, Pt. 2"/>
        <s v="The Passage"/>
        <s v="Crossroads, Pt. 1"/>
        <s v="Seven Minutes to Midnight"/>
        <s v="Company Man"/>
        <s v="Orientation"/>
        <s v="House of the Rising Sun"/>
        <s v="Lost Survival Guide"/>
        <s v="Enter 77"/>
        <s v="Exposé"/>
        <s v="Catch-22"/>
        <s v="&quot;?&quot;"/>
        <s v="Even Better Than The Real Thing"/>
        <s v="Acrobat"/>
        <s v="Peace On Earth"/>
        <s v="Dancing Barefoot"/>
        <s v="All Because Of You"/>
        <s v="A Man And A Woman"/>
        <s v="One Step Closer"/>
        <s v="Yahweh"/>
        <s v="Do You Feel Loved"/>
        <s v="If God Will Send His Angels"/>
        <s v="Last Night On Earth"/>
        <s v="Wake Up Dead Man"/>
        <s v="Hawkmoon 269"/>
        <s v="Silver And Gold"/>
        <s v="Bullet The Blue Sky"/>
        <s v="With Or Without You"/>
        <s v="The Unforgettable Fire"/>
        <s v="Numb"/>
        <s v="Here I Am (Come And Take Me)"/>
        <s v="Cathedral"/>
        <s v="Little Guitars"/>
        <s v="Unchained"/>
        <s v="Humans Being"/>
        <s v="Atomic Punk"/>
        <s v="Dirty Water Dog"/>
        <s v="Do It For The Kids"/>
        <s v="Samba Pra Endrigo"/>
        <s v="Still Of The Night"/>
        <s v="You're Gonna Break My Hart Again"/>
        <s v="Coração Em Desalinho"/>
        <s v="Camarão que Dorme e Onda Leva"/>
        <s v="The Hard Part"/>
        <s v="Hot Girl"/>
        <s v="Email Surveillance"/>
        <s v="The Convention"/>
        <s v="The Coup"/>
        <s v="The Initiation"/>
        <s v="The Convict"/>
        <s v="Back from Vacation"/>
        <s v="Producer's Cut: The Return"/>
        <s v="Safety Training"/>
        <s v="The Job"/>
        <s v="Battlestar Galactica, Pt. 1"/>
        <s v="Lost Planet of the Gods, Pt. 2"/>
        <s v="The Gun On Ice Planet Zero, Pt. 2"/>
        <s v="The Living Legend, Pt. 2"/>
        <s v="Greetings from Earth, Pt. 1"/>
        <s v="God"/>
        <s v="Iron Man/Children of the Grave"/>
        <s v="Still Loving You"/>
        <s v="Salutations"/>
        <s v="Commercial 2"/>
        <s v="Instinto Colectivo"/>
        <s v="Armadura"/>
        <s v="Past, Present, and Future"/>
        <s v="Ji Yeon"/>
        <s v="Love Comes"/>
        <s v="There's No Place Like Home, Pt. 3"/>
        <s v="Four Walled World"/>
        <s v="Billie Jean"/>
        <s v="Sound of a Gun"/>
        <s v="Moth"/>
        <s v="Suite for Solo Cello No. 1 in G Major, BWV 1007: I. Prélude"/>
        <s v="Die Walküre: The Ride of the Valkyries"/>
        <s v="Concerto No.2 in F Major, BWV1047, I. Allegro"/>
        <s v="Concerto for Piano No. 2 in F Minor, Op. 21: II. Larghetto"/>
        <s v="Karelia Suite, Op.11: 2. Ballade (Tempo Di Menuetto)"/>
        <s v="Fantasia On Greensleeves"/>
        <s v="Concerto for Cello and Orchestra in E minor, Op. 85: I. Adagio - Moderato"/>
        <s v="Wellington's Victory or the Battle Symphony, Op.91: 2. Symphony of Triumph"/>
        <s v="Romeo et Juliette: No. 11 - Danse des Chevaliers"/>
        <s v="Peer Gynt Suite No.1, Op.46: 1. Morning Mood"/>
        <s v="Symphony No. 41 in C Major, K. 551, &quot;Jupiter&quot;: IV. Molto allegro"/>
        <s v="Just Friends"/>
        <s v="Wake Up Alone"/>
        <s v="Rehab (Hot Chip Remix)"/>
        <s v="I Heard Love Is Blind"/>
        <s v="Help Yourself"/>
        <s v="Symphony No. 2, Op. 16 -  &quot;The Four Temperaments&quot;: II. Allegro Comodo e Flemmatico"/>
        <s v="Fast As a Shark"/>
        <s v="Go Down"/>
        <s v="Hell Ain't A Bad Place To Be"/>
        <s v="Amazing"/>
        <s v="You Oughta Know"/>
        <s v="It Ain't Like That"/>
        <s v="O Boto (Bôto)"/>
        <s v="Exploder"/>
        <s v="Doesn't Remind Me"/>
        <s v="Money"/>
        <s v="Carol"/>
        <s v="Solo-Panhandler"/>
        <s v="Bored To Tears"/>
        <s v="Blood In The Wall"/>
        <s v="Laguna Sunrise"/>
        <s v="Under The Sun/Every Day Comes and Goes"/>
        <s v="Body Count's In The House"/>
        <s v="Body Count"/>
        <s v="KKK Bitch"/>
        <s v="Evil Dick"/>
        <s v="King In Crimson"/>
        <s v="Book Of Thel"/>
        <s v="Machine Men"/>
        <s v="Jorge Da Capadócia"/>
        <s v="Sozinho (Hitmakers Classic Mix)"/>
        <s v="Apesar De Você"/>
        <s v="O Cidadão Do Mundo"/>
        <s v="Maracatu Atômico"/>
        <s v="Interlude Zumbi"/>
        <s v="Rios Pontes &amp; Overdrives"/>
        <s v="Podes Crer"/>
        <s v="Doutor"/>
        <s v="TriboTchan"/>
        <s v="Reggae Tchan"/>
        <s v="Communication Breakdown(2)"/>
        <s v="Carolina Hard-Core Ecstasy"/>
        <s v="X-9 2001"/>
        <s v="Ipiranga 2001"/>
        <s v="Água de Beber"/>
        <s v="Eu Vim Da Bahia - Live"/>
        <s v="Linha Do Horizonte"/>
        <s v="Abrir A Porta"/>
        <s v="Momentos Que Marcam"/>
        <s v="Santo Antonio"/>
        <s v="Turn The Page"/>
        <s v="Astronomy"/>
        <s v="A Kind Of Magic"/>
        <s v="I Want To Break Free"/>
        <s v="Who Wants To Live Forever"/>
        <s v="The Invisible Man"/>
        <s v="Black Diamond"/>
        <s v="God Gave Rock 'n' Roll To You"/>
        <s v="Best Thing"/>
        <s v="Walking Contradiction"/>
        <s v="Minority"/>
        <s v="Slave"/>
        <s v="Começaria Tudo Outra Vez"/>
        <s v="Menino Do Rio"/>
        <s v="Rita Lee"/>
        <s v="Beija-Flor"/>
        <s v="Caprichosos"/>
        <s v="Do You Like The Way"/>
        <s v="Manuel"/>
        <s v="Do You Have Other Loves?"/>
        <s v="Round Midnight"/>
        <s v="E.S.P."/>
        <s v="Let Me Off Uptown"/>
        <s v="Opus No.1"/>
        <s v="How High The Moon"/>
        <s v="Up An' Atom"/>
        <s v="Overtime"/>
        <s v="Jungle Drums"/>
        <s v="Pot-Pourri N.º 4"/>
        <s v="Pot-Pourri N.º 5"/>
        <s v="Por Que Será"/>
        <s v="Samba Em Prelúdio"/>
        <s v="Chão de Giz (Elba Ramalho)"/>
        <s v="Caçador de Mim (Sá &amp; Guarabyra)"/>
        <s v="Run Through The Jungle"/>
        <s v="Tombstone Shadow"/>
        <s v="Molina"/>
        <s v="Eu Sou Neguinha (Ao Vivo)"/>
        <s v="Palavras Ao Vento"/>
        <s v="Metrô. Linha 743"/>
        <s v="You Keep On Moving"/>
        <s v="Nobody's Home"/>
        <s v="Sometimes I Feel Like Screaming"/>
        <s v="King Of Dreams"/>
        <s v="The Battle Rages On"/>
        <s v="One Man's Meat"/>
        <s v="When Love &amp; Hate Collide"/>
        <s v="Otay"/>
        <s v="Se..."/>
        <s v="Lilás"/>
        <s v="Nem Um Dia"/>
        <s v="Flor De Lis"/>
        <s v="Atrás da Porta"/>
        <s v="Alô, Alô, Marciano"/>
        <s v="As Aparências Enganam"/>
        <s v="Crossroads"/>
        <s v="After Midnight"/>
        <s v="San Francisco Bay Blues"/>
        <s v="Got That Feeling"/>
        <s v="Be Aggressive"/>
        <s v="Get Out"/>
        <s v="Take This Bottle"/>
        <s v="Surprise! You're Dead!"/>
        <s v="Medo De Escuro"/>
        <s v="Friend Of A Friend"/>
        <s v="Monkey Wrench"/>
        <s v="Everlong"/>
        <s v="What Now My Love"/>
        <s v="It Was A Very Good Year"/>
        <s v="Entrando Na Sua (Intro)"/>
        <s v="Dujji"/>
        <s v="Esperando Na Janela"/>
        <s v="Refavela (Live)"/>
        <s v="Quanta (Live)"/>
        <s v="Pela Internet (Live)"/>
        <s v="Opachorô (Live)"/>
        <s v="De Ouro E Marfim (Live)"/>
        <s v="Refazenda"/>
        <s v="A Paz"/>
        <s v="Tempo Rei"/>
        <s v="Toda Menina Baiana"/>
        <s v="Changes"/>
        <s v="I Fucking Hate You"/>
        <s v="American Idiot"/>
        <s v="Paradise City"/>
        <s v="You Ain't the First"/>
        <s v="14 Years"/>
        <s v="Pretty Tied Up"/>
        <s v="Magnetic Ocean"/>
        <s v="She Wears Black"/>
        <s v="Face In The Sand"/>
        <s v="The Fugitive"/>
        <s v="04 - Running Free"/>
        <s v="Another Life"/>
        <s v="Tailgunner"/>
        <s v="No Prayer For The Dying"/>
        <s v="Fates Warning"/>
        <s v="Bring Your Daughter... ...To The Slaughter"/>
        <s v="To Tame A Land"/>
        <s v="Flash of The Blade"/>
        <s v="Rime of the Ancient Mariner"/>
        <s v="Brave New World"/>
        <s v="Sign Of The Cross"/>
        <s v="Stranger in a Strange Land"/>
        <s v="The Angel And The Gambler"/>
        <s v="Como Estais Amigos"/>
        <s v="Say It Loud, I'm Black And I'm Proud Pt.1"/>
        <s v="I'm Real"/>
        <s v="Destitute Illusions"/>
        <s v="Are You Gonna Be My Girl"/>
        <s v="May This Be Love"/>
        <s v="The Wind Cries Mary"/>
        <s v="Lords of Karma"/>
        <s v="Os Alquimistas Estão Chegando"/>
        <s v="As Dores do Mundo"/>
        <s v="Sem Sentido"/>
        <s v="Equinocio"/>
        <s v="Freewheel Burning"/>
        <s v="Metal Meltdown"/>
        <s v="Diamonds And Rust (Live)"/>
        <s v="Tyrant (Live)"/>
        <s v="Do You Love Me"/>
        <s v="I Still Love You"/>
        <s v="Nothin' To Lose"/>
        <s v="Since I've Been Loving You"/>
        <s v="Going To California"/>
        <s v="We're Gonna Groove"/>
        <s v="Ozone Baby"/>
        <s v="Over The Hills And Far Away"/>
        <s v="Four Sticks"/>
        <s v="Whole Lotta Love"/>
        <s v="Hats Off To (Roy) Harper"/>
        <s v="Sick Again"/>
        <s v="Leila"/>
        <s v="Giz"/>
        <s v="Assim Caminha A Humanidade"/>
        <s v="Satisfação"/>
        <s v="Ro-Que-Se-Da-Ne"/>
        <s v="O Último Romântico (Ao Vivo)"/>
        <s v="Childhoods End?"/>
        <s v="Panis Et Circenses"/>
        <s v="Segue O Seco"/>
        <s v="You Sure Love To Ball"/>
        <s v="Praise"/>
        <s v="Down Under"/>
        <s v="Be Good Johnny"/>
        <s v="It's a Mistake"/>
        <s v="Holier Than Thou"/>
        <s v="Through The Never"/>
        <s v="My Friend Of Misery"/>
        <s v="The Wait"/>
        <s v="Blitzkrieg"/>
        <s v="Hit The Lights"/>
        <s v="Poor Twisted Me"/>
        <s v="Orion"/>
        <s v="Low Man's Lyric"/>
        <s v="Fade To Black"/>
        <s v="Invisible Kid"/>
        <s v="Eye Of The Beholder"/>
        <s v="Blues For Pablo (Alternate Take)"/>
        <s v="Beijo Partido"/>
        <s v="Jailbait"/>
        <s v="O Que Vai Em Meu Coração"/>
        <s v="A Moça e a Chuva"/>
        <s v="Same Ol' Situation"/>
        <s v="Shout At The Devil"/>
        <s v="Spank Thru"/>
        <s v="Poeira"/>
        <s v="Quem Mata A Mulher Mata O Melhor"/>
        <s v="O Braço Da Minha Guitarra"/>
        <s v="Mãe Terra"/>
        <s v="Elza"/>
        <s v="Todo Amor (Asas Da Liberdade)"/>
        <s v="Jeito Faceiro"/>
        <s v="Olodum - Smile (Instrumental)"/>
        <s v="Um Amor, Um Lugar"/>
        <s v="Uns Dias"/>
        <s v="Brasília 5:31"/>
        <s v="Vamo Batê Lata"/>
        <s v="Cinema Mudo"/>
        <s v="Será Que Vai Chover?"/>
        <s v="Paranoid"/>
        <s v="Most High"/>
        <s v="Your Blue Room"/>
        <s v="Black"/>
        <s v="Cropduster"/>
        <s v="1/2 Full"/>
        <s v="Oceans"/>
        <s v="Dissident"/>
        <s v="Don't Look Back"/>
        <s v="Pick Myself Up"/>
        <s v="Any Colour You Like"/>
        <s v="Hemp Family"/>
        <s v="Se Liga"/>
        <s v="Another One Bites The Dust"/>
        <s v="Fat Bottomed Girls"/>
        <s v="Save Me"/>
        <s v="Flash"/>
        <s v="We Will Rock You"/>
        <s v="Spread Your Wings"/>
        <s v="Who Needs You"/>
        <s v="Me In Honey"/>
        <s v="You Are The Everything"/>
        <s v="Hairshirt"/>
        <s v="Low"/>
        <s v="Don't Go Back To Rockville"/>
        <s v="A Sua"/>
        <s v="Bê-a-Bá"/>
        <s v="Sapato 36"/>
        <s v="If You Have To Ask"/>
        <s v="This Is The Place"/>
        <s v="Get On Top"/>
        <s v="Anthem"/>
        <s v="La Puesta Del Sol"/>
        <s v="Just Ain't Good Enough"/>
        <s v="If You Don't Know Me By Now"/>
        <s v="Água E Fogo"/>
        <s v="Fica"/>
        <s v="Os Exilados"/>
        <s v="Rock On"/>
        <s v="Winterlong"/>
        <s v="Blissed &amp; Gone"/>
        <s v="Rhinocerous"/>
        <s v="Disarm"/>
        <s v="Eye"/>
        <s v="Stand Inside Your Love"/>
        <s v="Flower"/>
        <s v="Jesus Christ Pose"/>
        <s v="The Day I Tried To Live"/>
        <s v="Burden In My Hand"/>
        <s v="Rasul"/>
        <s v="Sex Type Thing"/>
        <s v="B.Y.O.B."/>
        <s v="Duende"/>
        <s v="Sting Me"/>
        <s v="Black Moon Creeping"/>
        <s v="White Riot"/>
        <s v="War (The Process)"/>
        <s v="Wild Hearted Son"/>
        <s v="Back Door Man"/>
        <s v="Don't Stand so Close to Me"/>
        <s v="Message in a Bottle (new classic rock mix)"/>
        <s v="Paint It Black"/>
        <s v="Corinna"/>
        <s v="Love Is Strong"/>
        <s v="Sweethearts Together"/>
        <s v="The River (Remix)"/>
        <s v="Waiting On A Sign"/>
        <s v="Army Ants"/>
        <s v="I'm A Boy"/>
        <s v="I Can See For Miles"/>
        <s v="Baba O'Riley"/>
        <s v="Join Together"/>
        <s v="New Love"/>
        <s v="Canário Do Reino"/>
        <s v="Marvin"/>
        <s v="Polícia (Vinheta)"/>
        <s v="Sua Impossivel Chance"/>
        <s v="Insensível"/>
        <s v="Collaborators"/>
        <s v="One Giant Leap"/>
        <s v="Man of Science, Man of Faith (Premiere)"/>
        <s v="The Moth"/>
        <s v="Par Avion"/>
        <s v="Outlaws"/>
        <s v="Deus Ex Machina"/>
        <s v="Live Together, Die Alone, Pt. 1"/>
        <s v="So Cruel"/>
        <s v="New York"/>
        <s v="The Three Sunrises"/>
        <s v="Bass Trap"/>
        <s v="Walk To The Water"/>
        <s v="Trash, Trampoline And The Party Girl"/>
        <s v="Love And Peace Or Else"/>
        <s v="Crumbs From Your Table"/>
        <s v="Discotheque"/>
        <s v="Staring At The Sun"/>
        <s v="The Playboy Mansion"/>
        <s v="Seconds"/>
        <s v="Lemon"/>
        <s v="The Wanderer"/>
        <s v="Higher Ground"/>
        <s v="Secrets"/>
        <s v="Dreams"/>
        <s v="On Fire"/>
        <s v="Fall To Pieces"/>
        <s v="A Bencao E Outros"/>
        <s v="Um Homem Chamado Alfredo"/>
        <s v="Looking For Love"/>
        <s v="Sweet Lady Luck"/>
        <s v="Feirinha da Pavuna/Luz do Repente/Bagaço da Laranja"/>
        <s v="Samba pras moças"/>
      </sharedItems>
    </cacheField>
    <cacheField name="album_id" numFmtId="0">
      <sharedItems containsSemiMixedTypes="0" containsString="0" containsNumber="1" containsInteger="1">
        <n v="2.0"/>
        <n v="3.0"/>
        <n v="1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8.0"/>
        <n v="89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2.0"/>
        <n v="133.0"/>
        <n v="134.0"/>
        <n v="135.0"/>
        <n v="136.0"/>
        <n v="137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8.0"/>
        <n v="189.0"/>
        <n v="190.0"/>
        <n v="191.0"/>
        <n v="192.0"/>
        <n v="193.0"/>
        <n v="194.0"/>
        <n v="195.0"/>
        <n v="196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50.0"/>
        <n v="251.0"/>
        <n v="253.0"/>
        <n v="254.0"/>
        <n v="255.0"/>
        <n v="256.0"/>
        <n v="257.0"/>
        <n v="258.0"/>
        <n v="259.0"/>
        <n v="261.0"/>
        <n v="266.0"/>
        <n v="269.0"/>
        <n v="270.0"/>
        <n v="271.0"/>
        <n v="279.0"/>
        <n v="288.0"/>
        <n v="304.0"/>
        <n v="312.0"/>
        <n v="321.0"/>
        <n v="323.0"/>
        <n v="324.0"/>
        <n v="325.0"/>
        <n v="327.0"/>
        <n v="329.0"/>
        <n v="331.0"/>
        <n v="333.0"/>
        <n v="335.0"/>
        <n v="314.0"/>
        <n v="340.0"/>
        <n v="344.0"/>
        <n v="22.0"/>
        <n v="50.0"/>
        <n v="87.0"/>
        <n v="90.0"/>
        <n v="111.0"/>
        <n v="131.0"/>
        <n v="138.0"/>
        <n v="170.0"/>
        <n v="187.0"/>
        <n v="197.0"/>
        <n v="249.0"/>
        <n v="252.0"/>
        <n v="263.0"/>
        <n v="274.0"/>
        <n v="283.0"/>
        <n v="292.0"/>
        <n v="299.0"/>
        <n v="307.0"/>
        <n v="322.0"/>
        <n v="326.0"/>
        <n v="330.0"/>
        <n v="334.0"/>
        <n v="337.0"/>
        <n v="343.0"/>
        <n v="265.0"/>
        <n v="278.0"/>
        <n v="287.0"/>
        <n v="300.0"/>
        <n v="301.0"/>
        <n v="303.0"/>
        <n v="280.0"/>
        <n v="306.0"/>
        <n v="308.0"/>
        <n v="310.0"/>
        <n v="316.0"/>
        <n v="320.0"/>
        <n v="338.0"/>
      </sharedItems>
    </cacheField>
    <cacheField name="album_name" numFmtId="0">
      <sharedItems>
        <s v="Balls to the Wall"/>
        <s v="Restless and Wild"/>
        <s v="For Those About To Rock We Salute You"/>
        <s v="Let There Be Rock"/>
        <s v="Big Ones"/>
        <s v="Jagged Little Pill"/>
        <s v="Facelift"/>
        <s v="Warner 25 Anos"/>
        <s v="Plays Metallica By Four Cellos"/>
        <s v="Audioslave"/>
        <s v="Out Of Exile"/>
        <s v="BackBeat Soundtrack"/>
        <s v="The Best Of Billy Cobham"/>
        <s v="Alcohol Fueled Brewtality Live! [Disc 1]"/>
        <s v="Alcohol Fueled Brewtality Live! [Disc 2]"/>
        <s v="Black Sabbath"/>
        <s v="Black Sabbath Vol. 4 (Remaster)"/>
        <s v="Body Count"/>
        <s v="Chemical Wedding"/>
        <s v="The Best Of Buddy Guy - The Millenium Collection"/>
        <s v="Prenda Minha"/>
        <s v="Minha Historia"/>
        <s v="Afrociberdelia"/>
        <s v="Da Lama Ao Caos"/>
        <s v="Acústico MTV [Live]"/>
        <s v="Cidade Negra - Hits"/>
        <s v="Na Pista"/>
        <s v="Axé Bahia 2001"/>
        <s v="BBC Sessions [Disc 1] [Live]"/>
        <s v="Bongo Fury"/>
        <s v="Carnaval 2001"/>
        <s v="Chill: Brazil (Disc 1)"/>
        <s v="Chill: Brazil (Disc 2)"/>
        <s v="Garage Inc. (Disc 1)"/>
        <s v="Greatest Hits II"/>
        <s v="Greatest Kiss"/>
        <s v="Heart of the Night"/>
        <s v="International Superhits"/>
        <s v="Into The Light"/>
        <s v="Meus Momentos"/>
        <s v="Minha História"/>
        <s v="MK III The Final Concerts [Disc 1]"/>
        <s v="Physical Graffiti [Disc 1]"/>
        <s v="Sambas De Enredo 2001"/>
        <s v="Supernatural"/>
        <s v="The Best of Ed Motta"/>
        <s v="The Essential Miles Davis [Disc 1]"/>
        <s v="The Essential Miles Davis [Disc 2]"/>
        <s v="Up An' Atom"/>
        <s v="Vinícius De Moraes - Sem Limite"/>
        <s v="Vozes do MPB"/>
        <s v="Chronicle, Vol. 1"/>
        <s v="Chronicle, Vol. 2"/>
        <s v="Cássia Eller - Coleção Sem Limite [Disc 2]"/>
        <s v="Cássia Eller - Sem Limite [Disc 1]"/>
        <s v="Come Taste The Band"/>
        <s v="Deep Purple In Rock"/>
        <s v="Fireball"/>
        <s v="Knocking at Your Back Door: The Best Of Deep Purple in the 80's"/>
        <s v="Machine Head"/>
        <s v="Purpendicular"/>
        <s v="Slaves And Masters"/>
        <s v="Stormbringer"/>
        <s v="The Battle Rages On"/>
        <s v="Vault: Def Leppard's Greatest Hits"/>
        <s v="Outbreak"/>
        <s v="Djavan Ao Vivo - Vol. 02"/>
        <s v="Djavan Ao Vivo - Vol. 1"/>
        <s v="Elis Regina-Minha História"/>
        <s v="The Cream Of Clapton"/>
        <s v="Unplugged"/>
        <s v="Album Of The Year"/>
        <s v="Angel Dust"/>
        <s v="King For A Day Fool For A Lifetime"/>
        <s v="The Real Thing"/>
        <s v="Deixa Entrar"/>
        <s v="In Your Honor [Disc 1]"/>
        <s v="In Your Honor [Disc 2]"/>
        <s v="One By One"/>
        <s v="The Colour And The Shape"/>
        <s v="My Way: The Best Of Frank Sinatra [Disc 1]"/>
        <s v="Roda De Funk"/>
        <s v="As Canções de Eu Tu Eles"/>
        <s v="Quanta Gente Veio Ver (Live)"/>
        <s v="Faceless"/>
        <s v="American Idiot"/>
        <s v="Use Your Illusion I"/>
        <s v="Use Your Illusion II"/>
        <s v="Blue Moods"/>
        <s v="A Matter of Life and Death"/>
        <s v="A Real Dead One"/>
        <s v="A Real Live One"/>
        <s v="Brave New World"/>
        <s v="Dance Of Death"/>
        <s v="Fear Of The Dark"/>
        <s v="Iron Maiden"/>
        <s v="Killers"/>
        <s v="Live After Death"/>
        <s v="Live At Donington 1992 (Disc 1)"/>
        <s v="Live At Donington 1992 (Disc 2)"/>
        <s v="No Prayer For The Dying"/>
        <s v="Piece Of Mind"/>
        <s v="Powerslave"/>
        <s v="Rock In Rio [CD1]"/>
        <s v="Rock In Rio [CD2]"/>
        <s v="Seventh Son of a Seventh Son"/>
        <s v="The Number of The Beast"/>
        <s v="The X Factor"/>
        <s v="Virtual XI"/>
        <s v="Sex Machine"/>
        <s v="Emergency On Planet Earth"/>
        <s v="Synkronized"/>
        <s v="The Return Of The Space Cowboy"/>
        <s v="Get Born"/>
        <s v="Are You Experienced?"/>
        <s v="Surfing with the Alien (Remastered)"/>
        <s v="Jorge Ben Jor 25 Anos"/>
        <s v="Jota Quest-1995"/>
        <s v="Cafezinho"/>
        <s v="Living After Midnight"/>
        <s v="Unplugged [Live]"/>
        <s v="BBC Sessions [Disc 2] [Live]"/>
        <s v="Coda"/>
        <s v="Houses Of The Holy"/>
        <s v="In Through The Out Door"/>
        <s v="Led Zeppelin I"/>
        <s v="Led Zeppelin II"/>
        <s v="Led Zeppelin III"/>
        <s v="Physical Graffiti [Disc 2]"/>
        <s v="Presence"/>
        <s v="The Song Remains The Same (Disc 1)"/>
        <s v="A TempestadeTempestade Ou O Livro Dos Dias"/>
        <s v="Mais Do Mesmo"/>
        <s v="Greatest Hits"/>
        <s v="Lulu Santos - RCA 100 Anos De Música - Álbum 01"/>
        <s v="Lulu Santos - RCA 100 Anos De Música - Álbum 02"/>
        <s v="Misplaced Childhood"/>
        <s v="Barulhinho Bom"/>
        <s v="Seek And Shall Find: More Of The Best (1963-1981)"/>
        <s v="The Best Of Men At Work"/>
        <s v="Black Album"/>
        <s v="Garage Inc. (Disc 2)"/>
        <s v="Kill 'Em All"/>
        <s v="Load"/>
        <s v="Master Of Puppets"/>
        <s v="ReLoad"/>
        <s v="Ride The Lightning"/>
        <s v="St. Anger"/>
        <s v="...And Justice For All"/>
        <s v="Miles Ahead"/>
        <s v="Milton Nascimento Ao Vivo"/>
        <s v="Minas"/>
        <s v="Ace Of Spades"/>
        <s v="Demorou..."/>
        <s v="Motley Crue Greatest Hits"/>
        <s v="From The Muddy Banks Of The Wishkah [Live]"/>
        <s v="Nevermind"/>
        <s v="Compositores"/>
        <s v="Olodum"/>
        <s v="Acústico MTV"/>
        <s v="Arquivo II"/>
        <s v="Arquivo Os Paralamas Do Sucesso"/>
        <s v="Blizzard of Ozz"/>
        <s v="Diary of a Madman (Remastered)"/>
        <s v="No More Tears (Remastered)"/>
        <s v="Tribute"/>
        <s v="Walking Into Clarksdale"/>
        <s v="Original Soundtracks 1"/>
        <s v="The Beast Live"/>
        <s v="Live On Two Legs [Live]"/>
        <s v="Pearl Jam"/>
        <s v="Riot Act"/>
        <s v="Ten"/>
        <s v="Vs."/>
        <s v="Dark Side Of The Moon"/>
        <s v="Os Cães Ladram Mas A Caravana Não Pára"/>
        <s v="Greatest Hits I"/>
        <s v="News Of The World"/>
        <s v="Green"/>
        <s v="New Adventures In Hi-Fi"/>
        <s v="The Best Of R.E.M.: The IRS Years"/>
        <s v="Cesta Básica"/>
        <s v="Raul Seixas"/>
        <s v="Blood Sugar Sex Magik"/>
        <s v="By The Way"/>
        <s v="Californication"/>
        <s v="Retrospective I (1974-1980)"/>
        <s v="Santana Live"/>
        <s v="Maquinarama"/>
        <s v="O Samba Poconé"/>
        <s v="Judas 0: B-Sides and Rarities"/>
        <s v="Rotten Apples: Greatest Hits"/>
        <s v="A-Sides"/>
        <s v="Morning Dance"/>
        <s v="In Step"/>
        <s v="Core"/>
        <s v="Mezmerize"/>
        <s v="[1997] Black Light Syndrome"/>
        <s v="Live [Disc 1]"/>
        <s v="Live [Disc 2]"/>
        <s v="The Singles"/>
        <s v="Beyond Good And Evil"/>
        <s v="Pure Cult: The Best Of The Cult (For Rockers, Ravers, Lovers &amp; Sinners) [UK]"/>
        <s v="The Doors"/>
        <s v="The Police Greatest Hits"/>
        <s v="Hot Rocks, 1964-1971 (Disc 1)"/>
        <s v="No Security"/>
        <s v="Voodoo Lounge"/>
        <s v="Tangents"/>
        <s v="Transmission"/>
        <s v="My Generation - The Very Best Of The Who"/>
        <s v="Serie Sem Limite (Disc 1)"/>
        <s v="Serie Sem Limite (Disc 2)"/>
        <s v="Acústico"/>
        <s v="Volume Dois"/>
        <s v="Battlestar Galactica, Season 3"/>
        <s v="Heroes, Season 1"/>
        <s v="Lost, Season 3"/>
        <s v="Lost, Season 1"/>
        <s v="Lost, Season 2"/>
        <s v="Achtung Baby"/>
        <s v="All That You Can't Leave Behind"/>
        <s v="B-Sides 1980-1990"/>
        <s v="How To Dismantle An Atomic Bomb"/>
        <s v="Pop"/>
        <s v="Rattle And Hum"/>
        <s v="The Best Of 1980-1990"/>
        <s v="War"/>
        <s v="Zooropa"/>
        <s v="UB40 The Best Of - Volume Two [UK]"/>
        <s v="Diver Down"/>
        <s v="The Best Of Van Halen, Vol. I"/>
        <s v="Van Halen"/>
        <s v="Van Halen III"/>
        <s v="Contraband"/>
        <s v="Vinicius De Moraes"/>
        <s v="Ao Vivo [IMPORT]"/>
        <s v="The Office, Season 2"/>
        <s v="The Office, Season 3"/>
        <s v="Battlestar Galactica (Classic), Season 1"/>
        <s v="Aquaman"/>
        <s v="Instant Karma: The Amnesty International Campaign to Save Darfur"/>
        <s v="Speak of the Devil"/>
        <s v="20th Century Masters - The Millennium Collection: The Best of Scorpions"/>
        <s v="House of Pain"/>
        <s v="Radio Brasil (O Som da Jovem Vanguarda) - Seleccao de Henrique Amaro"/>
        <s v="LOST, Season 4"/>
        <s v="Duos II"/>
        <s v="Temple of the Dog"/>
        <s v="Carry On"/>
        <s v="Revelations"/>
        <s v="Handel: The Messiah (Highlights)"/>
        <s v="Fauré: Requiem, Ravel: Pavane &amp; Others"/>
        <s v="Beethoven Piano Sonatas: Moonlight &amp; Pastorale"/>
        <s v="Berlioz: Symphonie Fantastique"/>
        <s v="Back to Black"/>
        <s v="Carried to Dust (Bonus Track Version)"/>
        <s v="Beethoven: Symphony No. 6 'Pastoral' Etc."/>
        <s v="Bartok: Violin &amp; Viola Concertos"/>
        <s v="Bach: Orchestral Suites Nos. 1 - 4"/>
        <s v="South American Getaway"/>
        <s v="Purcell: The Fairy Queen"/>
        <s v="Purcell: Music for the Queen Mary"/>
        <s v="J.S. Bach: Chaconne, Suite in E Minor, Partita in E Major &amp; Prelude, Fugue and Allegro"/>
        <s v="English Renaissance"/>
        <s v="Liszt - 12 Études D'Execution Transcendante"/>
        <s v="Schubert: The Late String Quartets &amp; String Quintet (3 CD's)"/>
        <s v="Sozinho Remix Ao Vivo"/>
        <s v="The Final Concerts (Disc 2)"/>
        <s v="Quanta Gente Veio ver--Bônus De Carnaval"/>
        <s v="Appetite for Destruction"/>
        <s v="Somewhere in Time"/>
        <s v="IV"/>
        <s v="The Song Remains The Same (Disc 2)"/>
        <s v="Bark at the Moon (Remastered)"/>
        <s v="Out Of Time"/>
        <s v="Santana - As Years Go By"/>
        <s v="The Office, Season 1"/>
        <s v="Un-Led-Ed"/>
        <s v="Muso Ko"/>
        <s v="Pachelbel: Canon &amp; Gigue"/>
        <s v="Haydn: Symphonies 99 - 104"/>
        <s v="Holst: The Planets, Op. 32 &amp; Vaughan Williams: Fantasies"/>
        <s v="Scheherazade"/>
        <s v="Adams, John: The Chairman Dances"/>
        <s v="Frank"/>
        <s v="Mendelssohn: A Midsummer Night's Dream"/>
        <s v="Górecki: Symphony No. 3"/>
        <s v="Weill: The Seven Deadly Sins"/>
        <s v="Szymanowski: Piano Works, Vol. 1"/>
        <s v="Respighi:Pines of Rome"/>
        <s v="Every Kind of Light"/>
        <s v="Bach: The Cello Suites"/>
        <s v="Wagner: Favourite Overtures"/>
        <s v="Bach: The Brandenburg Concertos"/>
        <s v="Chopin: Piano Concertos Nos. 1 &amp; 2"/>
        <s v="Sibelius: Finlandia"/>
        <s v="The World of Classical Favourites"/>
        <s v="Elgar: Cello Concerto &amp; Vaughan Williams: Fantasias"/>
        <s v="Tchaikovsky: 1812 Festival Overture, Op.49, Capriccio Italien &amp; Beethoven: Wellington's Victory"/>
        <s v="Prokofiev: Romeo &amp; Juliet"/>
        <s v="Grieg: Peer Gynt Suites &amp; Sibelius: Pelléas et Mélisande"/>
        <s v="Mozart: Symphonies Nos. 40 &amp; 41"/>
        <s v="Nielsen: The Six Symphonies"/>
      </sharedItems>
    </cacheField>
    <cacheField name="genre" numFmtId="0">
      <sharedItems>
        <s v="Rock"/>
        <s v="Jazz"/>
        <s v="Metal"/>
        <s v="Alternative &amp; Punk"/>
        <s v="Rock And Roll"/>
        <s v="Blues"/>
        <s v="Latin"/>
        <s v="Reggae"/>
        <s v="Pop"/>
        <s v="Soundtrack"/>
        <s v="Bossa Nova"/>
        <s v="Easy Listening"/>
        <s v="Heavy Metal"/>
        <s v="R&amp;B/Soul"/>
        <s v="Electronica/Dance"/>
        <s v="World"/>
        <s v="Hip Hop/Rap"/>
        <s v="TV Shows"/>
        <s v="Science Fiction"/>
        <s v="Sci Fi &amp; Fantasy"/>
        <s v="Drama"/>
        <s v="Comedy"/>
        <s v="Alternative"/>
        <s v="Classical"/>
      </sharedItems>
    </cacheField>
    <cacheField name="total" numFmtId="0">
      <sharedItems containsSemiMixedTypes="0" containsString="0" containsNumber="1">
        <n v="0.99"/>
        <n v="1.9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60" sheet="customer_cleaned"/>
  </cacheSource>
  <cacheFields>
    <cacheField name="customer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</sharedItems>
    </cacheField>
    <cacheField name="first_name" numFmtId="0">
      <sharedItems>
        <s v="Luís"/>
        <s v="Leonie"/>
        <s v="François"/>
        <s v="Bjørn"/>
        <s v="František"/>
        <s v="Helena"/>
        <s v="Astrid"/>
        <s v="Daan"/>
        <s v="Kara"/>
        <s v="Eduardo"/>
        <s v="Alexandre"/>
        <s v="Roberto"/>
        <s v="Fernanda"/>
        <s v="Mark"/>
        <s v="Jennifer"/>
        <s v="Frank"/>
        <s v="Jack"/>
        <s v="Michelle"/>
        <s v="Tim"/>
        <s v="Dan"/>
        <s v="Kathy"/>
        <s v="Heather"/>
        <s v="John"/>
        <s v="Victor"/>
        <s v="Richard"/>
        <s v="Patrick"/>
        <s v="Julia"/>
        <s v="Robert"/>
        <s v="Edward"/>
        <s v="Martha"/>
        <s v="Aaron"/>
        <s v="Ellie"/>
        <s v="João"/>
        <s v="Madalena"/>
        <s v="Hannah"/>
        <s v="Fynn"/>
        <s v="Niklas"/>
        <s v="Camille"/>
        <s v="Dominique"/>
        <s v="Marc"/>
        <s v="Wyatt"/>
        <s v="Isabelle"/>
        <s v="Terhi"/>
        <s v="Ladislav"/>
        <s v="Hugh"/>
        <s v="Lucas"/>
        <s v="Johannes"/>
        <s v="Stanisław"/>
        <s v="Enrique"/>
        <s v="Joakim"/>
        <s v="Emma"/>
        <s v="Phil"/>
        <s v="Steve"/>
        <s v="Diego"/>
        <s v="Luis"/>
        <s v="Manoj"/>
        <s v="Puja"/>
      </sharedItems>
    </cacheField>
    <cacheField name="last_name" numFmtId="0">
      <sharedItems>
        <s v="Gonçalves"/>
        <s v="Köhler"/>
        <s v="Tremblay"/>
        <s v="Hansen"/>
        <s v="Wichterlová"/>
        <s v="Holý"/>
        <s v="Gruber"/>
        <s v="Peeters"/>
        <s v="Nielsen"/>
        <s v="Martins"/>
        <s v="Rocha"/>
        <s v="Almeida"/>
        <s v="Ramos"/>
        <s v="Philips"/>
        <s v="Peterson"/>
        <s v="Harris"/>
        <s v="Smith"/>
        <s v="Brooks"/>
        <s v="Goyer"/>
        <s v="Miller"/>
        <s v="Chase"/>
        <s v="Leacock"/>
        <s v="Gordon"/>
        <s v="Ralston"/>
        <s v="Stevens"/>
        <s v="Cunningham"/>
        <s v="Gray"/>
        <s v="Barnett"/>
        <s v="Brown"/>
        <s v="Francis"/>
        <s v="Silk"/>
        <s v="Mitchell"/>
        <s v="Sullivan"/>
        <s v="Fernandes"/>
        <s v="Sampaio"/>
        <s v="Schneider"/>
        <s v="Zimmermann"/>
        <s v="Schröder"/>
        <s v="Bernard"/>
        <s v="Lefebvre"/>
        <s v="Dubois"/>
        <s v="Girard"/>
        <s v="Mercier"/>
        <s v="Hämäläinen"/>
        <s v="Kovács"/>
        <s v="O'Reilly"/>
        <s v="Mancini"/>
        <s v="Van der Berg"/>
        <s v="Wójcik"/>
        <s v="Muñoz"/>
        <s v="Johansson"/>
        <s v="Jones"/>
        <s v="Hughes"/>
        <s v="Murray"/>
        <s v="Taylor"/>
        <s v="Gutiérrez"/>
        <s v="Rojas"/>
        <s v="Pareek"/>
        <s v="Srivastava"/>
      </sharedItems>
    </cacheField>
    <cacheField name="company" numFmtId="0">
      <sharedItems>
        <s v="Embraer - Empresa Brasileira de Aeronáutica S.A."/>
        <s v="N/A"/>
        <s v="JetBrains s.r.o."/>
        <s v="Woodstock Discos"/>
        <s v="Banco do Brasil S.A."/>
        <s v="Riotur"/>
        <s v="Telus"/>
        <s v="Rogers Canada"/>
        <s v="Google Inc."/>
        <s v="Microsoft Corporation"/>
        <s v="Apple Inc."/>
      </sharedItems>
    </cacheField>
    <cacheField name="address" numFmtId="0">
      <sharedItems>
        <s v="Av. Brigadeiro Faria Lima, 2170"/>
        <s v="Theodor-Heuss-Straße 34"/>
        <s v="1498 rue Bélanger"/>
        <s v="Ullevålsveien 14"/>
        <s v="Klanova 9/506"/>
        <s v="Rilská 3174/6"/>
        <s v="Rotenturmstraße 4, 1010 Innere Stadt"/>
        <s v="Grétrystraat 63"/>
        <s v="Sønder Boulevard 51"/>
        <s v="Rua Dr. Falcão Filho, 155"/>
        <s v="Av. Paulista, 2022"/>
        <s v="Praça Pio X, 119"/>
        <s v="Qe 7 Bloco G"/>
        <s v="8210 111 ST NW"/>
        <s v="700 W Pender Street"/>
        <s v="1600 Amphitheatre Parkway"/>
        <s v="1 Microsoft Way"/>
        <s v="627 Broadway"/>
        <s v="1 Infinite Loop"/>
        <s v="541 Del Medio Avenue"/>
        <s v="801 W 4th Street"/>
        <s v="120 S Orange Ave"/>
        <s v="69 Salem Street"/>
        <s v="162 E Superior Street"/>
        <s v="319 N. Frances Street"/>
        <s v="2211 W Berry Street"/>
        <s v="1033 N Park Ave"/>
        <s v="302 S 700 E"/>
        <s v="796 Dundas Street West"/>
        <s v="230 Elgin Street"/>
        <s v="194A Chain Lake Drive"/>
        <s v="696 Osborne Street"/>
        <s v="5112 48 Street"/>
        <s v="Rua da Assunção 53"/>
        <s v="Rua dos Campeões Europeus de Viena, 4350"/>
        <s v="Tauentzienstraße 8"/>
        <s v="Berger Straße 10"/>
        <s v="Barbarossastraße 19"/>
        <s v="4, Rue Milton"/>
        <s v="8, Rue Hanovre"/>
        <s v="11, Place Bellecour"/>
        <s v="9, Place Louis Barthou"/>
        <s v="68, Rue Jouvence"/>
        <s v="Porthaninkatu 9"/>
        <s v="Erzsébet krt. 58."/>
        <s v="3 Chatham Street"/>
        <s v="Via Degli Scipioni, 43"/>
        <s v="Lijnbaansgracht 120bg"/>
        <s v="Ordynacka 10"/>
        <s v="C/ San Bernardo 85"/>
        <s v="Celsiusg. 9"/>
        <s v="202 Hoxton Street"/>
        <s v="113 Lupus St"/>
        <s v="110 Raeburn Pl"/>
        <s v="421 Bourke Street"/>
        <s v="307 Macacha Güemes"/>
        <s v="Calle Lira, 198"/>
        <s v="12,Community Centre"/>
        <s v="3,Raj Bhavan Road"/>
      </sharedItems>
    </cacheField>
    <cacheField name="city" numFmtId="0">
      <sharedItems>
        <s v="São José dos Campos"/>
        <s v="Stuttgart"/>
        <s v="Montréal"/>
        <s v="Oslo"/>
        <s v="Prague"/>
        <s v="Vienne"/>
        <s v="Brussels"/>
        <s v="Copenhagen"/>
        <s v="São Paulo"/>
        <s v="Rio de Janeiro"/>
        <s v="Brasília"/>
        <s v="Edmonton"/>
        <s v="Vancouver"/>
        <s v="Mountain View"/>
        <s v="Redmond"/>
        <s v="New York"/>
        <s v="Cupertino"/>
        <s v="Reno"/>
        <s v="Orlando"/>
        <s v="Boston"/>
        <s v="Chicago"/>
        <s v="Madison"/>
        <s v="Fort Worth"/>
        <s v="Tucson"/>
        <s v="Salt Lake City"/>
        <s v="Toronto"/>
        <s v="Ottawa"/>
        <s v="Halifax"/>
        <s v="Winnipeg"/>
        <s v="Yellowknife"/>
        <s v="Lisbon"/>
        <s v="Porto"/>
        <s v="Berlin"/>
        <s v="Frankfurt"/>
        <s v="Paris"/>
        <s v="Lyon"/>
        <s v="Bordeaux"/>
        <s v="Dijon"/>
        <s v="Helsinki"/>
        <s v="Budapest"/>
        <s v="Dublin"/>
        <s v="Rome"/>
        <s v="Amsterdam"/>
        <s v="Warsaw"/>
        <s v="Madrid"/>
        <s v="Stockholm"/>
        <s v="London"/>
        <s v="Edinburgh"/>
        <s v="Sidney"/>
        <s v="Buenos Aires"/>
        <s v="Santiago"/>
        <s v="Delhi"/>
        <s v="Bangalore"/>
      </sharedItems>
    </cacheField>
    <cacheField name="state" numFmtId="0">
      <sharedItems>
        <s v="SP"/>
        <s v="Unknown"/>
        <s v="QC"/>
        <s v="RJ"/>
        <s v="DF"/>
        <s v="AB"/>
        <s v="BC"/>
        <s v="CA"/>
        <s v="WA"/>
        <s v="NY"/>
        <s v="NV"/>
        <s v="FL"/>
        <s v="MA"/>
        <s v="IL"/>
        <s v="WI"/>
        <s v="TX"/>
        <s v="AZ"/>
        <s v="UT"/>
        <s v="ON"/>
        <s v="NS"/>
        <s v="MB"/>
        <s v="NT"/>
        <s v="Dublin"/>
        <s v="RM"/>
        <s v="VV"/>
        <s v="NSW"/>
      </sharedItems>
    </cacheField>
    <cacheField name="country" numFmtId="0">
      <sharedItems>
        <s v="Brazil"/>
        <s v="Germany"/>
        <s v="Canada"/>
        <s v="Norway"/>
        <s v="Czech Republic"/>
        <s v="Austria"/>
        <s v="Belgium"/>
        <s v="Denmark"/>
        <s v="USA"/>
        <s v="Portugal"/>
        <s v="France"/>
        <s v="Finland"/>
        <s v="Hungary"/>
        <s v="Ireland"/>
        <s v="Italy"/>
        <s v="Netherlands"/>
        <s v="Poland"/>
        <s v="Spain"/>
        <s v="Sweden"/>
        <s v="United Kingdom"/>
        <s v="Australia"/>
        <s v="Argentina"/>
        <s v="Chile"/>
        <s v="India"/>
      </sharedItems>
    </cacheField>
    <cacheField name="postal_code">
      <sharedItems containsMixedTypes="1" containsNumber="1" containsInteger="1">
        <s v="12227-000"/>
        <n v="70174.0"/>
        <s v="H2G 1A7"/>
        <n v="171.0"/>
        <n v="14700.0"/>
        <n v="14300.0"/>
        <n v="1010.0"/>
        <n v="1000.0"/>
        <n v="1720.0"/>
        <s v="01007-010"/>
        <s v="01310-200"/>
        <s v="20040-020"/>
        <s v="71020-677"/>
        <s v="T6G 2C7"/>
        <s v="V6C 1G8"/>
        <s v="94043-1351"/>
        <s v="98052-8300"/>
        <s v="10012-2612"/>
        <n v="95014.0"/>
        <s v="94040-111"/>
        <n v="89503.0"/>
        <n v="32801.0"/>
        <n v="2113.0"/>
        <n v="60611.0"/>
        <n v="53703.0"/>
        <n v="76110.0"/>
        <n v="85719.0"/>
        <n v="84102.0"/>
        <s v="M6J 1V1"/>
        <s v="K2P 1L7"/>
        <s v="B3S 1C5"/>
        <s v="R3L 2B9"/>
        <s v="X1A 1N6"/>
        <s v="Unknown"/>
        <n v="10789.0"/>
        <n v="60316.0"/>
        <n v="10779.0"/>
        <n v="75009.0"/>
        <n v="75002.0"/>
        <n v="69002.0"/>
        <n v="33000.0"/>
        <n v="21000.0"/>
        <n v="530.0"/>
        <s v="H-1073"/>
        <n v="192.0"/>
        <n v="1016.0"/>
        <s v="00-358"/>
        <n v="28015.0"/>
        <n v="11230.0"/>
        <s v="N1 5LH"/>
        <s v="SW1V 3EN"/>
        <s v="EH4 1HH"/>
        <n v="2010.0"/>
        <n v="1106.0"/>
        <n v="110017.0"/>
        <n v="560001.0"/>
      </sharedItems>
    </cacheField>
    <cacheField name="phone" numFmtId="0">
      <sharedItems>
        <s v="+55 (12) 3923-5555"/>
        <s v="+49 0711 2842222"/>
        <s v="+1 (514) 721-4711"/>
        <s v="+47 22 44 22 22"/>
        <s v="+420 2 4172 5555"/>
        <s v="+420 2 4177 0449"/>
        <s v="+43 01 5134505"/>
        <s v="+32 02 219 03 03"/>
        <s v="+453 3331 9991"/>
        <s v="+55 (11) 3033-5446"/>
        <s v="+55 (11) 3055-3278"/>
        <s v="+55 (21) 2271-7000"/>
        <s v="+55 (61) 3363-5547"/>
        <s v="+1 (780) 434-4554"/>
        <s v="+1 (604) 688-2255"/>
        <s v="+1 (650) 253-0000"/>
        <s v="+1 (425) 882-8080"/>
        <s v="+1 (212) 221-3546"/>
        <s v="+1 (408) 996-1010"/>
        <s v="+1 (650) 644-3358"/>
        <s v="+1 (775) 223-7665"/>
        <s v="+1 (407) 999-7788"/>
        <s v="+1 (617) 522-1333"/>
        <s v="+1 (312) 332-3232"/>
        <s v="+1 (608) 257-0597"/>
        <s v="+1 (817) 924-7272"/>
        <s v="+1 (520) 622-4200"/>
        <s v="+1 (801) 531-7272"/>
        <s v="+1 (416) 363-8888"/>
        <s v="+1 (613) 234-3322"/>
        <s v="+1 (902) 450-0450"/>
        <s v="+1 (204) 452-6452"/>
        <s v="+1 (867) 920-2233"/>
        <s v="+351 (213) 466-111"/>
        <s v="+351 (225) 022-448"/>
        <s v="+49 030 26550280"/>
        <s v="+49 069 40598889"/>
        <s v="+49 030 2141444"/>
        <s v="+33 01 49 70 65 65"/>
        <s v="+33 01 47 42 71 71"/>
        <s v="+33 04 78 30 30 30"/>
        <s v="+33 05 56 96 96 96"/>
        <s v="+33 03 80 73 66 99"/>
        <s v="+358 09 870 2000"/>
        <s v="Unknown"/>
        <s v="+353 01 6792424"/>
        <s v="+39 06 39733434"/>
        <s v="+31 020 6223130"/>
        <s v="+48 22 828 37 39"/>
        <s v="+34 914 454 454"/>
        <s v="+46 08-651 52 52"/>
        <s v="+44 020 7707 0707"/>
        <s v="+44 020 7976 5722"/>
        <s v="+44 0131 315 3300"/>
        <s v="+61 (02) 9332 3633"/>
        <s v="+54 (0)11 4311 4333"/>
        <s v="+56 (0)2 635 4444"/>
        <s v="+91 0124 39883988"/>
        <s v="+91 080 22289999"/>
      </sharedItems>
    </cacheField>
    <cacheField name="fax" numFmtId="0">
      <sharedItems>
        <s v="+55 (12) 3923-5566"/>
        <s v="N/A"/>
        <s v="+420 2 4172 5555"/>
        <s v="+55 (11) 3033-4564"/>
        <s v="+55 (11) 3055-8131"/>
        <s v="+55 (21) 2271-7070"/>
        <s v="+55 (61) 3363-7855"/>
        <s v="+1 (780) 434-5565"/>
        <s v="+1 (604) 688-8756"/>
        <s v="+1 (650) 253-0000"/>
        <s v="+1 (425) 882-8081"/>
        <s v="+1 (212) 221-4679"/>
        <s v="+1 (408) 996-1011"/>
      </sharedItems>
    </cacheField>
    <cacheField name="email" numFmtId="0">
      <sharedItems>
        <s v="luisg@embraer.com.br"/>
        <s v="leonekohler@surfeu.de"/>
        <s v="ftremblay@gmail.com"/>
        <s v="bjorn.hansen@yahoo.no"/>
        <s v="frantisekw@jetbrains.com"/>
        <s v="hholy@gmail.com"/>
        <s v="astrid.gruber@apple.at"/>
        <s v="daan_peeters@apple.be"/>
        <s v="kara.nielsen@jubii.dk"/>
        <s v="eduardo@woodstock.com.br"/>
        <s v="alero@uol.com.br"/>
        <s v="roberto.almeida@riotur.gov.br"/>
        <s v="fernadaramos4@uol.com.br"/>
        <s v="mphilips12@shaw.ca"/>
        <s v="jenniferp@rogers.ca"/>
        <s v="fharris@google.com"/>
        <s v="jacksmith@microsoft.com"/>
        <s v="michelleb@aol.com"/>
        <s v="tgoyer@apple.com"/>
        <s v="dmiller@comcast.com"/>
        <s v="kachase@hotmail.com"/>
        <s v="hleacock@gmail.com"/>
        <s v="johngordon22@yahoo.com"/>
        <s v="fralston@gmail.com"/>
        <s v="vstevens@yahoo.com"/>
        <s v="ricunningham@hotmail.com"/>
        <s v="patrick.gray@aol.com"/>
        <s v="jubarnett@gmail.com"/>
        <s v="robbrown@shaw.ca"/>
        <s v="edfrancis@yachoo.ca"/>
        <s v="marthasilk@gmail.com"/>
        <s v="aaronmitchell@yahoo.ca"/>
        <s v="ellie.sullivan@shaw.ca"/>
        <s v="jfernandes@yahoo.pt"/>
        <s v="masampaio@sapo.pt"/>
        <s v="hannah.schneider@yahoo.de"/>
        <s v="fzimmermann@yahoo.de"/>
        <s v="nschroder@surfeu.de"/>
        <s v="camille.bernard@yahoo.fr"/>
        <s v="dominiquelefebvre@gmail.com"/>
        <s v="marc.dubois@hotmail.com"/>
        <s v="wyatt.girard@yahoo.fr"/>
        <s v="isabelle_mercier@apple.fr"/>
        <s v="terhi.hamalainen@apple.fi"/>
        <s v="ladislav_kovacs@apple.hu"/>
        <s v="hughoreilly@apple.ie"/>
        <s v="lucas.mancini@yahoo.it"/>
        <s v="johavanderberg@yahoo.nl"/>
        <s v="stanisław.wójcik@wp.pl"/>
        <s v="enrique_munoz@yahoo.es"/>
        <s v="joakim.johansson@yahoo.se"/>
        <s v="emma_jones@hotmail.com"/>
        <s v="phil.hughes@gmail.com"/>
        <s v="steve.murray@yahoo.uk"/>
        <s v="mark.taylor@yahoo.au"/>
        <s v="diego.gutierrez@yahoo.ar"/>
        <s v="luisrojas@yahoo.cl"/>
        <s v="manoj.pareek@rediff.com"/>
        <s v="puja_srivastava@yahoo.in"/>
      </sharedItems>
    </cacheField>
    <cacheField name="support_rep_id" numFmtId="0">
      <sharedItems containsSemiMixedTypes="0" containsString="0" containsNumber="1" containsInteger="1">
        <n v="3.0"/>
        <n v="5.0"/>
        <n v="4.0"/>
      </sharedItems>
    </cacheField>
    <cacheField name="last_name_rep" numFmtId="0">
      <sharedItems>
        <s v="Peacock"/>
        <s v="Johnson"/>
        <s v="Park"/>
      </sharedItems>
    </cacheField>
    <cacheField name="first_name_rep" numFmtId="0">
      <sharedItems>
        <s v="Jane"/>
        <s v="Steve"/>
        <s v="Margaret"/>
      </sharedItems>
    </cacheField>
    <cacheField name="title_rep" numFmtId="0">
      <sharedItems>
        <s v="Sales Support Agent"/>
      </sharedItems>
    </cacheField>
    <cacheField name="Consumer Lifetime Value" numFmtId="0">
      <sharedItems containsSemiMixedTypes="0" containsString="0" containsNumber="1">
        <n v="39.62"/>
        <n v="37.620000000000005"/>
        <n v="40.620000000000005"/>
        <n v="49.620000000000005"/>
        <n v="42.62"/>
        <n v="37.62"/>
        <n v="38.620000000000005"/>
        <n v="39.620000000000005"/>
        <n v="43.62"/>
        <n v="47.620000000000005"/>
        <n v="43.620000000000005"/>
        <n v="41.620000000000005"/>
        <n v="45.62"/>
        <n v="40.62"/>
        <n v="46.62"/>
        <n v="36.64"/>
      </sharedItems>
    </cacheField>
    <cacheField name="spending tier" numFmtId="0">
      <sharedItems>
        <s v="Low Spender"/>
        <s v="Medium Spender"/>
        <s v="High Spender"/>
      </sharedItems>
    </cacheField>
    <cacheField name=" " numFmtId="0">
      <sharedItems containsString="0" containsBlank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Y1000" sheet="invoice_cleaned"/>
  </cacheSource>
  <cacheFields>
    <cacheField name="invoice_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m/>
      </sharedItems>
    </cacheField>
    <cacheField name="customer_id" numFmtId="0">
      <sharedItems containsString="0" containsBlank="1" containsNumber="1" containsInteger="1">
        <n v="2.0"/>
        <n v="4.0"/>
        <n v="8.0"/>
        <n v="14.0"/>
        <n v="23.0"/>
        <n v="37.0"/>
        <n v="38.0"/>
        <n v="40.0"/>
        <n v="42.0"/>
        <n v="46.0"/>
        <n v="52.0"/>
        <n v="16.0"/>
        <n v="17.0"/>
        <n v="19.0"/>
        <n v="21.0"/>
        <n v="25.0"/>
        <n v="31.0"/>
        <n v="54.0"/>
        <n v="55.0"/>
        <n v="57.0"/>
        <n v="59.0"/>
        <n v="10.0"/>
        <n v="33.0"/>
        <n v="34.0"/>
        <n v="36.0"/>
        <n v="48.0"/>
        <n v="12.0"/>
        <n v="13.0"/>
        <n v="15.0"/>
        <n v="27.0"/>
        <n v="50.0"/>
        <n v="51.0"/>
        <n v="53.0"/>
        <n v="6.0"/>
        <n v="29.0"/>
        <n v="30.0"/>
        <n v="32.0"/>
        <n v="44.0"/>
        <n v="9.0"/>
        <n v="11.0"/>
        <n v="47.0"/>
        <n v="49.0"/>
        <n v="26.0"/>
        <n v="28.0"/>
        <n v="5.0"/>
        <n v="7.0"/>
        <n v="43.0"/>
        <n v="45.0"/>
        <n v="22.0"/>
        <n v="24.0"/>
        <n v="1.0"/>
        <n v="3.0"/>
        <n v="39.0"/>
        <n v="41.0"/>
        <n v="18.0"/>
        <n v="20.0"/>
        <n v="56.0"/>
        <n v="58.0"/>
        <n v="35.0"/>
        <m/>
      </sharedItems>
    </cacheField>
    <cacheField name="invoice_date" numFmtId="164">
      <sharedItems containsDate="1" containsString="0" containsBlank="1">
        <d v="2021-01-01T00:00:00Z"/>
        <d v="2021-01-02T00:00:00Z"/>
        <d v="2021-01-03T00:00:00Z"/>
        <d v="2021-01-06T00:00:00Z"/>
        <d v="2021-01-11T00:00:00Z"/>
        <d v="2021-01-19T00:00:00Z"/>
        <d v="2021-02-01T00:00:00Z"/>
        <d v="2021-02-02T00:00:00Z"/>
        <d v="2021-02-03T00:00:00Z"/>
        <d v="2021-02-06T00:00:00Z"/>
        <d v="2021-02-11T00:00:00Z"/>
        <d v="2021-02-19T00:00:00Z"/>
        <d v="2021-03-04T00:00:00Z"/>
        <d v="2021-03-05T00:00:00Z"/>
        <d v="2021-03-06T00:00:00Z"/>
        <d v="2021-03-09T00:00:00Z"/>
        <d v="2021-03-14T00:00:00Z"/>
        <d v="2021-03-22T00:00:00Z"/>
        <d v="2021-04-04T00:00:00Z"/>
        <d v="2021-04-05T00:00:00Z"/>
        <d v="2021-04-06T00:00:00Z"/>
        <d v="2021-04-09T00:00:00Z"/>
        <d v="2021-04-14T00:00:00Z"/>
        <d v="2021-04-22T00:00:00Z"/>
        <d v="2021-05-05T00:00:00Z"/>
        <d v="2021-05-06T00:00:00Z"/>
        <d v="2021-05-07T00:00:00Z"/>
        <d v="2021-05-10T00:00:00Z"/>
        <d v="2021-05-15T00:00:00Z"/>
        <d v="2021-05-23T00:00:00Z"/>
        <d v="2021-06-05T00:00:00Z"/>
        <d v="2021-06-06T00:00:00Z"/>
        <d v="2021-06-07T00:00:00Z"/>
        <d v="2021-06-10T00:00:00Z"/>
        <d v="2021-06-15T00:00:00Z"/>
        <d v="2021-06-23T00:00:00Z"/>
        <d v="2021-07-06T00:00:00Z"/>
        <d v="2021-07-07T00:00:00Z"/>
        <d v="2021-07-08T00:00:00Z"/>
        <d v="2021-07-11T00:00:00Z"/>
        <d v="2021-07-16T00:00:00Z"/>
        <d v="2021-07-24T00:00:00Z"/>
        <d v="2021-08-06T00:00:00Z"/>
        <d v="2021-08-07T00:00:00Z"/>
        <d v="2021-08-08T00:00:00Z"/>
        <d v="2021-08-11T00:00:00Z"/>
        <d v="2021-08-16T00:00:00Z"/>
        <d v="2021-08-24T00:00:00Z"/>
        <d v="2021-09-06T00:00:00Z"/>
        <d v="2021-09-07T00:00:00Z"/>
        <d v="2021-09-08T00:00:00Z"/>
        <d v="2021-09-11T00:00:00Z"/>
        <d v="2021-09-16T00:00:00Z"/>
        <d v="2021-09-24T00:00:00Z"/>
        <d v="2021-10-07T00:00:00Z"/>
        <d v="2021-10-08T00:00:00Z"/>
        <d v="2021-10-09T00:00:00Z"/>
        <d v="2021-10-12T00:00:00Z"/>
        <d v="2021-10-17T00:00:00Z"/>
        <d v="2021-10-25T00:00:00Z"/>
        <d v="2021-11-07T00:00:00Z"/>
        <d v="2021-11-08T00:00:00Z"/>
        <d v="2021-11-09T00:00:00Z"/>
        <d v="2021-11-12T00:00:00Z"/>
        <d v="2021-11-17T00:00:00Z"/>
        <d v="2021-11-25T00:00:00Z"/>
        <d v="2021-12-08T00:00:00Z"/>
        <d v="2021-12-09T00:00:00Z"/>
        <d v="2021-12-10T00:00:00Z"/>
        <d v="2021-12-13T00:00:00Z"/>
        <d v="2021-12-18T00:00:00Z"/>
        <d v="2021-12-26T00:00:00Z"/>
        <d v="2022-01-08T00:00:00Z"/>
        <d v="2022-01-09T00:00:00Z"/>
        <d v="2022-01-10T00:00:00Z"/>
        <d v="2022-01-13T00:00:00Z"/>
        <d v="2022-01-18T00:00:00Z"/>
        <d v="2022-01-26T00:00:00Z"/>
        <d v="2022-02-08T00:00:00Z"/>
        <d v="2022-02-09T00:00:00Z"/>
        <d v="2022-02-10T00:00:00Z"/>
        <d v="2022-02-13T00:00:00Z"/>
        <d v="2022-02-18T00:00:00Z"/>
        <d v="2022-02-26T00:00:00Z"/>
        <d v="2022-03-11T00:00:00Z"/>
        <d v="2022-03-12T00:00:00Z"/>
        <d v="2022-03-13T00:00:00Z"/>
        <d v="2022-03-16T00:00:00Z"/>
        <d v="2022-03-21T00:00:00Z"/>
        <d v="2022-03-29T00:00:00Z"/>
        <d v="2022-04-11T00:00:00Z"/>
        <d v="2022-04-12T00:00:00Z"/>
        <d v="2022-04-13T00:00:00Z"/>
        <d v="2022-04-16T00:00:00Z"/>
        <d v="2022-04-21T00:00:00Z"/>
        <d v="2022-04-29T00:00:00Z"/>
        <d v="2022-05-12T00:00:00Z"/>
        <d v="2022-05-13T00:00:00Z"/>
        <d v="2022-05-14T00:00:00Z"/>
        <d v="2022-05-17T00:00:00Z"/>
        <d v="2022-05-22T00:00:00Z"/>
        <d v="2022-05-30T00:00:00Z"/>
        <d v="2022-06-12T00:00:00Z"/>
        <d v="2022-06-13T00:00:00Z"/>
        <d v="2022-06-14T00:00:00Z"/>
        <d v="2022-06-17T00:00:00Z"/>
        <d v="2022-06-22T00:00:00Z"/>
        <d v="2022-06-30T00:00:00Z"/>
        <d v="2022-07-13T00:00:00Z"/>
        <d v="2022-07-14T00:00:00Z"/>
        <d v="2022-07-15T00:00:00Z"/>
        <d v="2022-07-18T00:00:00Z"/>
        <d v="2022-07-23T00:00:00Z"/>
        <d v="2022-07-31T00:00:00Z"/>
        <d v="2022-08-13T00:00:00Z"/>
        <d v="2022-08-14T00:00:00Z"/>
        <d v="2022-08-15T00:00:00Z"/>
        <d v="2022-08-18T00:00:00Z"/>
        <d v="2022-08-23T00:00:00Z"/>
        <d v="2022-08-31T00:00:00Z"/>
        <d v="2022-09-13T00:00:00Z"/>
        <d v="2022-09-14T00:00:00Z"/>
        <d v="2022-09-15T00:00:00Z"/>
        <d v="2022-09-18T00:00:00Z"/>
        <d v="2022-09-23T00:00:00Z"/>
        <d v="2022-10-01T00:00:00Z"/>
        <d v="2022-10-14T00:00:00Z"/>
        <d v="2022-10-15T00:00:00Z"/>
        <d v="2022-10-16T00:00:00Z"/>
        <d v="2022-10-19T00:00:00Z"/>
        <d v="2022-10-24T00:00:00Z"/>
        <d v="2022-11-01T00:00:00Z"/>
        <d v="2022-11-14T00:00:00Z"/>
        <d v="2022-11-15T00:00:00Z"/>
        <d v="2022-11-16T00:00:00Z"/>
        <d v="2022-11-19T00:00:00Z"/>
        <d v="2022-11-24T00:00:00Z"/>
        <d v="2022-12-02T00:00:00Z"/>
        <d v="2022-12-15T00:00:00Z"/>
        <d v="2022-12-16T00:00:00Z"/>
        <d v="2022-12-17T00:00:00Z"/>
        <d v="2022-12-20T00:00:00Z"/>
        <d v="2022-12-25T00:00:00Z"/>
        <d v="2023-01-02T00:00:00Z"/>
        <d v="2023-01-15T00:00:00Z"/>
        <d v="2023-01-16T00:00:00Z"/>
        <d v="2023-01-17T00:00:00Z"/>
        <d v="2023-01-20T00:00:00Z"/>
        <d v="2023-01-25T00:00:00Z"/>
        <d v="2023-02-02T00:00:00Z"/>
        <d v="2023-02-15T00:00:00Z"/>
        <d v="2023-02-16T00:00:00Z"/>
        <d v="2023-02-17T00:00:00Z"/>
        <d v="2023-02-20T00:00:00Z"/>
        <d v="2023-02-25T00:00:00Z"/>
        <d v="2023-03-05T00:00:00Z"/>
        <d v="2023-03-18T00:00:00Z"/>
        <d v="2023-03-19T00:00:00Z"/>
        <d v="2023-03-20T00:00:00Z"/>
        <d v="2023-03-23T00:00:00Z"/>
        <d v="2023-03-28T00:00:00Z"/>
        <d v="2023-04-05T00:00:00Z"/>
        <d v="2023-04-18T00:00:00Z"/>
        <d v="2023-04-19T00:00:00Z"/>
        <d v="2023-04-20T00:00:00Z"/>
        <d v="2023-04-23T00:00:00Z"/>
        <d v="2023-04-28T00:00:00Z"/>
        <d v="2023-05-06T00:00:00Z"/>
        <d v="2023-05-19T00:00:00Z"/>
        <d v="2023-05-20T00:00:00Z"/>
        <d v="2023-05-21T00:00:00Z"/>
        <d v="2023-05-24T00:00:00Z"/>
        <d v="2023-05-29T00:00:00Z"/>
        <d v="2023-06-06T00:00:00Z"/>
        <d v="2023-06-19T00:00:00Z"/>
        <d v="2023-06-20T00:00:00Z"/>
        <d v="2023-06-21T00:00:00Z"/>
        <d v="2023-06-24T00:00:00Z"/>
        <d v="2023-06-29T00:00:00Z"/>
        <d v="2023-07-07T00:00:00Z"/>
        <d v="2023-07-20T00:00:00Z"/>
        <d v="2023-07-21T00:00:00Z"/>
        <d v="2023-07-22T00:00:00Z"/>
        <d v="2023-07-25T00:00:00Z"/>
        <d v="2023-07-30T00:00:00Z"/>
        <d v="2023-08-07T00:00:00Z"/>
        <d v="2023-08-20T00:00:00Z"/>
        <d v="2023-08-21T00:00:00Z"/>
        <d v="2023-08-22T00:00:00Z"/>
        <d v="2023-08-25T00:00:00Z"/>
        <d v="2023-08-30T00:00:00Z"/>
        <d v="2023-09-07T00:00:00Z"/>
        <d v="2023-09-20T00:00:00Z"/>
        <d v="2023-09-21T00:00:00Z"/>
        <d v="2023-09-22T00:00:00Z"/>
        <d v="2023-09-25T00:00:00Z"/>
        <d v="2023-09-30T00:00:00Z"/>
        <d v="2023-10-08T00:00:00Z"/>
        <d v="2023-10-21T00:00:00Z"/>
        <d v="2023-10-22T00:00:00Z"/>
        <d v="2023-10-23T00:00:00Z"/>
        <d v="2023-10-26T00:00:00Z"/>
        <d v="2023-10-31T00:00:00Z"/>
        <d v="2023-11-08T00:00:00Z"/>
        <d v="2023-11-21T00:00:00Z"/>
        <d v="2023-11-22T00:00:00Z"/>
        <d v="2023-11-23T00:00:00Z"/>
        <d v="2023-11-26T00:00:00Z"/>
        <d v="2023-12-01T00:00:00Z"/>
        <d v="2023-12-09T00:00:00Z"/>
        <d v="2023-12-22T00:00:00Z"/>
        <d v="2023-12-23T00:00:00Z"/>
        <d v="2023-12-24T00:00:00Z"/>
        <d v="2023-12-27T00:00:00Z"/>
        <d v="2024-01-01T00:00:00Z"/>
        <d v="2024-01-09T00:00:00Z"/>
        <d v="2024-01-22T00:00:00Z"/>
        <d v="2024-01-23T00:00:00Z"/>
        <d v="2024-01-24T00:00:00Z"/>
        <d v="2024-01-27T00:00:00Z"/>
        <d v="2024-02-01T00:00:00Z"/>
        <d v="2024-02-09T00:00:00Z"/>
        <d v="2024-02-22T00:00:00Z"/>
        <d v="2024-02-23T00:00:00Z"/>
        <d v="2024-02-24T00:00:00Z"/>
        <d v="2024-02-27T00:00:00Z"/>
        <d v="2024-03-03T00:00:00Z"/>
        <d v="2024-03-11T00:00:00Z"/>
        <d v="2024-03-24T00:00:00Z"/>
        <d v="2024-03-25T00:00:00Z"/>
        <d v="2024-03-26T00:00:00Z"/>
        <d v="2024-03-29T00:00:00Z"/>
        <d v="2024-04-03T00:00:00Z"/>
        <d v="2024-04-11T00:00:00Z"/>
        <d v="2024-04-24T00:00:00Z"/>
        <d v="2024-04-25T00:00:00Z"/>
        <d v="2024-04-26T00:00:00Z"/>
        <d v="2024-04-29T00:00:00Z"/>
        <d v="2024-05-04T00:00:00Z"/>
        <d v="2024-05-12T00:00:00Z"/>
        <d v="2024-05-25T00:00:00Z"/>
        <d v="2024-05-26T00:00:00Z"/>
        <d v="2024-05-27T00:00:00Z"/>
        <d v="2024-05-30T00:00:00Z"/>
        <d v="2024-06-04T00:00:00Z"/>
        <d v="2024-06-12T00:00:00Z"/>
        <d v="2024-06-25T00:00:00Z"/>
        <d v="2024-06-26T00:00:00Z"/>
        <d v="2024-06-27T00:00:00Z"/>
        <d v="2024-06-30T00:00:00Z"/>
        <d v="2024-07-05T00:00:00Z"/>
        <d v="2024-07-13T00:00:00Z"/>
        <d v="2024-07-26T00:00:00Z"/>
        <d v="2024-07-27T00:00:00Z"/>
        <d v="2024-07-28T00:00:00Z"/>
        <d v="2024-07-31T00:00:00Z"/>
        <d v="2024-08-05T00:00:00Z"/>
        <d v="2024-08-13T00:00:00Z"/>
        <d v="2024-08-26T00:00:00Z"/>
        <d v="2024-08-27T00:00:00Z"/>
        <d v="2024-08-28T00:00:00Z"/>
        <d v="2024-08-31T00:00:00Z"/>
        <d v="2024-09-05T00:00:00Z"/>
        <d v="2024-09-13T00:00:00Z"/>
        <d v="2024-09-26T00:00:00Z"/>
        <d v="2024-09-27T00:00:00Z"/>
        <d v="2024-09-28T00:00:00Z"/>
        <d v="2024-10-01T00:00:00Z"/>
        <d v="2024-10-06T00:00:00Z"/>
        <d v="2024-10-14T00:00:00Z"/>
        <d v="2024-10-27T00:00:00Z"/>
        <d v="2024-10-28T00:00:00Z"/>
        <d v="2024-10-29T00:00:00Z"/>
        <d v="2024-11-01T00:00:00Z"/>
        <d v="2024-11-06T00:00:00Z"/>
        <d v="2024-11-14T00:00:00Z"/>
        <d v="2024-11-27T00:00:00Z"/>
        <d v="2024-11-28T00:00:00Z"/>
        <d v="2024-11-29T00:00:00Z"/>
        <d v="2024-12-02T00:00:00Z"/>
        <d v="2024-12-07T00:00:00Z"/>
        <d v="2024-12-15T00:00:00Z"/>
        <d v="2024-12-28T00:00:00Z"/>
        <d v="2024-12-29T00:00:00Z"/>
        <d v="2024-12-30T00:00:00Z"/>
        <d v="2025-01-02T00:00:00Z"/>
        <d v="2025-01-07T00:00:00Z"/>
        <d v="2025-01-15T00:00:00Z"/>
        <d v="2025-01-28T00:00:00Z"/>
        <d v="2025-01-29T00:00:00Z"/>
        <d v="2025-01-30T00:00:00Z"/>
        <d v="2025-02-02T00:00:00Z"/>
        <d v="2025-02-07T00:00:00Z"/>
        <d v="2025-02-15T00:00:00Z"/>
        <d v="2025-02-28T00:00:00Z"/>
        <d v="2025-03-01T00:00:00Z"/>
        <d v="2025-03-02T00:00:00Z"/>
        <d v="2025-03-05T00:00:00Z"/>
        <d v="2025-03-10T00:00:00Z"/>
        <d v="2025-03-18T00:00:00Z"/>
        <d v="2025-03-31T00:00:00Z"/>
        <d v="2025-04-01T00:00:00Z"/>
        <d v="2025-04-02T00:00:00Z"/>
        <d v="2025-04-05T00:00:00Z"/>
        <d v="2025-04-10T00:00:00Z"/>
        <d v="2025-04-18T00:00:00Z"/>
        <d v="2025-05-01T00:00:00Z"/>
        <d v="2025-05-02T00:00:00Z"/>
        <d v="2025-05-03T00:00:00Z"/>
        <d v="2025-05-06T00:00:00Z"/>
        <d v="2025-05-11T00:00:00Z"/>
        <d v="2025-05-19T00:00:00Z"/>
        <d v="2025-06-01T00:00:00Z"/>
        <d v="2025-06-02T00:00:00Z"/>
        <d v="2025-06-03T00:00:00Z"/>
        <d v="2025-06-06T00:00:00Z"/>
        <d v="2025-06-11T00:00:00Z"/>
        <d v="2025-06-19T00:00:00Z"/>
        <d v="2025-07-02T00:00:00Z"/>
        <d v="2025-07-03T00:00:00Z"/>
        <d v="2025-07-04T00:00:00Z"/>
        <d v="2025-07-07T00:00:00Z"/>
        <d v="2025-07-12T00:00:00Z"/>
        <d v="2025-07-20T00:00:00Z"/>
        <d v="2025-08-02T00:00:00Z"/>
        <d v="2025-08-03T00:00:00Z"/>
        <d v="2025-08-04T00:00:00Z"/>
        <d v="2025-08-07T00:00:00Z"/>
        <d v="2025-08-12T00:00:00Z"/>
        <d v="2025-08-20T00:00:00Z"/>
        <d v="2025-09-02T00:00:00Z"/>
        <d v="2025-09-03T00:00:00Z"/>
        <d v="2025-09-04T00:00:00Z"/>
        <d v="2025-09-07T00:00:00Z"/>
        <d v="2025-09-12T00:00:00Z"/>
        <d v="2025-09-20T00:00:00Z"/>
        <d v="2025-10-03T00:00:00Z"/>
        <d v="2025-10-04T00:00:00Z"/>
        <d v="2025-10-05T00:00:00Z"/>
        <d v="2025-10-08T00:00:00Z"/>
        <d v="2025-10-13T00:00:00Z"/>
        <d v="2025-10-21T00:00:00Z"/>
        <d v="2025-11-03T00:00:00Z"/>
        <d v="2025-11-04T00:00:00Z"/>
        <d v="2025-11-05T00:00:00Z"/>
        <d v="2025-11-08T00:00:00Z"/>
        <d v="2025-11-13T00:00:00Z"/>
        <d v="2025-11-21T00:00:00Z"/>
        <d v="2025-12-04T00:00:00Z"/>
        <d v="2025-12-05T00:00:00Z"/>
        <d v="2025-12-06T00:00:00Z"/>
        <d v="2025-12-09T00:00:00Z"/>
        <d v="2025-12-14T00:00:00Z"/>
        <d v="2025-12-22T00:00:00Z"/>
        <m/>
      </sharedItems>
    </cacheField>
    <cacheField name="billing_address" numFmtId="0">
      <sharedItems containsBlank="1">
        <s v="Theodor-Heuss-Straße 34"/>
        <s v="Ullevålsveien 14"/>
        <s v="Grétrystraat 63"/>
        <s v="8210 111 ST NW"/>
        <s v="69 Salem Street"/>
        <s v="Berger Straße 10"/>
        <s v="Barbarossastraße 19"/>
        <s v="8, Rue Hanovre"/>
        <s v="9, Place Louis Barthou"/>
        <s v="3 Chatham Street"/>
        <s v="202 Hoxton Street"/>
        <s v="1600 Amphitheatre Parkway"/>
        <s v="1 Microsoft Way"/>
        <s v="1 Infinite Loop"/>
        <s v="801 W 4th Street"/>
        <s v="319 N. Frances Street"/>
        <s v="194A Chain Lake Drive"/>
        <s v="110 Raeburn Pl"/>
        <s v="421 Bourke Street"/>
        <s v="Calle Lira, 198"/>
        <s v="3,Raj Bhavan Road"/>
        <s v="Rua Dr. Falcão Filho, 155"/>
        <s v="5112 48 Street"/>
        <s v="Rua da Assunção 53"/>
        <s v="Tauentzienstraße 8"/>
        <s v="Lijnbaansgracht 120bg"/>
        <s v="Praça Pio X, 119"/>
        <s v="Qe 7 Bloco G"/>
        <s v="700 W Pender Street"/>
        <s v="1033 N Park Ave"/>
        <s v="C/ San Bernardo 85"/>
        <s v="Celsiusg. 9"/>
        <s v="113 Lupus St"/>
        <s v="Rilská 3174/6"/>
        <s v="796 Dundas Street West"/>
        <s v="230 Elgin Street"/>
        <s v="696 Osborne Street"/>
        <s v="Porthaninkatu 9"/>
        <s v="Sønder Boulevard 51"/>
        <s v="Av. Paulista, 2022"/>
        <s v="Via Degli Scipioni, 43"/>
        <s v="Ordynacka 10"/>
        <s v="2211 W Berry Street"/>
        <s v="302 S 700 E"/>
        <s v="Klanova 9/506"/>
        <s v="Rotenturmstraße 4, 1010 Innere Stadt"/>
        <s v="68, Rue Jouvence"/>
        <s v="Erzsébet krt. 58."/>
        <s v="120 S Orange Ave"/>
        <s v="162 E Superior Street"/>
        <s v="Av. Brigadeiro Faria Lima, 2170"/>
        <s v="1498 rue Bélanger"/>
        <s v="4, Rue Milton"/>
        <s v="11, Place Bellecour"/>
        <s v="627 Broadway"/>
        <s v="541 Del Medio Avenue"/>
        <s v="307 Macacha Güemes"/>
        <s v="12,Community Centre"/>
        <s v="Rua dos Campeões Europeus de Viena, 4350"/>
        <m/>
      </sharedItems>
    </cacheField>
    <cacheField name="billing_city" numFmtId="0">
      <sharedItems containsBlank="1">
        <s v="Stuttgart"/>
        <s v="Oslo"/>
        <s v="Brussels"/>
        <s v="Edmonton"/>
        <s v="Boston"/>
        <s v="Frankfurt"/>
        <s v="Berlin"/>
        <s v="Paris"/>
        <s v="Bordeaux"/>
        <s v="Dublin"/>
        <s v="London"/>
        <s v="Mountain View"/>
        <s v="Redmond"/>
        <s v="Cupertino"/>
        <s v="Reno"/>
        <s v="Madison"/>
        <s v="Halifax"/>
        <s v="Edinburgh"/>
        <s v="Sidney"/>
        <s v="Santiago"/>
        <s v="Bangalore"/>
        <s v="São Paulo"/>
        <s v="Yellowknife"/>
        <s v="Lisbon"/>
        <s v="Amsterdam"/>
        <s v="Rio de Janeiro"/>
        <s v="Brasília"/>
        <s v="Vancouver"/>
        <s v="Tucson"/>
        <s v="Madrid"/>
        <s v="Stockholm"/>
        <s v="Prague"/>
        <s v="Toronto"/>
        <s v="Ottawa"/>
        <s v="Winnipeg"/>
        <s v="Helsinki"/>
        <s v="Copenhagen"/>
        <s v="Rome"/>
        <s v="Warsaw"/>
        <s v="Fort Worth"/>
        <s v="Salt Lake City"/>
        <s v="Vienne"/>
        <s v="Dijon"/>
        <s v="Budapest"/>
        <s v="Orlando"/>
        <s v="Chicago"/>
        <s v="São José dos Campos"/>
        <s v="Montréal"/>
        <s v="Lyon"/>
        <s v="New York"/>
        <s v="Buenos Aires"/>
        <s v="Delhi"/>
        <s v="Porto"/>
        <m/>
      </sharedItems>
    </cacheField>
    <cacheField name="billing_state" numFmtId="0">
      <sharedItems containsBlank="1">
        <s v="Unknown"/>
        <s v="AB"/>
        <s v="MA"/>
        <s v="Dublin"/>
        <s v="CA"/>
        <s v="WA"/>
        <s v="NV"/>
        <s v="WI"/>
        <s v="NS"/>
        <s v="NSW"/>
        <s v="SP"/>
        <s v="NT"/>
        <s v="VV"/>
        <s v="RJ"/>
        <s v="DF"/>
        <s v="BC"/>
        <s v="AZ"/>
        <s v="ON"/>
        <s v="MB"/>
        <s v="RM"/>
        <s v="TX"/>
        <s v="UT"/>
        <s v="FL"/>
        <s v="IL"/>
        <s v="QC"/>
        <s v="NY"/>
        <m/>
      </sharedItems>
    </cacheField>
    <cacheField name="billing_country" numFmtId="0">
      <sharedItems containsBlank="1">
        <s v="Germany"/>
        <s v="Norway"/>
        <s v="Belgium"/>
        <s v="Canada"/>
        <s v="USA"/>
        <s v="France"/>
        <s v="Ireland"/>
        <s v="United Kingdom"/>
        <s v="Australia"/>
        <s v="Chile"/>
        <s v="India"/>
        <s v="Brazil"/>
        <s v="Portugal"/>
        <s v="Netherlands"/>
        <s v="Spain"/>
        <s v="Sweden"/>
        <s v="Czech Republic"/>
        <s v="Finland"/>
        <s v="Denmark"/>
        <s v="Italy"/>
        <s v="Poland"/>
        <s v="Austria"/>
        <s v="Hungary"/>
        <s v="Argentina"/>
        <m/>
      </sharedItems>
    </cacheField>
    <cacheField name="billing_postal_code">
      <sharedItems containsBlank="1" containsMixedTypes="1" containsNumber="1" containsInteger="1">
        <n v="70174.0"/>
        <n v="171.0"/>
        <n v="1000.0"/>
        <s v="T6G 2C7"/>
        <n v="2113.0"/>
        <n v="60316.0"/>
        <n v="10779.0"/>
        <n v="75002.0"/>
        <n v="33000.0"/>
        <s v="Unknown"/>
        <s v="N1 5LH"/>
        <s v="94043-1351"/>
        <s v="98052-8300"/>
        <n v="95014.0"/>
        <n v="89503.0"/>
        <n v="53703.0"/>
        <s v="B3S 1C5"/>
        <s v="EH4 1HH"/>
        <n v="2010.0"/>
        <n v="560001.0"/>
        <s v="01007-010"/>
        <s v="X1A 1N6"/>
        <n v="10789.0"/>
        <n v="1016.0"/>
        <s v="20040-020"/>
        <s v="71020-677"/>
        <s v="V6C 1G8"/>
        <n v="85719.0"/>
        <n v="28015.0"/>
        <n v="11230.0"/>
        <s v="SW1V 3EN"/>
        <n v="14300.0"/>
        <s v="M6J 1V1"/>
        <s v="K2P 1L7"/>
        <s v="R3L 2B9"/>
        <n v="530.0"/>
        <n v="1720.0"/>
        <s v="01310-200"/>
        <n v="192.0"/>
        <s v="00-358"/>
        <n v="76110.0"/>
        <n v="84102.0"/>
        <n v="14700.0"/>
        <n v="1010.0"/>
        <n v="21000.0"/>
        <s v="H-1073"/>
        <n v="32801.0"/>
        <n v="60611.0"/>
        <s v="12227-000"/>
        <s v="H2G 1A7"/>
        <n v="75009.0"/>
        <n v="69002.0"/>
        <s v="10012-2612"/>
        <s v="94040-111"/>
        <n v="1106.0"/>
        <n v="110017.0"/>
        <m/>
      </sharedItems>
    </cacheField>
    <cacheField name="total" numFmtId="0">
      <sharedItems containsString="0" containsBlank="1" containsNumber="1">
        <n v="1.98"/>
        <n v="3.96"/>
        <n v="5.94"/>
        <n v="8.91"/>
        <n v="13.86"/>
        <n v="0.99"/>
        <n v="6.94"/>
        <n v="17.91"/>
        <n v="18.86"/>
        <n v="21.86"/>
        <n v="1.99"/>
        <n v="3.98"/>
        <n v="9.91"/>
        <n v="15.86"/>
        <n v="14.91"/>
        <n v="2.98"/>
        <n v="7.96"/>
        <n v="8.94"/>
        <n v="10.91"/>
        <n v="23.86"/>
        <n v="16.86"/>
        <n v="11.94"/>
        <n v="25.86"/>
        <n v="2328.600000000004"/>
        <m/>
      </sharedItems>
    </cacheField>
    <cacheField name="first_name" numFmtId="0">
      <sharedItems containsBlank="1">
        <s v="Leonie"/>
        <s v="Bjørn"/>
        <s v="Daan"/>
        <s v="Mark"/>
        <s v="John"/>
        <s v="Fynn"/>
        <s v="Niklas"/>
        <s v="Dominique"/>
        <s v="Wyatt"/>
        <s v="Hugh"/>
        <s v="Emma"/>
        <s v="Frank"/>
        <s v="Jack"/>
        <s v="Tim"/>
        <s v="Kathy"/>
        <s v="Victor"/>
        <s v="Martha"/>
        <s v="Steve"/>
        <s v="Luis"/>
        <s v="Puja"/>
        <s v="Eduardo"/>
        <s v="Ellie"/>
        <s v="João"/>
        <s v="Hannah"/>
        <s v="Johannes"/>
        <s v="Roberto"/>
        <s v="Fernanda"/>
        <s v="Jennifer"/>
        <s v="Patrick"/>
        <s v="Enrique"/>
        <s v="Joakim"/>
        <s v="Phil"/>
        <s v="Helena"/>
        <s v="Robert"/>
        <s v="Edward"/>
        <s v="Aaron"/>
        <s v="Terhi"/>
        <s v="Kara"/>
        <s v="Alexandre"/>
        <s v="Lucas"/>
        <s v="Stanisław"/>
        <s v="Richard"/>
        <s v="Julia"/>
        <s v="František"/>
        <s v="Astrid"/>
        <s v="Isabelle"/>
        <s v="Ladislav"/>
        <s v="Heather"/>
        <s v="Luís"/>
        <s v="François"/>
        <s v="Camille"/>
        <s v="Marc"/>
        <s v="Michelle"/>
        <s v="Dan"/>
        <s v="Diego"/>
        <s v="Manoj"/>
        <s v="Madalena"/>
        <m/>
      </sharedItems>
    </cacheField>
    <cacheField name="last_name" numFmtId="0">
      <sharedItems containsBlank="1">
        <s v="Köhler"/>
        <s v="Hansen"/>
        <s v="Peeters"/>
        <s v="Philips"/>
        <s v="Gordon"/>
        <s v="Zimmermann"/>
        <s v="Schröder"/>
        <s v="Lefebvre"/>
        <s v="Girard"/>
        <s v="O'Reilly"/>
        <s v="Jones"/>
        <s v="Harris"/>
        <s v="Smith"/>
        <s v="Goyer"/>
        <s v="Chase"/>
        <s v="Stevens"/>
        <s v="Silk"/>
        <s v="Murray"/>
        <s v="Taylor"/>
        <s v="Rojas"/>
        <s v="Srivastava"/>
        <s v="Martins"/>
        <s v="Sullivan"/>
        <s v="Fernandes"/>
        <s v="Schneider"/>
        <s v="Van der Berg"/>
        <s v="Almeida"/>
        <s v="Ramos"/>
        <s v="Peterson"/>
        <s v="Gray"/>
        <s v="Muñoz"/>
        <s v="Johansson"/>
        <s v="Hughes"/>
        <s v="Holý"/>
        <s v="Brown"/>
        <s v="Francis"/>
        <s v="Mitchell"/>
        <s v="Hämäläinen"/>
        <s v="Nielsen"/>
        <s v="Rocha"/>
        <s v="Mancini"/>
        <s v="Wójcik"/>
        <s v="Cunningham"/>
        <s v="Barnett"/>
        <s v="Wichterlová"/>
        <s v="Gruber"/>
        <s v="Mercier"/>
        <s v="Kovács"/>
        <s v="Leacock"/>
        <s v="Ralston"/>
        <s v="Gonçalves"/>
        <s v="Tremblay"/>
        <s v="Bernard"/>
        <s v="Dubois"/>
        <s v="Brooks"/>
        <s v="Miller"/>
        <s v="Gutiérrez"/>
        <s v="Pareek"/>
        <s v="Sampaio"/>
        <m/>
      </sharedItems>
    </cacheField>
    <cacheField name="email" numFmtId="0">
      <sharedItems containsBlank="1">
        <s v="leonekohler@surfeu.de"/>
        <s v="bjorn.hansen@yahoo.no"/>
        <s v="daan_peeters@apple.be"/>
        <s v="mphilips12@shaw.ca"/>
        <s v="johngordon22@yahoo.com"/>
        <s v="fzimmermann@yahoo.de"/>
        <s v="nschroder@surfeu.de"/>
        <s v="dominiquelefebvre@gmail.com"/>
        <s v="wyatt.girard@yahoo.fr"/>
        <s v="hughoreilly@apple.ie"/>
        <s v="emma_jones@hotmail.com"/>
        <s v="fharris@google.com"/>
        <s v="jacksmith@microsoft.com"/>
        <s v="tgoyer@apple.com"/>
        <s v="kachase@hotmail.com"/>
        <s v="vstevens@yahoo.com"/>
        <s v="marthasilk@gmail.com"/>
        <s v="steve.murray@yahoo.uk"/>
        <s v="mark.taylor@yahoo.au"/>
        <s v="luisrojas@yahoo.cl"/>
        <s v="puja_srivastava@yahoo.in"/>
        <s v="eduardo@woodstock.com.br"/>
        <s v="ellie.sullivan@shaw.ca"/>
        <s v="jfernandes@yahoo.pt"/>
        <s v="hannah.schneider@yahoo.de"/>
        <s v="johavanderberg@yahoo.nl"/>
        <s v="roberto.almeida@riotur.gov.br"/>
        <s v="fernadaramos4@uol.com.br"/>
        <s v="jenniferp@rogers.ca"/>
        <s v="patrick.gray@aol.com"/>
        <s v="enrique_munoz@yahoo.es"/>
        <s v="joakim.johansson@yahoo.se"/>
        <s v="phil.hughes@gmail.com"/>
        <s v="hholy@gmail.com"/>
        <s v="robbrown@shaw.ca"/>
        <s v="edfrancis@yachoo.ca"/>
        <s v="aaronmitchell@yahoo.ca"/>
        <s v="terhi.hamalainen@apple.fi"/>
        <s v="kara.nielsen@jubii.dk"/>
        <s v="alero@uol.com.br"/>
        <s v="lucas.mancini@yahoo.it"/>
        <s v="stanisław.wójcik@wp.pl"/>
        <s v="ricunningham@hotmail.com"/>
        <s v="jubarnett@gmail.com"/>
        <s v="frantisekw@jetbrains.com"/>
        <s v="astrid.gruber@apple.at"/>
        <s v="isabelle_mercier@apple.fr"/>
        <s v="ladislav_kovacs@apple.hu"/>
        <s v="hleacock@gmail.com"/>
        <s v="fralston@gmail.com"/>
        <s v="luisg@embraer.com.br"/>
        <s v="ftremblay@gmail.com"/>
        <s v="camille.bernard@yahoo.fr"/>
        <s v="marc.dubois@hotmail.com"/>
        <s v="michelleb@aol.com"/>
        <s v="dmiller@comcast.com"/>
        <s v="diego.gutierrez@yahoo.ar"/>
        <s v="manoj.pareek@rediff.com"/>
        <s v="masampaio@sapo.pt"/>
        <m/>
      </sharedItems>
    </cacheField>
    <cacheField name="track_id">
      <sharedItems containsBlank="1" containsMixedTypes="1" containsNumber="1" containsInteger="1">
        <n v="2.0"/>
        <n v="6.0"/>
        <n v="16.0"/>
        <n v="42.0"/>
        <n v="99.0"/>
        <n v="230.0"/>
        <n v="231.0"/>
        <n v="234.0"/>
        <n v="238.0"/>
        <n v="248.0"/>
        <n v="274.0"/>
        <n v="331.0"/>
        <n v="462.0"/>
        <n v="463.0"/>
        <n v="466.0"/>
        <n v="470.0"/>
        <n v="480.0"/>
        <n v="506.0"/>
        <n v="563.0"/>
        <n v="694.0"/>
        <n v="695.0"/>
        <n v="698.0"/>
        <n v="702.0"/>
        <n v="712.0"/>
        <n v="738.0"/>
        <n v="795.0"/>
        <n v="926.0"/>
        <n v="927.0"/>
        <n v="930.0"/>
        <n v="934.0"/>
        <n v="944.0"/>
        <n v="970.0"/>
        <n v="1027.0"/>
        <n v="1158.0"/>
        <n v="1159.0"/>
        <n v="1162.0"/>
        <n v="1166.0"/>
        <n v="1176.0"/>
        <n v="1202.0"/>
        <n v="1259.0"/>
        <n v="1390.0"/>
        <n v="1391.0"/>
        <n v="1394.0"/>
        <n v="1398.0"/>
        <n v="1408.0"/>
        <n v="1434.0"/>
        <n v="1491.0"/>
        <n v="1622.0"/>
        <n v="1623.0"/>
        <n v="1626.0"/>
        <n v="1630.0"/>
        <n v="1640.0"/>
        <n v="1666.0"/>
        <n v="1723.0"/>
        <n v="1854.0"/>
        <n v="1855.0"/>
        <n v="1858.0"/>
        <n v="1862.0"/>
        <n v="1872.0"/>
        <n v="1898.0"/>
        <n v="1955.0"/>
        <n v="2086.0"/>
        <n v="2087.0"/>
        <n v="2090.0"/>
        <n v="2094.0"/>
        <n v="2104.0"/>
        <n v="2130.0"/>
        <n v="2187.0"/>
        <n v="2318.0"/>
        <n v="2319.0"/>
        <n v="2322.0"/>
        <n v="2326.0"/>
        <n v="2336.0"/>
        <n v="2362.0"/>
        <n v="2419.0"/>
        <n v="2550.0"/>
        <n v="2551.0"/>
        <n v="2554.0"/>
        <n v="2558.0"/>
        <n v="2568.0"/>
        <n v="2594.0"/>
        <n v="2651.0"/>
        <n v="2782.0"/>
        <n v="2783.0"/>
        <n v="2786.0"/>
        <n v="2790.0"/>
        <n v="2800.0"/>
        <n v="2826.0"/>
        <n v="2883.0"/>
        <n v="3014.0"/>
        <n v="3015.0"/>
        <n v="3018.0"/>
        <n v="3022.0"/>
        <n v="3032.0"/>
        <n v="3058.0"/>
        <n v="3115.0"/>
        <n v="3246.0"/>
        <n v="3247.0"/>
        <n v="3250.0"/>
        <n v="3254.0"/>
        <n v="3264.0"/>
        <n v="3290.0"/>
        <n v="3347.0"/>
        <n v="3478.0"/>
        <n v="3479.0"/>
        <n v="3482.0"/>
        <n v="3486.0"/>
        <n v="3496.0"/>
        <n v="19.0"/>
        <n v="76.0"/>
        <n v="207.0"/>
        <n v="208.0"/>
        <n v="211.0"/>
        <n v="215.0"/>
        <n v="225.0"/>
        <n v="251.0"/>
        <n v="308.0"/>
        <n v="439.0"/>
        <n v="440.0"/>
        <n v="443.0"/>
        <n v="447.0"/>
        <n v="457.0"/>
        <n v="483.0"/>
        <n v="540.0"/>
        <n v="671.0"/>
        <n v="672.0"/>
        <n v="675.0"/>
        <n v="679.0"/>
        <n v="689.0"/>
        <n v="715.0"/>
        <n v="772.0"/>
        <n v="903.0"/>
        <n v="904.0"/>
        <n v="907.0"/>
        <n v="911.0"/>
        <n v="921.0"/>
        <n v="947.0"/>
        <n v="1004.0"/>
        <n v="1135.0"/>
        <n v="1136.0"/>
        <n v="1139.0"/>
        <n v="1143.0"/>
        <n v="1153.0"/>
        <n v="1179.0"/>
        <n v="1236.0"/>
        <n v="1367.0"/>
        <n v="1368.0"/>
        <n v="1371.0"/>
        <n v="1375.0"/>
        <n v="1385.0"/>
        <n v="1411.0"/>
        <n v="1468.0"/>
        <n v="1599.0"/>
        <n v="1600.0"/>
        <n v="1603.0"/>
        <n v="1607.0"/>
        <n v="1617.0"/>
        <n v="1643.0"/>
        <n v="1700.0"/>
        <n v="1831.0"/>
        <n v="1832.0"/>
        <n v="1835.0"/>
        <n v="1839.0"/>
        <n v="1849.0"/>
        <n v="1875.0"/>
        <n v="1932.0"/>
        <n v="2063.0"/>
        <n v="2064.0"/>
        <n v="2067.0"/>
        <n v="2071.0"/>
        <n v="2081.0"/>
        <n v="2107.0"/>
        <n v="2164.0"/>
        <n v="2295.0"/>
        <n v="2296.0"/>
        <n v="2299.0"/>
        <n v="2303.0"/>
        <n v="2313.0"/>
        <n v="2339.0"/>
        <n v="2396.0"/>
        <n v="2527.0"/>
        <n v="2528.0"/>
        <n v="2531.0"/>
        <n v="2535.0"/>
        <n v="2545.0"/>
        <e v="#N/A"/>
        <m/>
      </sharedItems>
    </cacheField>
    <cacheField name="track_name" numFmtId="0">
      <sharedItems containsBlank="1">
        <s v="Balls to the Wall"/>
        <s v="Put The Finger On You"/>
        <s v="Dog Eat Dog"/>
        <s v="Right Through You"/>
        <s v="Your Time Has Come"/>
        <s v="Bye, Bye Brasil"/>
        <s v="Atras Da Porta"/>
        <s v="Morena De Angola"/>
        <s v="Com Açúcar E Com Afeto"/>
        <s v="Etnia"/>
        <s v="Samba Makossa"/>
        <s v="Lavadeira"/>
        <s v="Valentino's"/>
        <s v="Believe"/>
        <s v="J Squared"/>
        <s v="Longview"/>
        <s v="Stuck With Me"/>
        <s v="Diga Lá, Coração"/>
        <s v="União Da Ilha"/>
        <s v="Someday Never Comes"/>
        <s v="Walking On The Water"/>
        <s v="Good Golly Miss Molly"/>
        <s v="Cotton Fields"/>
        <s v="Born To Move"/>
        <s v="Admirável Gado Novo"/>
        <s v="Hey Cisco"/>
        <s v="Naked In Front Of The Computer"/>
        <s v="Helpless"/>
        <s v="She Loves Me Not"/>
        <s v="Pristina"/>
        <s v="A Small Victory"/>
        <s v="Underwater Love"/>
        <s v="See You"/>
        <s v="Right Next Door to Hell"/>
        <s v="Dust N' Bones"/>
        <s v="Perfect Crime"/>
        <s v="Double Talkin' Jive"/>
        <s v="Yesterdays"/>
        <s v="These Colours Don't Run"/>
        <s v="Fear Is The Key"/>
        <s v="Hallowed Be Thy Name"/>
        <s v="Invaders"/>
        <s v="The Prisoner"/>
        <s v="Fortunes Of War"/>
        <s v="Lightning Strikes Twice"/>
        <s v="When You Gonna Learn (Digeridoo)"/>
        <s v="Stone Free"/>
        <s v="Your Time Is Gonna Come"/>
        <s v="Black Mountain Side"/>
        <s v="How Many More Times"/>
        <s v="Thank You"/>
        <s v="Out On The Tiles"/>
        <s v="Dazed And Confused"/>
        <s v="Condição"/>
        <s v="Master Of Puppets"/>
        <s v="The Thing That Should Not Be"/>
        <s v="Leper Messiah"/>
        <s v="The Memory Remains"/>
        <s v="Attitude"/>
        <s v="Harvester Of Sorrow"/>
        <s v="Please Don't Touch"/>
        <s v="Perplexo"/>
        <s v="Me Liga"/>
        <s v="Romance Ideal"/>
        <s v="I Don't Know"/>
        <s v="Relvelation (Mother Earth)"/>
        <s v="Beach Sequence"/>
        <s v="Green Disease"/>
        <s v="Carnival Of Sorts"/>
        <s v="Radio Free Aurope"/>
        <s v="So Central Rain"/>
        <s v="Can't Get There From Here"/>
        <s v="Papeau Nuky Doe"/>
        <s v="Suck My Kiss"/>
        <s v="Finding My Way"/>
        <s v="Plush"/>
        <s v="Wet My Bed"/>
        <s v="Soldier Side - Intro"/>
        <s v="Radio/Video"/>
        <s v="Black Light Syndrome"/>
        <s v="Clash City Rockers"/>
        <s v="Can't Stand Losing You"/>
        <s v="Go Back"/>
        <s v="Prá Dizer Adeus"/>
        <s v="O Pulso"/>
        <s v="Palavras"/>
        <s v="Querem Meu Sangue"/>
        <s v="Hero"/>
        <s v="Solitary"/>
        <s v="Desire"/>
        <s v="When Love Comes To Town"/>
        <s v="Sunday Bloody Sunday"/>
        <s v="Drowning Man"/>
        <s v="Stay (Faraway, So Close!)"/>
        <s v="Dancing In The Street"/>
        <s v="Dirty Little Thing"/>
        <s v="Baltar's Escape"/>
        <s v="Experiment In Terra"/>
        <s v="Pilot"/>
        <s v="#9 Dream"/>
        <s v="Jealous Guy"/>
        <s v="The Zoo"/>
        <s v="Meet Kevin Johnson"/>
        <s v="Slowness"/>
        <s v="Prometheus Overture, Op. 43"/>
        <s v="Suite No. 3 in D, BWV 1068: III. Gavotte I &amp; II"/>
        <s v="Act IV, Symphony"/>
        <s v="Étude 1, In C Major - Preludio (Presto) - Liszt"/>
        <s v="Problem Child"/>
        <s v="Canta, Canta Mais"/>
        <s v="Meditação"/>
        <s v="Terra"/>
        <s v="Bem Devagar"/>
        <s v="Sozinho"/>
        <s v="Sozinho (Caêdrum 'n' Bass)"/>
        <s v="Um Passeio No Mundo Livre"/>
        <s v="Na Frente Da TV"/>
        <s v="Sure Know Something"/>
        <s v="Love Gun"/>
        <s v="Shock Me"/>
        <s v="Shout It Out Loud"/>
        <s v="De La Luz"/>
        <s v="Redundant"/>
        <s v="Posso Perder Minha Mulher, Minha Mãe, Desde Que Eu Tenha O Rock And Roll"/>
        <s v="As Rosas Não Falam (Beth Carvalho)"/>
        <s v="Wave (Os Cariocas)"/>
        <s v="Susie Q"/>
        <s v="Lodi"/>
        <s v="Long As I Can See The Light"/>
        <s v="Gatas Extraordinárias"/>
        <s v="Black Night"/>
        <s v="Lay Down Sally"/>
        <s v="Knockin On Heavens Door"/>
        <s v="Promises"/>
        <s v="Hey Hey"/>
        <s v="Old Love"/>
        <s v="Midnight Cowboy"/>
        <s v="Over And Out"/>
        <s v="Holiday"/>
        <s v="Boulevard Of Broken Dreams"/>
        <s v="Give Me Novacaine"/>
        <s v="Wake Me Up When September Ends"/>
        <s v="Think About You"/>
        <s v="Shotgun Blues"/>
        <s v="Ghost Of The Navigator"/>
        <s v="The Number Of The Beast"/>
        <s v="Moonchild"/>
        <s v="Seventh Son of a Seventh Son"/>
        <s v="De Ja Vu"/>
        <s v="The Educated Fool"/>
        <s v="Rollover D.J."/>
        <s v="Dancing Days"/>
        <s v="D'Yer Mak'er"/>
        <s v="In The Evening"/>
        <s v="Carouselambra"/>
        <s v="When The Levee Breaks"/>
        <s v="That's The Way"/>
        <s v="Dezesseis"/>
        <s v="Motorbreath"/>
        <s v="Jump In The Fire"/>
        <s v="Phantom Lord"/>
        <s v="Ain't My Bitch"/>
        <s v="Mama Said"/>
        <s v="Ride The Lightning"/>
        <s v="Saudade Dos Aviões Da Panair (Conversando No Bar)"/>
        <s v="Nebulosa Do Amor"/>
        <s v="Caleidoscópio"/>
        <s v="Mensagen De Amor (2000)"/>
        <s v="Uma Brasileira"/>
        <s v="Lanterna Dos Afogados"/>
        <s v="Iron Man"/>
        <s v="F*Ckin' Up"/>
        <s v="Untitled"/>
        <s v="How The West Was Won And Where It Got Us"/>
        <s v="Undertow"/>
        <s v="Bittersweet Me"/>
        <s v="Endgame"/>
        <s v="Puteiro Em João Pessoa"/>
        <s v="Californication"/>
        <s v="Starburst"/>
        <s v="Heliopolis"/>
        <s v="End Of Romanticism"/>
        <s v="Let Me Love You Baby"/>
        <s v="No Memory"/>
        <e v="#N/A"/>
        <m/>
      </sharedItems>
    </cacheField>
    <cacheField name="album_id">
      <sharedItems containsBlank="1" containsMixedTypes="1" containsNumber="1" containsInteger="1">
        <n v="2.0"/>
        <n v="1.0"/>
        <n v="4.0"/>
        <n v="6.0"/>
        <n v="11.0"/>
        <n v="23.0"/>
        <n v="24.0"/>
        <n v="25.0"/>
        <n v="29.0"/>
        <n v="38.0"/>
        <n v="39.0"/>
        <n v="41.0"/>
        <n v="45.0"/>
        <n v="54.0"/>
        <n v="55.0"/>
        <n v="57.0"/>
        <n v="63.0"/>
        <n v="74.0"/>
        <n v="75.0"/>
        <n v="77.0"/>
        <n v="82.0"/>
        <n v="91.0"/>
        <n v="92.0"/>
        <n v="94.0"/>
        <n v="99.0"/>
        <n v="112.0"/>
        <n v="113.0"/>
        <n v="114.0"/>
        <n v="116.0"/>
        <n v="120.0"/>
        <n v="132.0"/>
        <n v="133.0"/>
        <n v="134.0"/>
        <n v="137.0"/>
        <n v="142.0"/>
        <n v="152.0"/>
        <n v="153.0"/>
        <n v="156.0"/>
        <n v="160.0"/>
        <n v="169.0"/>
        <n v="171.0"/>
        <n v="174.0"/>
        <n v="176.0"/>
        <n v="180.0"/>
        <n v="190.0"/>
        <n v="191.0"/>
        <n v="193.0"/>
        <n v="196.0"/>
        <n v="206.0"/>
        <n v="207.0"/>
        <n v="208.0"/>
        <n v="211.0"/>
        <n v="215.0"/>
        <n v="224.0"/>
        <n v="227.0"/>
        <n v="230.0"/>
        <n v="238.0"/>
        <n v="239.0"/>
        <n v="240.0"/>
        <n v="242.0"/>
        <n v="246.0"/>
        <n v="253.0"/>
        <n v="254.0"/>
        <n v="255.0"/>
        <n v="257.0"/>
        <n v="261.0"/>
        <n v="323.0"/>
        <n v="324.0"/>
        <n v="327.0"/>
        <n v="331.0"/>
        <n v="340.0"/>
        <n v="8.0"/>
        <n v="21.0"/>
        <n v="22.0"/>
        <n v="27.0"/>
        <n v="37.0"/>
        <n v="42.0"/>
        <n v="53.0"/>
        <n v="56.0"/>
        <n v="61.0"/>
        <n v="72.0"/>
        <n v="73.0"/>
        <n v="80.0"/>
        <n v="89.0"/>
        <n v="90.0"/>
        <n v="97.0"/>
        <n v="109.0"/>
        <n v="110.0"/>
        <n v="111.0"/>
        <n v="119.0"/>
        <n v="129.0"/>
        <n v="130.0"/>
        <n v="131.0"/>
        <n v="140.0"/>
        <n v="150.0"/>
        <n v="151.0"/>
        <n v="154.0"/>
        <n v="159.0"/>
        <n v="167.0"/>
        <n v="168.0"/>
        <n v="178.0"/>
        <n v="188.0"/>
        <n v="189.0"/>
        <n v="187.0"/>
        <n v="195.0"/>
        <n v="204.0"/>
        <n v="205.0"/>
        <e v="#N/A"/>
        <m/>
      </sharedItems>
    </cacheField>
    <cacheField name="album_name" numFmtId="0">
      <sharedItems containsBlank="1">
        <s v="Balls to the Wall"/>
        <s v="For Those About To Rock We Salute You"/>
        <s v="Let There Be Rock"/>
        <s v="Jagged Little Pill"/>
        <s v="Out Of Exile"/>
        <s v="Minha Historia"/>
        <s v="Afrociberdelia"/>
        <s v="Da Lama Ao Caos"/>
        <s v="Axé Bahia 2001"/>
        <s v="Heart of the Night"/>
        <s v="International Superhits"/>
        <s v="Meus Momentos"/>
        <s v="Sambas De Enredo 2001"/>
        <s v="Chronicle, Vol. 1"/>
        <s v="Chronicle, Vol. 2"/>
        <s v="Cássia Eller - Sem Limite [Disc 1]"/>
        <s v="Purpendicular"/>
        <s v="Album Of The Year"/>
        <s v="Angel Dust"/>
        <s v="The Real Thing"/>
        <s v="The Colour And The Shape"/>
        <s v="Use Your Illusion I"/>
        <s v="Use Your Illusion II"/>
        <s v="A Matter of Life and Death"/>
        <s v="Fear Of The Dark"/>
        <s v="The Number of The Beast"/>
        <s v="The X Factor"/>
        <s v="Virtual XI"/>
        <s v="Emergency On Planet Earth"/>
        <s v="Are You Experienced?"/>
        <s v="Led Zeppelin I"/>
        <s v="Led Zeppelin II"/>
        <s v="Led Zeppelin III"/>
        <s v="The Song Remains The Same (Disc 1)"/>
        <s v="Lulu Santos - RCA 100 Anos De Música - Álbum 01"/>
        <s v="Master Of Puppets"/>
        <s v="ReLoad"/>
        <s v="...And Justice For All"/>
        <s v="Ace Of Spades"/>
        <s v="Arquivo Os Paralamas Do Sucesso"/>
        <s v="Blizzard of Ozz"/>
        <s v="Tribute"/>
        <s v="Original Soundtracks 1"/>
        <s v="Riot Act"/>
        <s v="The Best Of R.E.M.: The IRS Years"/>
        <s v="Cesta Básica"/>
        <s v="Blood Sugar Sex Magik"/>
        <s v="Retrospective I (1974-1980)"/>
        <s v="Core"/>
        <s v="Mezmerize"/>
        <s v="[1997] Black Light Syndrome"/>
        <s v="The Singles"/>
        <s v="The Police Greatest Hits"/>
        <s v="Acústico"/>
        <s v="Battlestar Galactica, Season 3"/>
        <s v="Lost, Season 1"/>
        <s v="The Best Of 1980-1990"/>
        <s v="War"/>
        <s v="Zooropa"/>
        <s v="Diver Down"/>
        <s v="Contraband"/>
        <s v="Battlestar Galactica (Classic), Season 1"/>
        <s v="Aquaman"/>
        <s v="Instant Karma: The Amnesty International Campaign to Save Darfur"/>
        <s v="20th Century Masters - The Millennium Collection: The Best of Scorpions"/>
        <s v="LOST, Season 4"/>
        <s v="Carried to Dust (Bonus Track Version)"/>
        <s v="Beethoven: Symphony No. 6 'Pastoral' Etc."/>
        <s v="Bach: Orchestral Suites Nos. 1 - 4"/>
        <s v="Purcell: The Fairy Queen"/>
        <s v="Liszt - 12 Études D'Execution Transcendante"/>
        <s v="Warner 25 Anos"/>
        <s v="Prenda Minha"/>
        <s v="Sozinho Remix Ao Vivo"/>
        <s v="Cidade Negra - Hits"/>
        <s v="Greatest Kiss"/>
        <s v="Minha História"/>
        <s v="Vozes do MPB"/>
        <s v="Cássia Eller - Coleção Sem Limite [Disc 2]"/>
        <s v="Knocking at Your Back Door: The Best Of Deep Purple in the 80's"/>
        <s v="The Cream Of Clapton"/>
        <s v="Unplugged"/>
        <s v="In Your Honor [Disc 2]"/>
        <s v="American Idiot"/>
        <s v="Appetite for Destruction"/>
        <s v="Brave New World"/>
        <s v="Rock In Rio [CD2]"/>
        <s v="Seventh Son of a Seventh Son"/>
        <s v="Somewhere in Time"/>
        <s v="Get Born"/>
        <s v="Houses Of The Holy"/>
        <s v="In Through The Out Door"/>
        <s v="IV"/>
        <s v="Mais Do Mesmo"/>
        <s v="Kill 'Em All"/>
        <s v="Load"/>
        <s v="Ride The Lightning"/>
        <s v="Minas"/>
        <s v="Acústico MTV"/>
        <s v="Arquivo II"/>
        <s v="Live On Two Legs [Live]"/>
        <s v="Green"/>
        <s v="New Adventures In Hi-Fi"/>
        <s v="Out Of Time"/>
        <s v="Californication"/>
        <s v="Morning Dance"/>
        <s v="In Step"/>
        <e v="#N/A"/>
        <m/>
      </sharedItems>
    </cacheField>
    <cacheField name="month" numFmtId="0">
      <sharedItems containsBlank="1"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5-01"/>
        <s v="2025-02"/>
        <s v="2025-03"/>
        <s v="2025-04"/>
        <s v="2025-05"/>
        <s v="2025-06"/>
        <s v="2025-07"/>
        <s v="2025-08"/>
        <s v="2025-09"/>
        <s v="2025-10"/>
        <s v="2025-11"/>
        <s v="2025-12"/>
        <m/>
      </sharedItems>
    </cacheField>
    <cacheField name="genre" numFmtId="0">
      <sharedItems containsBlank="1">
        <s v="Rock"/>
        <s v="Jazz"/>
        <s v="Metal"/>
        <s v="Alternative &amp; Punk"/>
        <s v="Rock And Roll"/>
        <s v="Blues"/>
        <s v="Latin"/>
        <s v="Reggae"/>
        <s v="Pop"/>
        <s v="Soundtrack"/>
        <s v="Bossa Nova"/>
        <s v="Easy Listening"/>
        <s v="Heavy Metal"/>
        <s v="R&amp;B/Soul"/>
        <s v="Electronica/Dance"/>
        <s v="World"/>
        <s v="Hip Hop/Rap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G1:I1000" sheet="invoice_cleaned"/>
  </cacheSource>
  <cacheFields>
    <cacheField name="billing_country" numFmtId="0">
      <sharedItems containsBlank="1">
        <s v="Germany"/>
        <s v="Norway"/>
        <s v="Belgium"/>
        <s v="Canada"/>
        <s v="USA"/>
        <s v="France"/>
        <s v="Ireland"/>
        <s v="United Kingdom"/>
        <s v="Australia"/>
        <s v="Chile"/>
        <s v="India"/>
        <s v="Brazil"/>
        <s v="Portugal"/>
        <s v="Netherlands"/>
        <s v="Spain"/>
        <s v="Sweden"/>
        <s v="Czech Republic"/>
        <s v="Finland"/>
        <s v="Denmark"/>
        <s v="Italy"/>
        <s v="Poland"/>
        <s v="Austria"/>
        <s v="Hungary"/>
        <s v="Argentina"/>
        <m/>
      </sharedItems>
    </cacheField>
    <cacheField name="billing_postal_code">
      <sharedItems containsBlank="1" containsMixedTypes="1" containsNumber="1" containsInteger="1">
        <n v="70174.0"/>
        <n v="171.0"/>
        <n v="1000.0"/>
        <s v="T6G 2C7"/>
        <n v="2113.0"/>
        <n v="60316.0"/>
        <n v="10779.0"/>
        <n v="75002.0"/>
        <n v="33000.0"/>
        <s v="Unknown"/>
        <s v="N1 5LH"/>
        <s v="94043-1351"/>
        <s v="98052-8300"/>
        <n v="95014.0"/>
        <n v="89503.0"/>
        <n v="53703.0"/>
        <s v="B3S 1C5"/>
        <s v="EH4 1HH"/>
        <n v="2010.0"/>
        <n v="560001.0"/>
        <s v="01007-010"/>
        <s v="X1A 1N6"/>
        <n v="10789.0"/>
        <n v="1016.0"/>
        <s v="20040-020"/>
        <s v="71020-677"/>
        <s v="V6C 1G8"/>
        <n v="85719.0"/>
        <n v="28015.0"/>
        <n v="11230.0"/>
        <s v="SW1V 3EN"/>
        <n v="14300.0"/>
        <s v="M6J 1V1"/>
        <s v="K2P 1L7"/>
        <s v="R3L 2B9"/>
        <n v="530.0"/>
        <n v="1720.0"/>
        <s v="01310-200"/>
        <n v="192.0"/>
        <s v="00-358"/>
        <n v="76110.0"/>
        <n v="84102.0"/>
        <n v="14700.0"/>
        <n v="1010.0"/>
        <n v="21000.0"/>
        <s v="H-1073"/>
        <n v="32801.0"/>
        <n v="60611.0"/>
        <s v="12227-000"/>
        <s v="H2G 1A7"/>
        <n v="75009.0"/>
        <n v="69002.0"/>
        <s v="10012-2612"/>
        <s v="94040-111"/>
        <n v="1106.0"/>
        <n v="110017.0"/>
        <m/>
      </sharedItems>
    </cacheField>
    <cacheField name="total" numFmtId="0">
      <sharedItems containsString="0" containsBlank="1" containsNumber="1">
        <n v="1.98"/>
        <n v="3.96"/>
        <n v="5.94"/>
        <n v="8.91"/>
        <n v="13.86"/>
        <n v="0.99"/>
        <n v="6.94"/>
        <n v="17.91"/>
        <n v="18.86"/>
        <n v="21.86"/>
        <n v="1.99"/>
        <n v="3.98"/>
        <n v="9.91"/>
        <n v="15.86"/>
        <n v="14.91"/>
        <n v="2.98"/>
        <n v="7.96"/>
        <n v="8.94"/>
        <n v="10.91"/>
        <n v="23.86"/>
        <n v="16.86"/>
        <n v="11.94"/>
        <n v="25.86"/>
        <n v="2328.600000000004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243" sheet="invoice_line"/>
  </cacheSource>
  <cacheFields>
    <cacheField name="invoice_line_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m/>
      </sharedItems>
    </cacheField>
    <cacheField name="invoice_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m/>
      </sharedItems>
    </cacheField>
    <cacheField name="track_id" numFmtId="0">
      <sharedItems containsString="0" containsBlank="1" containsNumber="1" containsInteger="1">
        <n v="2.0"/>
        <n v="4.0"/>
        <n v="6.0"/>
        <n v="8.0"/>
        <n v="10.0"/>
        <n v="12.0"/>
        <n v="16.0"/>
        <n v="20.0"/>
        <n v="24.0"/>
        <n v="28.0"/>
        <n v="32.0"/>
        <n v="36.0"/>
        <n v="42.0"/>
        <n v="48.0"/>
        <n v="54.0"/>
        <n v="60.0"/>
        <n v="66.0"/>
        <n v="72.0"/>
        <n v="78.0"/>
        <n v="84.0"/>
        <n v="90.0"/>
        <n v="99.0"/>
        <n v="108.0"/>
        <n v="117.0"/>
        <n v="126.0"/>
        <n v="135.0"/>
        <n v="144.0"/>
        <n v="153.0"/>
        <n v="162.0"/>
        <n v="171.0"/>
        <n v="180.0"/>
        <n v="189.0"/>
        <n v="198.0"/>
        <n v="207.0"/>
        <n v="216.0"/>
        <n v="230.0"/>
        <n v="231.0"/>
        <n v="232.0"/>
        <n v="234.0"/>
        <n v="236.0"/>
        <n v="238.0"/>
        <n v="240.0"/>
        <n v="242.0"/>
        <n v="244.0"/>
        <n v="248.0"/>
        <n v="252.0"/>
        <n v="256.0"/>
        <n v="260.0"/>
        <n v="264.0"/>
        <n v="268.0"/>
        <n v="274.0"/>
        <n v="280.0"/>
        <n v="286.0"/>
        <n v="292.0"/>
        <n v="298.0"/>
        <n v="304.0"/>
        <n v="310.0"/>
        <n v="316.0"/>
        <n v="322.0"/>
        <n v="331.0"/>
        <n v="340.0"/>
        <n v="349.0"/>
        <n v="358.0"/>
        <n v="367.0"/>
        <n v="376.0"/>
        <n v="385.0"/>
        <n v="394.0"/>
        <n v="403.0"/>
        <n v="412.0"/>
        <n v="421.0"/>
        <n v="430.0"/>
        <n v="439.0"/>
        <n v="448.0"/>
        <n v="462.0"/>
        <n v="463.0"/>
        <n v="464.0"/>
        <n v="466.0"/>
        <n v="468.0"/>
        <n v="470.0"/>
        <n v="472.0"/>
        <n v="474.0"/>
        <n v="476.0"/>
        <n v="480.0"/>
        <n v="484.0"/>
        <n v="488.0"/>
        <n v="492.0"/>
        <n v="496.0"/>
        <n v="500.0"/>
        <n v="506.0"/>
        <n v="512.0"/>
        <n v="518.0"/>
        <n v="524.0"/>
        <n v="530.0"/>
        <n v="536.0"/>
        <n v="542.0"/>
        <n v="548.0"/>
        <n v="554.0"/>
        <n v="563.0"/>
        <n v="572.0"/>
        <n v="581.0"/>
        <n v="590.0"/>
        <n v="599.0"/>
        <n v="608.0"/>
        <n v="617.0"/>
        <n v="626.0"/>
        <n v="635.0"/>
        <n v="644.0"/>
        <n v="653.0"/>
        <n v="662.0"/>
        <n v="671.0"/>
        <n v="680.0"/>
        <n v="694.0"/>
        <n v="695.0"/>
        <n v="696.0"/>
        <n v="698.0"/>
        <n v="700.0"/>
        <n v="702.0"/>
        <n v="704.0"/>
        <n v="706.0"/>
        <n v="708.0"/>
        <n v="712.0"/>
        <n v="716.0"/>
        <n v="720.0"/>
        <n v="724.0"/>
        <n v="728.0"/>
        <n v="732.0"/>
        <n v="738.0"/>
        <n v="744.0"/>
        <n v="750.0"/>
        <n v="756.0"/>
        <n v="762.0"/>
        <n v="768.0"/>
        <n v="774.0"/>
        <n v="780.0"/>
        <n v="786.0"/>
        <n v="795.0"/>
        <n v="804.0"/>
        <n v="813.0"/>
        <n v="822.0"/>
        <n v="831.0"/>
        <n v="840.0"/>
        <n v="849.0"/>
        <n v="858.0"/>
        <n v="867.0"/>
        <n v="876.0"/>
        <n v="885.0"/>
        <n v="894.0"/>
        <n v="903.0"/>
        <n v="912.0"/>
        <n v="926.0"/>
        <n v="927.0"/>
        <n v="928.0"/>
        <n v="930.0"/>
        <n v="932.0"/>
        <n v="934.0"/>
        <n v="936.0"/>
        <n v="938.0"/>
        <n v="940.0"/>
        <n v="944.0"/>
        <n v="948.0"/>
        <n v="952.0"/>
        <n v="956.0"/>
        <n v="960.0"/>
        <n v="964.0"/>
        <n v="970.0"/>
        <n v="976.0"/>
        <n v="982.0"/>
        <n v="988.0"/>
        <n v="994.0"/>
        <n v="1000.0"/>
        <n v="1006.0"/>
        <n v="1012.0"/>
        <n v="1018.0"/>
        <n v="1027.0"/>
        <n v="1036.0"/>
        <n v="1045.0"/>
        <n v="1054.0"/>
        <n v="1063.0"/>
        <n v="1072.0"/>
        <n v="1081.0"/>
        <n v="1090.0"/>
        <n v="1099.0"/>
        <n v="1108.0"/>
        <n v="1117.0"/>
        <n v="1126.0"/>
        <n v="1135.0"/>
        <n v="1144.0"/>
        <n v="1158.0"/>
        <n v="1159.0"/>
        <n v="1160.0"/>
        <n v="1162.0"/>
        <n v="1164.0"/>
        <n v="1166.0"/>
        <n v="1168.0"/>
        <n v="1170.0"/>
        <n v="1172.0"/>
        <n v="1176.0"/>
        <n v="1180.0"/>
        <n v="1184.0"/>
        <n v="1188.0"/>
        <n v="1192.0"/>
        <n v="1196.0"/>
        <n v="1202.0"/>
        <n v="1208.0"/>
        <n v="1214.0"/>
        <n v="1220.0"/>
        <n v="1226.0"/>
        <n v="1232.0"/>
        <n v="1238.0"/>
        <n v="1244.0"/>
        <n v="1250.0"/>
        <n v="1259.0"/>
        <n v="1268.0"/>
        <n v="1277.0"/>
        <n v="1286.0"/>
        <n v="1295.0"/>
        <n v="1304.0"/>
        <n v="1313.0"/>
        <n v="1322.0"/>
        <n v="1331.0"/>
        <n v="1340.0"/>
        <n v="1349.0"/>
        <n v="1358.0"/>
        <n v="1367.0"/>
        <n v="1376.0"/>
        <n v="1390.0"/>
        <n v="1391.0"/>
        <n v="1392.0"/>
        <n v="1394.0"/>
        <n v="1396.0"/>
        <n v="1398.0"/>
        <n v="1400.0"/>
        <n v="1402.0"/>
        <n v="1404.0"/>
        <n v="1408.0"/>
        <n v="1412.0"/>
        <n v="1416.0"/>
        <n v="1420.0"/>
        <n v="1424.0"/>
        <n v="1428.0"/>
        <n v="1434.0"/>
        <n v="1440.0"/>
        <n v="1446.0"/>
        <n v="1452.0"/>
        <n v="1458.0"/>
        <n v="1464.0"/>
        <n v="1470.0"/>
        <n v="1476.0"/>
        <n v="1482.0"/>
        <n v="1491.0"/>
        <n v="1500.0"/>
        <n v="1509.0"/>
        <n v="1518.0"/>
        <n v="1527.0"/>
        <n v="1536.0"/>
        <n v="1545.0"/>
        <n v="1554.0"/>
        <n v="1563.0"/>
        <n v="1572.0"/>
        <n v="1581.0"/>
        <n v="1590.0"/>
        <n v="1599.0"/>
        <n v="1608.0"/>
        <n v="1622.0"/>
        <n v="1623.0"/>
        <n v="1624.0"/>
        <n v="1626.0"/>
        <n v="1628.0"/>
        <n v="1630.0"/>
        <n v="1632.0"/>
        <n v="1634.0"/>
        <n v="1636.0"/>
        <n v="1640.0"/>
        <n v="1644.0"/>
        <n v="1648.0"/>
        <n v="1652.0"/>
        <n v="1656.0"/>
        <n v="1660.0"/>
        <n v="1666.0"/>
        <n v="1672.0"/>
        <n v="1678.0"/>
        <n v="1684.0"/>
        <n v="1690.0"/>
        <n v="1696.0"/>
        <n v="1702.0"/>
        <n v="1708.0"/>
        <n v="1714.0"/>
        <n v="1723.0"/>
        <n v="1732.0"/>
        <n v="1741.0"/>
        <n v="1750.0"/>
        <n v="1759.0"/>
        <n v="1768.0"/>
        <n v="1777.0"/>
        <n v="1786.0"/>
        <n v="1795.0"/>
        <n v="1804.0"/>
        <n v="1813.0"/>
        <n v="1822.0"/>
        <n v="1831.0"/>
        <n v="1840.0"/>
        <n v="1854.0"/>
        <n v="1855.0"/>
        <n v="1856.0"/>
        <n v="1858.0"/>
        <n v="1860.0"/>
        <n v="1862.0"/>
        <n v="1864.0"/>
        <n v="1866.0"/>
        <n v="1868.0"/>
        <n v="1872.0"/>
        <n v="1876.0"/>
        <n v="1880.0"/>
        <n v="1884.0"/>
        <n v="1888.0"/>
        <n v="1892.0"/>
        <n v="1898.0"/>
        <n v="1904.0"/>
        <n v="1910.0"/>
        <n v="1916.0"/>
        <n v="1922.0"/>
        <n v="1928.0"/>
        <n v="1934.0"/>
        <n v="1940.0"/>
        <n v="1946.0"/>
        <n v="1955.0"/>
        <n v="1964.0"/>
        <n v="1973.0"/>
        <n v="1982.0"/>
        <n v="1991.0"/>
        <n v="2000.0"/>
        <n v="2009.0"/>
        <n v="2018.0"/>
        <n v="2027.0"/>
        <n v="2036.0"/>
        <n v="2045.0"/>
        <n v="2054.0"/>
        <n v="2063.0"/>
        <n v="2072.0"/>
        <n v="2086.0"/>
        <n v="2087.0"/>
        <n v="2088.0"/>
        <n v="2090.0"/>
        <n v="2092.0"/>
        <n v="2094.0"/>
        <n v="2096.0"/>
        <n v="2098.0"/>
        <n v="2100.0"/>
        <n v="2104.0"/>
        <n v="2108.0"/>
        <n v="2112.0"/>
        <n v="2116.0"/>
        <n v="2120.0"/>
        <n v="2124.0"/>
        <n v="2130.0"/>
        <n v="2136.0"/>
        <n v="2142.0"/>
        <n v="2148.0"/>
        <n v="2154.0"/>
        <n v="2160.0"/>
        <n v="2166.0"/>
        <n v="2172.0"/>
        <n v="2178.0"/>
        <n v="2187.0"/>
        <n v="2196.0"/>
        <n v="2205.0"/>
        <n v="2214.0"/>
        <n v="2223.0"/>
        <n v="2232.0"/>
        <n v="2241.0"/>
        <n v="2250.0"/>
        <n v="2259.0"/>
        <n v="2268.0"/>
        <n v="2277.0"/>
        <n v="2286.0"/>
        <n v="2295.0"/>
        <n v="2304.0"/>
        <n v="2318.0"/>
        <n v="2319.0"/>
        <n v="2320.0"/>
        <n v="2322.0"/>
        <n v="2324.0"/>
        <n v="2326.0"/>
        <n v="2328.0"/>
        <n v="2330.0"/>
        <n v="2332.0"/>
        <n v="2336.0"/>
        <n v="2340.0"/>
        <n v="2344.0"/>
        <n v="2348.0"/>
        <n v="2352.0"/>
        <n v="2356.0"/>
        <n v="2362.0"/>
        <n v="2368.0"/>
        <n v="2374.0"/>
        <n v="2380.0"/>
        <n v="2386.0"/>
        <n v="2392.0"/>
        <n v="2398.0"/>
        <n v="2404.0"/>
        <n v="2410.0"/>
        <n v="2419.0"/>
        <n v="2428.0"/>
        <n v="2437.0"/>
        <n v="2446.0"/>
        <n v="2455.0"/>
        <n v="2464.0"/>
        <n v="2473.0"/>
        <n v="2482.0"/>
        <n v="2491.0"/>
        <n v="2500.0"/>
        <n v="2509.0"/>
        <n v="2518.0"/>
        <n v="2527.0"/>
        <n v="2536.0"/>
        <n v="2550.0"/>
        <n v="2551.0"/>
        <n v="2552.0"/>
        <n v="2554.0"/>
        <n v="2556.0"/>
        <n v="2558.0"/>
        <n v="2560.0"/>
        <n v="2562.0"/>
        <n v="2564.0"/>
        <n v="2568.0"/>
        <n v="2572.0"/>
        <n v="2576.0"/>
        <n v="2580.0"/>
        <n v="2584.0"/>
        <n v="2588.0"/>
        <n v="2594.0"/>
        <n v="2600.0"/>
        <n v="2606.0"/>
        <n v="2612.0"/>
        <n v="2618.0"/>
        <n v="2624.0"/>
        <n v="2630.0"/>
        <n v="2636.0"/>
        <n v="2642.0"/>
        <n v="2651.0"/>
        <n v="2660.0"/>
        <n v="2669.0"/>
        <n v="2678.0"/>
        <n v="2687.0"/>
        <n v="2696.0"/>
        <n v="2705.0"/>
        <n v="2714.0"/>
        <n v="2723.0"/>
        <n v="2732.0"/>
        <n v="2741.0"/>
        <n v="2750.0"/>
        <n v="2759.0"/>
        <n v="2768.0"/>
        <n v="2782.0"/>
        <n v="2783.0"/>
        <n v="2784.0"/>
        <n v="2786.0"/>
        <n v="2788.0"/>
        <n v="2790.0"/>
        <n v="2792.0"/>
        <n v="2794.0"/>
        <n v="2796.0"/>
        <n v="2800.0"/>
        <n v="2804.0"/>
        <n v="2808.0"/>
        <n v="2812.0"/>
        <n v="2816.0"/>
        <n v="2820.0"/>
        <n v="2826.0"/>
        <n v="2832.0"/>
        <n v="2838.0"/>
        <n v="2844.0"/>
        <n v="2850.0"/>
        <n v="2856.0"/>
        <n v="2862.0"/>
        <n v="2868.0"/>
        <n v="2874.0"/>
        <n v="2883.0"/>
        <n v="2892.0"/>
        <n v="2901.0"/>
        <n v="2910.0"/>
        <n v="2919.0"/>
        <n v="2928.0"/>
        <n v="2937.0"/>
        <n v="2946.0"/>
        <n v="2955.0"/>
        <n v="2964.0"/>
        <n v="2973.0"/>
        <n v="2982.0"/>
        <n v="2991.0"/>
        <n v="3000.0"/>
        <n v="3014.0"/>
        <n v="3015.0"/>
        <n v="3016.0"/>
        <n v="3018.0"/>
        <n v="3020.0"/>
        <n v="3022.0"/>
        <n v="3024.0"/>
        <n v="3026.0"/>
        <n v="3028.0"/>
        <n v="3032.0"/>
        <n v="3036.0"/>
        <n v="3040.0"/>
        <n v="3044.0"/>
        <n v="3048.0"/>
        <n v="3052.0"/>
        <n v="3058.0"/>
        <n v="3064.0"/>
        <n v="3070.0"/>
        <n v="3076.0"/>
        <n v="3082.0"/>
        <n v="3088.0"/>
        <n v="3094.0"/>
        <n v="3100.0"/>
        <n v="3106.0"/>
        <n v="3115.0"/>
        <n v="3124.0"/>
        <n v="3133.0"/>
        <n v="3142.0"/>
        <n v="3151.0"/>
        <n v="3160.0"/>
        <n v="3169.0"/>
        <n v="3178.0"/>
        <n v="3187.0"/>
        <n v="3196.0"/>
        <n v="3205.0"/>
        <n v="3214.0"/>
        <n v="3223.0"/>
        <n v="3232.0"/>
        <n v="3246.0"/>
        <n v="3247.0"/>
        <n v="3248.0"/>
        <n v="3250.0"/>
        <n v="3252.0"/>
        <n v="3254.0"/>
        <n v="3256.0"/>
        <n v="3258.0"/>
        <n v="3260.0"/>
        <n v="3264.0"/>
        <n v="3268.0"/>
        <n v="3272.0"/>
        <n v="3276.0"/>
        <n v="3280.0"/>
        <n v="3284.0"/>
        <n v="3290.0"/>
        <n v="3296.0"/>
        <n v="3302.0"/>
        <n v="3308.0"/>
        <n v="3314.0"/>
        <n v="3320.0"/>
        <n v="3326.0"/>
        <n v="3332.0"/>
        <n v="3338.0"/>
        <n v="3347.0"/>
        <n v="3356.0"/>
        <n v="3365.0"/>
        <n v="3374.0"/>
        <n v="3383.0"/>
        <n v="3392.0"/>
        <n v="3401.0"/>
        <n v="3410.0"/>
        <n v="3419.0"/>
        <n v="3428.0"/>
        <n v="3437.0"/>
        <n v="3446.0"/>
        <n v="3455.0"/>
        <n v="3464.0"/>
        <n v="3478.0"/>
        <n v="3479.0"/>
        <n v="3480.0"/>
        <n v="3482.0"/>
        <n v="3484.0"/>
        <n v="3486.0"/>
        <n v="3488.0"/>
        <n v="3490.0"/>
        <n v="3492.0"/>
        <n v="3496.0"/>
        <n v="3500.0"/>
        <n v="1.0"/>
        <n v="5.0"/>
        <n v="9.0"/>
        <n v="13.0"/>
        <n v="19.0"/>
        <n v="25.0"/>
        <n v="31.0"/>
        <n v="37.0"/>
        <n v="43.0"/>
        <n v="49.0"/>
        <n v="55.0"/>
        <n v="61.0"/>
        <n v="67.0"/>
        <n v="76.0"/>
        <n v="85.0"/>
        <n v="94.0"/>
        <n v="103.0"/>
        <n v="112.0"/>
        <n v="121.0"/>
        <n v="130.0"/>
        <n v="139.0"/>
        <n v="148.0"/>
        <n v="157.0"/>
        <n v="166.0"/>
        <n v="175.0"/>
        <n v="184.0"/>
        <n v="193.0"/>
        <n v="208.0"/>
        <n v="209.0"/>
        <n v="211.0"/>
        <n v="213.0"/>
        <n v="215.0"/>
        <n v="217.0"/>
        <n v="219.0"/>
        <n v="221.0"/>
        <n v="225.0"/>
        <n v="229.0"/>
        <n v="233.0"/>
        <n v="237.0"/>
        <n v="241.0"/>
        <n v="245.0"/>
        <n v="251.0"/>
        <n v="257.0"/>
        <n v="263.0"/>
        <n v="269.0"/>
        <n v="275.0"/>
        <n v="281.0"/>
        <n v="287.0"/>
        <n v="293.0"/>
        <n v="299.0"/>
        <n v="308.0"/>
        <n v="317.0"/>
        <n v="326.0"/>
        <n v="335.0"/>
        <n v="344.0"/>
        <n v="353.0"/>
        <n v="362.0"/>
        <n v="371.0"/>
        <n v="380.0"/>
        <n v="389.0"/>
        <n v="398.0"/>
        <n v="407.0"/>
        <n v="416.0"/>
        <n v="425.0"/>
        <n v="440.0"/>
        <n v="441.0"/>
        <n v="443.0"/>
        <n v="445.0"/>
        <n v="447.0"/>
        <n v="449.0"/>
        <n v="451.0"/>
        <n v="453.0"/>
        <n v="457.0"/>
        <n v="461.0"/>
        <n v="465.0"/>
        <n v="469.0"/>
        <n v="473.0"/>
        <n v="477.0"/>
        <n v="483.0"/>
        <n v="489.0"/>
        <n v="495.0"/>
        <n v="501.0"/>
        <n v="507.0"/>
        <n v="513.0"/>
        <n v="519.0"/>
        <n v="525.0"/>
        <n v="531.0"/>
        <n v="540.0"/>
        <n v="549.0"/>
        <n v="558.0"/>
        <n v="567.0"/>
        <n v="576.0"/>
        <n v="585.0"/>
        <n v="594.0"/>
        <n v="603.0"/>
        <n v="612.0"/>
        <n v="621.0"/>
        <n v="630.0"/>
        <n v="639.0"/>
        <n v="648.0"/>
        <n v="657.0"/>
        <n v="672.0"/>
        <n v="673.0"/>
        <n v="675.0"/>
        <n v="677.0"/>
        <n v="679.0"/>
        <n v="681.0"/>
        <n v="683.0"/>
        <n v="685.0"/>
        <n v="689.0"/>
        <n v="693.0"/>
        <n v="697.0"/>
        <n v="701.0"/>
        <n v="705.0"/>
        <n v="709.0"/>
        <n v="715.0"/>
        <n v="721.0"/>
        <n v="727.0"/>
        <n v="733.0"/>
        <n v="739.0"/>
        <n v="745.0"/>
        <n v="751.0"/>
        <n v="757.0"/>
        <n v="763.0"/>
        <n v="772.0"/>
        <n v="781.0"/>
        <n v="790.0"/>
        <n v="799.0"/>
        <n v="808.0"/>
        <n v="817.0"/>
        <n v="826.0"/>
        <n v="835.0"/>
        <n v="844.0"/>
        <n v="853.0"/>
        <n v="862.0"/>
        <n v="871.0"/>
        <n v="880.0"/>
        <n v="889.0"/>
        <n v="904.0"/>
        <n v="905.0"/>
        <n v="907.0"/>
        <n v="909.0"/>
        <n v="911.0"/>
        <n v="913.0"/>
        <n v="915.0"/>
        <n v="917.0"/>
        <n v="921.0"/>
        <n v="925.0"/>
        <n v="929.0"/>
        <n v="933.0"/>
        <n v="937.0"/>
        <n v="941.0"/>
        <n v="947.0"/>
        <n v="953.0"/>
        <n v="959.0"/>
        <n v="965.0"/>
        <n v="971.0"/>
        <n v="977.0"/>
        <n v="983.0"/>
        <n v="989.0"/>
        <n v="995.0"/>
        <n v="1004.0"/>
        <n v="1013.0"/>
        <n v="1022.0"/>
        <n v="1031.0"/>
        <n v="1040.0"/>
        <n v="1049.0"/>
        <n v="1058.0"/>
        <n v="1067.0"/>
        <n v="1076.0"/>
        <n v="1085.0"/>
        <n v="1094.0"/>
        <n v="1103.0"/>
        <n v="1112.0"/>
        <n v="1121.0"/>
        <n v="1136.0"/>
        <n v="1137.0"/>
        <n v="1139.0"/>
        <n v="1141.0"/>
        <n v="1143.0"/>
        <n v="1145.0"/>
        <n v="1147.0"/>
        <n v="1149.0"/>
        <n v="1153.0"/>
        <n v="1157.0"/>
        <n v="1161.0"/>
        <n v="1165.0"/>
        <n v="1169.0"/>
        <n v="1173.0"/>
        <n v="1179.0"/>
        <n v="1185.0"/>
        <n v="1191.0"/>
        <n v="1197.0"/>
        <n v="1203.0"/>
        <n v="1209.0"/>
        <n v="1215.0"/>
        <n v="1221.0"/>
        <n v="1227.0"/>
        <n v="1236.0"/>
        <n v="1245.0"/>
        <n v="1254.0"/>
        <n v="1263.0"/>
        <n v="1272.0"/>
        <n v="1281.0"/>
        <n v="1290.0"/>
        <n v="1299.0"/>
        <n v="1308.0"/>
        <n v="1317.0"/>
        <n v="1326.0"/>
        <n v="1335.0"/>
        <n v="1344.0"/>
        <n v="1353.0"/>
        <n v="1368.0"/>
        <n v="1369.0"/>
        <n v="1371.0"/>
        <n v="1373.0"/>
        <n v="1375.0"/>
        <n v="1377.0"/>
        <n v="1379.0"/>
        <n v="1381.0"/>
        <n v="1385.0"/>
        <n v="1389.0"/>
        <n v="1393.0"/>
        <n v="1397.0"/>
        <n v="1401.0"/>
        <n v="1405.0"/>
        <n v="1411.0"/>
        <n v="1417.0"/>
        <n v="1423.0"/>
        <n v="1429.0"/>
        <n v="1435.0"/>
        <n v="1441.0"/>
        <n v="1447.0"/>
        <n v="1453.0"/>
        <n v="1459.0"/>
        <n v="1468.0"/>
        <n v="1477.0"/>
        <n v="1486.0"/>
        <n v="1495.0"/>
        <n v="1504.0"/>
        <n v="1513.0"/>
        <n v="1522.0"/>
        <n v="1531.0"/>
        <n v="1540.0"/>
        <n v="1549.0"/>
        <n v="1558.0"/>
        <n v="1567.0"/>
        <n v="1576.0"/>
        <n v="1585.0"/>
        <n v="1600.0"/>
        <n v="1601.0"/>
        <n v="1603.0"/>
        <n v="1605.0"/>
        <n v="1607.0"/>
        <n v="1609.0"/>
        <n v="1611.0"/>
        <n v="1613.0"/>
        <n v="1617.0"/>
        <n v="1621.0"/>
        <n v="1625.0"/>
        <n v="1629.0"/>
        <n v="1633.0"/>
        <n v="1637.0"/>
        <n v="1643.0"/>
        <n v="1649.0"/>
        <n v="1655.0"/>
        <n v="1661.0"/>
        <n v="1667.0"/>
        <n v="1673.0"/>
        <n v="1679.0"/>
        <n v="1685.0"/>
        <n v="1691.0"/>
        <n v="1700.0"/>
        <n v="1709.0"/>
        <n v="1718.0"/>
        <n v="1727.0"/>
        <n v="1736.0"/>
        <n v="1745.0"/>
        <n v="1754.0"/>
        <n v="1763.0"/>
        <n v="1772.0"/>
        <n v="1781.0"/>
        <n v="1790.0"/>
        <n v="1799.0"/>
        <n v="1808.0"/>
        <n v="1817.0"/>
        <n v="1832.0"/>
        <n v="1833.0"/>
        <n v="1835.0"/>
        <n v="1837.0"/>
        <n v="1839.0"/>
        <n v="1841.0"/>
        <n v="1843.0"/>
        <n v="1845.0"/>
        <n v="1849.0"/>
        <n v="1853.0"/>
        <n v="1857.0"/>
        <n v="1861.0"/>
        <n v="1865.0"/>
        <n v="1869.0"/>
        <n v="1875.0"/>
        <n v="1881.0"/>
        <n v="1887.0"/>
        <n v="1893.0"/>
        <n v="1899.0"/>
        <n v="1905.0"/>
        <n v="1911.0"/>
        <n v="1917.0"/>
        <n v="1923.0"/>
        <n v="1932.0"/>
        <n v="1941.0"/>
        <n v="1950.0"/>
        <n v="1959.0"/>
        <n v="1968.0"/>
        <n v="1977.0"/>
        <n v="1986.0"/>
        <n v="1995.0"/>
        <n v="2004.0"/>
        <n v="2013.0"/>
        <n v="2022.0"/>
        <n v="2031.0"/>
        <n v="2040.0"/>
        <n v="2049.0"/>
        <n v="2064.0"/>
        <n v="2065.0"/>
        <n v="2067.0"/>
        <n v="2069.0"/>
        <n v="2071.0"/>
        <n v="2073.0"/>
        <n v="2075.0"/>
        <n v="2077.0"/>
        <n v="2081.0"/>
        <n v="2085.0"/>
        <n v="2089.0"/>
        <n v="2093.0"/>
        <n v="2097.0"/>
        <n v="2101.0"/>
        <n v="2107.0"/>
        <n v="2113.0"/>
        <n v="2119.0"/>
        <n v="2125.0"/>
        <n v="2131.0"/>
        <n v="2137.0"/>
        <n v="2143.0"/>
        <n v="2149.0"/>
        <n v="2155.0"/>
        <n v="2164.0"/>
        <n v="2173.0"/>
        <n v="2182.0"/>
        <n v="2191.0"/>
        <n v="2200.0"/>
        <n v="2209.0"/>
        <n v="2218.0"/>
        <n v="2227.0"/>
        <n v="2236.0"/>
        <n v="2245.0"/>
        <n v="2254.0"/>
        <n v="2263.0"/>
        <n v="2272.0"/>
        <n v="2281.0"/>
        <n v="2296.0"/>
        <n v="2297.0"/>
        <n v="2299.0"/>
        <n v="2301.0"/>
        <n v="2303.0"/>
        <n v="2305.0"/>
        <n v="2307.0"/>
        <n v="2309.0"/>
        <n v="2313.0"/>
        <n v="2317.0"/>
        <n v="2321.0"/>
        <n v="2325.0"/>
        <n v="2329.0"/>
        <n v="2333.0"/>
        <n v="2339.0"/>
        <n v="2345.0"/>
        <n v="2351.0"/>
        <n v="2357.0"/>
        <n v="2363.0"/>
        <n v="2369.0"/>
        <n v="2375.0"/>
        <n v="2381.0"/>
        <n v="2387.0"/>
        <n v="2396.0"/>
        <n v="2405.0"/>
        <n v="2414.0"/>
        <n v="2423.0"/>
        <n v="2432.0"/>
        <n v="2441.0"/>
        <n v="2450.0"/>
        <n v="2459.0"/>
        <n v="2468.0"/>
        <n v="2477.0"/>
        <n v="2486.0"/>
        <n v="2495.0"/>
        <n v="2504.0"/>
        <n v="2513.0"/>
        <n v="2528.0"/>
        <n v="2529.0"/>
        <n v="2531.0"/>
        <n v="2533.0"/>
        <n v="2535.0"/>
        <n v="2537.0"/>
        <n v="2539.0"/>
        <n v="2541.0"/>
        <n v="2545.0"/>
        <n v="2549.0"/>
        <n v="2553.0"/>
        <n v="2557.0"/>
        <n v="2561.0"/>
        <n v="2565.0"/>
        <n v="2571.0"/>
        <n v="2577.0"/>
        <n v="2583.0"/>
        <n v="2589.0"/>
        <n v="2595.0"/>
        <n v="2601.0"/>
        <n v="2607.0"/>
        <n v="2613.0"/>
        <n v="2619.0"/>
        <n v="2628.0"/>
        <n v="2637.0"/>
        <n v="2646.0"/>
        <n v="2655.0"/>
        <n v="2664.0"/>
        <n v="2673.0"/>
        <n v="2682.0"/>
        <n v="2691.0"/>
        <n v="2700.0"/>
        <n v="2709.0"/>
        <n v="2718.0"/>
        <n v="2727.0"/>
        <n v="2736.0"/>
        <n v="2745.0"/>
        <n v="2760.0"/>
        <n v="2761.0"/>
        <n v="2763.0"/>
        <n v="2765.0"/>
        <n v="2767.0"/>
        <n v="2769.0"/>
        <n v="2771.0"/>
        <n v="2773.0"/>
        <n v="2777.0"/>
        <n v="2781.0"/>
        <n v="2785.0"/>
        <n v="2789.0"/>
        <n v="2793.0"/>
        <n v="2797.0"/>
        <n v="2803.0"/>
        <n v="2809.0"/>
        <n v="2815.0"/>
        <n v="2821.0"/>
        <n v="2827.0"/>
        <n v="2833.0"/>
        <n v="2839.0"/>
        <n v="2845.0"/>
        <n v="2851.0"/>
        <n v="2860.0"/>
        <n v="2869.0"/>
        <n v="2878.0"/>
        <n v="2887.0"/>
        <n v="2896.0"/>
        <n v="2905.0"/>
        <n v="2914.0"/>
        <n v="2923.0"/>
        <n v="2932.0"/>
        <n v="2941.0"/>
        <n v="2950.0"/>
        <n v="2959.0"/>
        <n v="2968.0"/>
        <n v="2977.0"/>
        <n v="2992.0"/>
        <n v="2993.0"/>
        <n v="2995.0"/>
        <n v="2997.0"/>
        <n v="2999.0"/>
        <n v="3001.0"/>
        <n v="3003.0"/>
        <n v="3005.0"/>
        <n v="3009.0"/>
        <n v="3013.0"/>
        <n v="3017.0"/>
        <n v="3021.0"/>
        <n v="3025.0"/>
        <n v="3029.0"/>
        <n v="3035.0"/>
        <n v="3041.0"/>
        <n v="3047.0"/>
        <n v="3053.0"/>
        <n v="3059.0"/>
        <n v="3065.0"/>
        <n v="3071.0"/>
        <n v="3077.0"/>
        <n v="3083.0"/>
        <n v="3092.0"/>
        <n v="3101.0"/>
        <n v="3110.0"/>
        <n v="3119.0"/>
        <n v="3128.0"/>
        <n v="3137.0"/>
        <n v="3146.0"/>
        <n v="3155.0"/>
        <n v="3164.0"/>
        <n v="3173.0"/>
        <n v="3182.0"/>
        <n v="3191.0"/>
        <n v="3200.0"/>
        <n v="3209.0"/>
        <n v="3224.0"/>
        <n v="3225.0"/>
        <n v="3227.0"/>
        <n v="3229.0"/>
        <n v="3231.0"/>
        <n v="3233.0"/>
        <n v="3235.0"/>
        <n v="3237.0"/>
        <n v="3241.0"/>
        <n v="3245.0"/>
        <n v="3249.0"/>
        <n v="3253.0"/>
        <n v="3257.0"/>
        <n v="3261.0"/>
        <n v="3267.0"/>
        <n v="3273.0"/>
        <n v="3279.0"/>
        <n v="3285.0"/>
        <n v="3291.0"/>
        <n v="3297.0"/>
        <n v="3303.0"/>
        <n v="3309.0"/>
        <n v="3315.0"/>
        <n v="3324.0"/>
        <n v="3333.0"/>
        <n v="3342.0"/>
        <n v="3351.0"/>
        <n v="3360.0"/>
        <n v="3369.0"/>
        <n v="3378.0"/>
        <n v="3387.0"/>
        <n v="3396.0"/>
        <n v="3405.0"/>
        <n v="3414.0"/>
        <n v="3423.0"/>
        <n v="3432.0"/>
        <n v="3441.0"/>
        <n v="3456.0"/>
        <n v="3457.0"/>
        <n v="3459.0"/>
        <n v="3461.0"/>
        <n v="3463.0"/>
        <n v="3465.0"/>
        <n v="3467.0"/>
        <n v="3469.0"/>
        <n v="3473.0"/>
        <n v="3477.0"/>
        <n v="3481.0"/>
        <n v="3485.0"/>
        <n v="3489.0"/>
        <n v="3493.0"/>
        <n v="3499.0"/>
        <n v="14.0"/>
        <n v="26.0"/>
        <n v="38.0"/>
        <n v="44.0"/>
        <n v="53.0"/>
        <n v="62.0"/>
        <n v="71.0"/>
        <n v="80.0"/>
        <n v="89.0"/>
        <n v="98.0"/>
        <n v="107.0"/>
        <n v="116.0"/>
        <n v="125.0"/>
        <n v="134.0"/>
        <n v="143.0"/>
        <n v="152.0"/>
        <n v="161.0"/>
        <n v="170.0"/>
        <n v="185.0"/>
        <n v="186.0"/>
        <n v="188.0"/>
        <n v="190.0"/>
        <n v="192.0"/>
        <n v="194.0"/>
        <n v="196.0"/>
        <n v="202.0"/>
        <n v="206.0"/>
        <n v="210.0"/>
        <n v="214.0"/>
        <n v="218.0"/>
        <n v="222.0"/>
        <n v="228.0"/>
        <n v="246.0"/>
        <n v="258.0"/>
        <n v="270.0"/>
        <n v="276.0"/>
        <n v="285.0"/>
        <n v="294.0"/>
        <n v="303.0"/>
        <n v="312.0"/>
        <n v="321.0"/>
        <n v="330.0"/>
        <n v="339.0"/>
        <n v="348.0"/>
        <n v="357.0"/>
        <n v="366.0"/>
        <n v="375.0"/>
        <n v="384.0"/>
        <n v="393.0"/>
        <n v="402.0"/>
        <n v="417.0"/>
        <n v="418.0"/>
        <n v="420.0"/>
        <n v="422.0"/>
        <n v="424.0"/>
        <n v="426.0"/>
        <n v="428.0"/>
        <n v="434.0"/>
        <n v="438.0"/>
        <n v="442.0"/>
        <n v="446.0"/>
        <n v="450.0"/>
        <n v="454.0"/>
        <n v="460.0"/>
        <n v="478.0"/>
        <n v="490.0"/>
        <n v="502.0"/>
        <n v="508.0"/>
        <n v="517.0"/>
        <n v="526.0"/>
        <n v="535.0"/>
        <n v="544.0"/>
        <n v="553.0"/>
        <n v="562.0"/>
        <n v="571.0"/>
        <n v="580.0"/>
        <n v="589.0"/>
        <n v="598.0"/>
        <n v="607.0"/>
        <n v="616.0"/>
        <n v="625.0"/>
        <n v="634.0"/>
        <n v="649.0"/>
        <n v="650.0"/>
        <n v="652.0"/>
        <n v="654.0"/>
        <n v="656.0"/>
        <n v="658.0"/>
        <n v="660.0"/>
        <n v="666.0"/>
        <n v="670.0"/>
        <n v="674.0"/>
        <n v="678.0"/>
        <n v="682.0"/>
        <n v="686.0"/>
        <n v="692.0"/>
        <n v="710.0"/>
        <n v="722.0"/>
        <n v="734.0"/>
        <n v="740.0"/>
        <n v="749.0"/>
        <n v="758.0"/>
        <n v="767.0"/>
        <n v="776.0"/>
        <n v="785.0"/>
        <n v="794.0"/>
        <n v="803.0"/>
        <n v="812.0"/>
        <n v="821.0"/>
        <n v="830.0"/>
        <n v="839.0"/>
        <n v="848.0"/>
        <n v="857.0"/>
        <n v="866.0"/>
        <n v="881.0"/>
        <n v="882.0"/>
        <n v="884.0"/>
        <n v="886.0"/>
        <n v="888.0"/>
        <n v="890.0"/>
        <n v="892.0"/>
        <n v="898.0"/>
        <n v="902.0"/>
        <n v="906.0"/>
        <n v="910.0"/>
        <n v="914.0"/>
        <n v="918.0"/>
        <n v="924.0"/>
        <n v="942.0"/>
        <n v="954.0"/>
        <n v="966.0"/>
        <n v="972.0"/>
        <n v="981.0"/>
        <n v="990.0"/>
        <n v="999.0"/>
        <n v="1008.0"/>
        <n v="1017.0"/>
        <n v="1026.0"/>
        <n v="1035.0"/>
        <n v="1044.0"/>
        <n v="1053.0"/>
        <n v="1062.0"/>
        <n v="1071.0"/>
        <n v="1080.0"/>
        <n v="1089.0"/>
        <n v="1098.0"/>
        <n v="1113.0"/>
        <n v="1114.0"/>
        <n v="1116.0"/>
        <n v="1118.0"/>
        <n v="1120.0"/>
        <n v="1122.0"/>
        <n v="1124.0"/>
        <n v="1130.0"/>
        <n v="1134.0"/>
        <n v="1138.0"/>
        <n v="1142.0"/>
        <n v="1146.0"/>
        <n v="1150.0"/>
        <n v="1156.0"/>
        <n v="1174.0"/>
        <n v="1186.0"/>
        <n v="1198.0"/>
        <n v="1204.0"/>
        <n v="1213.0"/>
        <n v="1222.0"/>
        <n v="1231.0"/>
        <n v="1240.0"/>
        <n v="1249.0"/>
        <n v="1258.0"/>
        <n v="1267.0"/>
        <n v="1276.0"/>
        <n v="1285.0"/>
        <n v="1294.0"/>
        <n v="1303.0"/>
        <n v="1312.0"/>
        <n v="1321.0"/>
        <n v="1330.0"/>
        <n v="1345.0"/>
        <n v="1346.0"/>
        <n v="1348.0"/>
        <n v="1350.0"/>
        <n v="1352.0"/>
        <n v="1354.0"/>
        <n v="1356.0"/>
        <n v="1362.0"/>
        <n v="1366.0"/>
        <n v="1370.0"/>
        <n v="1374.0"/>
        <n v="1378.0"/>
        <n v="1382.0"/>
        <n v="1388.0"/>
        <n v="1406.0"/>
        <n v="1418.0"/>
        <n v="1430.0"/>
        <n v="1436.0"/>
        <n v="1445.0"/>
        <n v="1454.0"/>
        <n v="1463.0"/>
        <n v="1472.0"/>
        <n v="1481.0"/>
        <n v="1490.0"/>
        <n v="1499.0"/>
        <n v="1508.0"/>
        <n v="1517.0"/>
        <n v="1526.0"/>
        <n v="1535.0"/>
        <n v="1544.0"/>
        <n v="1553.0"/>
        <n v="1562.0"/>
        <n v="1577.0"/>
        <n v="1578.0"/>
        <n v="1580.0"/>
        <n v="1582.0"/>
        <n v="1584.0"/>
        <n v="1586.0"/>
        <n v="1588.0"/>
        <n v="1594.0"/>
        <n v="1598.0"/>
        <n v="1602.0"/>
        <n v="1606.0"/>
        <n v="1610.0"/>
        <n v="1614.0"/>
        <n v="1620.0"/>
        <n v="1638.0"/>
        <n v="1650.0"/>
        <n v="1662.0"/>
        <n v="1668.0"/>
        <n v="1677.0"/>
        <n v="1686.0"/>
        <n v="1695.0"/>
        <n v="1704.0"/>
        <n v="1713.0"/>
        <n v="1722.0"/>
        <n v="1731.0"/>
        <n v="1740.0"/>
        <n v="1749.0"/>
        <n v="1758.0"/>
        <n v="1767.0"/>
        <n v="1776.0"/>
        <n v="1785.0"/>
        <n v="1794.0"/>
        <n v="1809.0"/>
        <n v="1810.0"/>
        <n v="1812.0"/>
        <n v="1814.0"/>
        <n v="1816.0"/>
        <n v="1818.0"/>
        <n v="1820.0"/>
        <n v="1826.0"/>
        <n v="1830.0"/>
        <n v="1834.0"/>
        <n v="1838.0"/>
        <n v="1842.0"/>
        <n v="1846.0"/>
        <n v="1852.0"/>
        <n v="1870.0"/>
        <n v="1882.0"/>
        <n v="1894.0"/>
        <n v="1900.0"/>
        <n v="1909.0"/>
        <n v="1918.0"/>
        <n v="1927.0"/>
        <n v="1936.0"/>
        <n v="1945.0"/>
        <n v="1954.0"/>
        <n v="1963.0"/>
        <n v="1972.0"/>
        <n v="1981.0"/>
        <n v="1990.0"/>
        <n v="1999.0"/>
        <n v="2008.0"/>
        <n v="2017.0"/>
        <n v="2026.0"/>
        <n v="2041.0"/>
        <n v="2042.0"/>
        <n v="2044.0"/>
        <n v="2046.0"/>
        <n v="2048.0"/>
        <n v="2050.0"/>
        <n v="2052.0"/>
        <n v="2058.0"/>
        <n v="2062.0"/>
        <n v="2066.0"/>
        <n v="2070.0"/>
        <n v="2074.0"/>
        <n v="2078.0"/>
        <n v="2084.0"/>
        <n v="2102.0"/>
        <n v="2114.0"/>
        <n v="2126.0"/>
        <n v="2132.0"/>
        <n v="2141.0"/>
        <n v="2150.0"/>
        <n v="2159.0"/>
        <n v="2168.0"/>
        <n v="2177.0"/>
        <n v="2186.0"/>
        <n v="2195.0"/>
        <n v="2204.0"/>
        <n v="2213.0"/>
        <n v="2222.0"/>
        <n v="2231.0"/>
        <n v="2240.0"/>
        <n v="2249.0"/>
        <n v="2258.0"/>
        <n v="2273.0"/>
        <n v="2274.0"/>
        <n v="2276.0"/>
        <n v="2278.0"/>
        <n v="2280.0"/>
        <n v="2282.0"/>
        <n v="2284.0"/>
        <n v="2290.0"/>
        <n v="2294.0"/>
        <n v="2298.0"/>
        <n v="2302.0"/>
        <n v="2306.0"/>
        <n v="2310.0"/>
        <n v="2316.0"/>
        <n v="2334.0"/>
        <n v="2346.0"/>
        <n v="2358.0"/>
        <n v="2364.0"/>
        <n v="2373.0"/>
        <n v="2382.0"/>
        <n v="2391.0"/>
        <n v="2400.0"/>
        <n v="2409.0"/>
        <n v="2418.0"/>
        <n v="2427.0"/>
        <n v="2436.0"/>
        <n v="2445.0"/>
        <n v="2454.0"/>
        <n v="2463.0"/>
        <n v="2472.0"/>
        <n v="2481.0"/>
        <n v="2490.0"/>
        <n v="2505.0"/>
        <n v="2506.0"/>
        <n v="2508.0"/>
        <n v="2510.0"/>
        <n v="2512.0"/>
        <n v="2514.0"/>
        <n v="2516.0"/>
        <n v="2522.0"/>
        <n v="2526.0"/>
        <n v="2530.0"/>
        <n v="2534.0"/>
        <n v="2538.0"/>
        <n v="2542.0"/>
        <n v="2548.0"/>
        <n v="2566.0"/>
        <n v="2578.0"/>
        <n v="2590.0"/>
        <n v="2596.0"/>
        <n v="2605.0"/>
        <n v="2614.0"/>
        <n v="2623.0"/>
        <n v="2632.0"/>
        <n v="2641.0"/>
        <n v="2650.0"/>
        <n v="2659.0"/>
        <n v="2668.0"/>
        <n v="2677.0"/>
        <n v="2686.0"/>
        <n v="2695.0"/>
        <n v="2704.0"/>
        <n v="2713.0"/>
        <n v="2722.0"/>
        <n v="2737.0"/>
        <n v="2738.0"/>
        <n v="2740.0"/>
        <n v="2742.0"/>
        <n v="2744.0"/>
        <n v="2746.0"/>
        <n v="2748.0"/>
        <n v="2754.0"/>
        <n v="2758.0"/>
        <n v="2762.0"/>
        <n v="2766.0"/>
        <n v="2770.0"/>
        <n v="2774.0"/>
        <n v="2780.0"/>
        <n v="2798.0"/>
        <n v="2810.0"/>
        <n v="2822.0"/>
        <n v="2828.0"/>
        <n v="2837.0"/>
        <n v="2846.0"/>
        <n v="2855.0"/>
        <n v="2864.0"/>
        <n v="2873.0"/>
        <n v="2882.0"/>
        <n v="2891.0"/>
        <n v="2900.0"/>
        <n v="2909.0"/>
        <n v="2918.0"/>
        <n v="2927.0"/>
        <n v="2936.0"/>
        <n v="2945.0"/>
        <n v="2954.0"/>
        <n v="2969.0"/>
        <n v="2970.0"/>
        <n v="2972.0"/>
        <n v="2974.0"/>
        <n v="2976.0"/>
        <n v="2978.0"/>
        <n v="2980.0"/>
        <n v="2986.0"/>
        <n v="2990.0"/>
        <n v="2994.0"/>
        <n v="2998.0"/>
        <n v="3002.0"/>
        <n v="3006.0"/>
        <n v="3012.0"/>
        <n v="3030.0"/>
        <n v="3042.0"/>
        <n v="3054.0"/>
        <n v="3060.0"/>
        <n v="3069.0"/>
        <n v="3078.0"/>
        <n v="3087.0"/>
        <n v="3096.0"/>
        <n v="3105.0"/>
        <n v="3114.0"/>
        <n v="3123.0"/>
        <n v="3132.0"/>
        <n v="3141.0"/>
        <n v="3150.0"/>
        <n v="3159.0"/>
        <n v="3168.0"/>
        <n v="3177.0"/>
        <n v="3186.0"/>
        <n v="3201.0"/>
        <n v="3202.0"/>
        <n v="3204.0"/>
        <n v="3206.0"/>
        <n v="3208.0"/>
        <n v="3210.0"/>
        <n v="3212.0"/>
        <n v="3218.0"/>
        <n v="3222.0"/>
        <n v="3226.0"/>
        <n v="3230.0"/>
        <n v="3234.0"/>
        <n v="3238.0"/>
        <n v="3244.0"/>
        <n v="3262.0"/>
        <n v="3274.0"/>
        <n v="3286.0"/>
        <n v="3292.0"/>
        <n v="3301.0"/>
        <n v="3310.0"/>
        <n v="3319.0"/>
        <n v="3328.0"/>
        <n v="3337.0"/>
        <n v="3346.0"/>
        <n v="3355.0"/>
        <n v="3364.0"/>
        <n v="3373.0"/>
        <n v="3382.0"/>
        <n v="3391.0"/>
        <n v="3400.0"/>
        <n v="3409.0"/>
        <n v="3418.0"/>
        <n v="3433.0"/>
        <n v="3434.0"/>
        <n v="3436.0"/>
        <n v="3438.0"/>
        <n v="3440.0"/>
        <n v="3442.0"/>
        <n v="3444.0"/>
        <n v="3450.0"/>
        <n v="3454.0"/>
        <n v="3458.0"/>
        <n v="3462.0"/>
        <n v="3466.0"/>
        <n v="3470.0"/>
        <n v="3476.0"/>
        <n v="3494.0"/>
        <n v="3.0"/>
        <n v="15.0"/>
        <n v="21.0"/>
        <n v="30.0"/>
        <n v="39.0"/>
        <n v="57.0"/>
        <n v="75.0"/>
        <n v="93.0"/>
        <n v="102.0"/>
        <n v="111.0"/>
        <n v="120.0"/>
        <n v="129.0"/>
        <n v="138.0"/>
        <n v="147.0"/>
        <n v="163.0"/>
        <n v="165.0"/>
        <n v="167.0"/>
        <n v="169.0"/>
        <n v="173.0"/>
        <n v="179.0"/>
        <n v="183.0"/>
        <n v="187.0"/>
        <n v="191.0"/>
        <n v="195.0"/>
        <n v="199.0"/>
        <n v="205.0"/>
        <n v="223.0"/>
        <n v="235.0"/>
        <n v="247.0"/>
        <n v="253.0"/>
        <n v="262.0"/>
        <n v="271.0"/>
        <n v="289.0"/>
        <n v="307.0"/>
        <n v="325.0"/>
        <n v="334.0"/>
        <n v="343.0"/>
        <n v="352.0"/>
        <n v="361.0"/>
        <n v="370.0"/>
        <n v="379.0"/>
        <n v="395.0"/>
        <n v="397.0"/>
        <n v="399.0"/>
        <n v="401.0"/>
        <n v="405.0"/>
        <n v="411.0"/>
        <n v="415.0"/>
        <n v="419.0"/>
        <n v="423.0"/>
        <n v="427.0"/>
        <n v="431.0"/>
        <n v="437.0"/>
        <n v="455.0"/>
        <n v="467.0"/>
        <n v="479.0"/>
        <n v="485.0"/>
        <n v="494.0"/>
        <n v="503.0"/>
        <n v="521.0"/>
        <n v="539.0"/>
        <n v="557.0"/>
        <n v="566.0"/>
        <n v="575.0"/>
        <n v="584.0"/>
        <n v="593.0"/>
        <n v="602.0"/>
        <n v="611.0"/>
        <n v="627.0"/>
        <n v="629.0"/>
        <n v="631.0"/>
        <n v="633.0"/>
        <n v="637.0"/>
        <n v="643.0"/>
        <n v="647.0"/>
        <n v="651.0"/>
        <n v="655.0"/>
        <n v="659.0"/>
        <n v="663.0"/>
        <n v="669.0"/>
        <n v="687.0"/>
        <n v="699.0"/>
        <n v="711.0"/>
        <n v="717.0"/>
        <n v="726.0"/>
        <n v="735.0"/>
        <n v="753.0"/>
        <n v="771.0"/>
        <n v="789.0"/>
        <n v="798.0"/>
        <n v="807.0"/>
        <n v="816.0"/>
        <n v="825.0"/>
        <n v="834.0"/>
        <n v="843.0"/>
        <n v="859.0"/>
        <n v="861.0"/>
        <n v="863.0"/>
        <n v="865.0"/>
        <n v="869.0"/>
        <n v="875.0"/>
        <n v="879.0"/>
        <n v="883.0"/>
        <n v="887.0"/>
        <n v="891.0"/>
        <n v="895.0"/>
        <n v="901.0"/>
        <n v="919.0"/>
        <n v="931.0"/>
        <n v="943.0"/>
        <n v="949.0"/>
        <n v="958.0"/>
        <n v="967.0"/>
        <n v="985.0"/>
        <n v="1003.0"/>
        <n v="1021.0"/>
        <n v="1030.0"/>
        <n v="1039.0"/>
        <n v="1048.0"/>
        <n v="1057.0"/>
        <n v="1066.0"/>
        <n v="1075.0"/>
        <n v="1091.0"/>
        <n v="1093.0"/>
        <n v="1095.0"/>
        <n v="1097.0"/>
        <n v="1101.0"/>
        <n v="1107.0"/>
        <n v="1111.0"/>
        <n v="1115.0"/>
        <n v="1119.0"/>
        <n v="1123.0"/>
        <n v="1127.0"/>
        <n v="1133.0"/>
        <n v="1151.0"/>
        <n v="1163.0"/>
        <n v="1175.0"/>
        <n v="1181.0"/>
        <n v="1190.0"/>
        <n v="1199.0"/>
        <n v="1217.0"/>
        <n v="1235.0"/>
        <n v="1253.0"/>
        <n v="1262.0"/>
        <n v="1271.0"/>
        <n v="1280.0"/>
        <n v="1289.0"/>
        <n v="1298.0"/>
        <n v="1307.0"/>
        <n v="1323.0"/>
        <n v="1325.0"/>
        <n v="1327.0"/>
        <n v="1329.0"/>
        <n v="1333.0"/>
        <n v="1339.0"/>
        <n v="1343.0"/>
        <n v="1347.0"/>
        <n v="1351.0"/>
        <n v="1355.0"/>
        <n v="1359.0"/>
        <n v="1365.0"/>
        <n v="1383.0"/>
        <n v="1395.0"/>
        <n v="1407.0"/>
        <n v="1413.0"/>
        <n v="1422.0"/>
        <n v="1431.0"/>
        <n v="1449.0"/>
        <n v="1467.0"/>
        <n v="1485.0"/>
        <n v="1494.0"/>
        <n v="1503.0"/>
        <n v="1512.0"/>
        <n v="1521.0"/>
        <n v="1530.0"/>
        <n v="1539.0"/>
        <n v="1555.0"/>
        <n v="1557.0"/>
        <n v="1559.0"/>
        <n v="1561.0"/>
        <n v="1565.0"/>
        <n v="1571.0"/>
        <n v="1575.0"/>
        <n v="1579.0"/>
        <n v="1583.0"/>
        <n v="1587.0"/>
        <n v="1591.0"/>
        <n v="1597.0"/>
        <n v="1615.0"/>
        <n v="1627.0"/>
        <n v="1639.0"/>
        <n v="1645.0"/>
        <n v="1654.0"/>
        <n v="1663.0"/>
        <n v="1681.0"/>
        <n v="1699.0"/>
        <n v="1717.0"/>
        <n v="1726.0"/>
        <n v="1735.0"/>
        <n v="1744.0"/>
        <n v="1753.0"/>
        <n v="1762.0"/>
        <n v="1771.0"/>
        <n v="1787.0"/>
        <n v="1789.0"/>
        <n v="1791.0"/>
        <n v="1793.0"/>
        <n v="1797.0"/>
        <n v="1803.0"/>
        <n v="1807.0"/>
        <n v="1811.0"/>
        <n v="1815.0"/>
        <n v="1819.0"/>
        <n v="1823.0"/>
        <n v="1829.0"/>
        <n v="1847.0"/>
        <n v="1859.0"/>
        <n v="1871.0"/>
        <n v="1877.0"/>
        <n v="1886.0"/>
        <n v="1895.0"/>
        <n v="1913.0"/>
        <n v="1931.0"/>
        <n v="1949.0"/>
        <n v="1958.0"/>
        <n v="1967.0"/>
        <n v="1976.0"/>
        <n v="1985.0"/>
        <n v="1994.0"/>
        <n v="2003.0"/>
        <n v="2019.0"/>
        <n v="2021.0"/>
        <n v="2023.0"/>
        <n v="2025.0"/>
        <n v="2029.0"/>
        <n v="2035.0"/>
        <n v="2039.0"/>
        <n v="2043.0"/>
        <n v="2047.0"/>
        <n v="2051.0"/>
        <n v="2055.0"/>
        <n v="2061.0"/>
        <n v="2079.0"/>
        <n v="2091.0"/>
        <n v="2103.0"/>
        <n v="2109.0"/>
        <n v="2118.0"/>
        <n v="2127.0"/>
        <n v="2145.0"/>
        <n v="2163.0"/>
        <n v="2181.0"/>
        <n v="2190.0"/>
        <n v="2199.0"/>
        <n v="2208.0"/>
        <n v="2217.0"/>
        <n v="2226.0"/>
        <n v="2235.0"/>
        <n v="2251.0"/>
        <n v="2253.0"/>
        <n v="2255.0"/>
        <n v="2257.0"/>
        <n v="2261.0"/>
        <n v="2267.0"/>
        <n v="2271.0"/>
        <n v="2275.0"/>
        <n v="2279.0"/>
        <n v="2283.0"/>
        <n v="2287.0"/>
        <n v="2293.0"/>
        <n v="2311.0"/>
        <n v="2323.0"/>
        <n v="2335.0"/>
        <n v="2341.0"/>
        <n v="2350.0"/>
        <n v="2359.0"/>
        <n v="2377.0"/>
        <n v="2395.0"/>
        <n v="2413.0"/>
        <n v="2422.0"/>
        <n v="2431.0"/>
        <n v="2440.0"/>
        <n v="2449.0"/>
        <n v="2458.0"/>
        <n v="2467.0"/>
        <n v="2483.0"/>
        <n v="2485.0"/>
        <n v="2487.0"/>
        <n v="2489.0"/>
        <n v="2493.0"/>
        <n v="2499.0"/>
        <n v="2503.0"/>
        <n v="2507.0"/>
        <n v="2511.0"/>
        <n v="2515.0"/>
        <n v="2519.0"/>
        <n v="2525.0"/>
        <n v="2543.0"/>
        <n v="2555.0"/>
        <n v="2567.0"/>
        <n v="2573.0"/>
        <n v="2582.0"/>
        <n v="2591.0"/>
        <n v="2609.0"/>
        <n v="2627.0"/>
        <n v="2645.0"/>
        <n v="2654.0"/>
        <n v="2663.0"/>
        <n v="2672.0"/>
        <n v="2681.0"/>
        <n v="2690.0"/>
        <n v="2699.0"/>
        <n v="2715.0"/>
        <n v="2717.0"/>
        <n v="2719.0"/>
        <n v="2721.0"/>
        <n v="2725.0"/>
        <n v="2731.0"/>
        <n v="2735.0"/>
        <n v="2739.0"/>
        <n v="2743.0"/>
        <n v="2747.0"/>
        <n v="2751.0"/>
        <n v="2757.0"/>
        <n v="2775.0"/>
        <n v="2787.0"/>
        <n v="2799.0"/>
        <n v="2805.0"/>
        <n v="2814.0"/>
        <n v="2823.0"/>
        <n v="2841.0"/>
        <n v="2859.0"/>
        <n v="2877.0"/>
        <n v="2886.0"/>
        <n v="2895.0"/>
        <n v="2904.0"/>
        <n v="2913.0"/>
        <n v="2922.0"/>
        <n v="2931.0"/>
        <n v="2947.0"/>
        <n v="2949.0"/>
        <n v="2951.0"/>
        <n v="2953.0"/>
        <n v="2957.0"/>
        <n v="2963.0"/>
        <n v="2967.0"/>
        <n v="2971.0"/>
        <n v="2975.0"/>
        <n v="2979.0"/>
        <n v="2983.0"/>
        <n v="2989.0"/>
        <n v="3007.0"/>
        <n v="3019.0"/>
        <n v="3031.0"/>
        <n v="3037.0"/>
        <n v="3046.0"/>
        <n v="3055.0"/>
        <n v="3073.0"/>
        <n v="3091.0"/>
        <n v="3109.0"/>
        <n v="3118.0"/>
        <n v="3127.0"/>
        <n v="3136.0"/>
        <n v="3145.0"/>
        <n v="3154.0"/>
        <n v="3163.0"/>
        <m/>
      </sharedItems>
    </cacheField>
    <cacheField name="unit_price" numFmtId="0">
      <sharedItems containsString="0" containsBlank="1" containsNumber="1">
        <n v="0.99"/>
        <n v="1.99"/>
        <m/>
      </sharedItems>
    </cacheField>
    <cacheField name="quantity" numFmtId="0">
      <sharedItems containsString="0" containsBlank="1" containsNumber="1" containsInteger="1">
        <n v="1.0"/>
        <m/>
      </sharedItems>
    </cacheField>
    <cacheField name="track_name">
      <sharedItems containsBlank="1" containsMixedTypes="1" containsNumber="1">
        <s v="Balls to the Wall"/>
        <s v="Restless and Wild"/>
        <s v="Put The Finger On You"/>
        <s v="Inject The Venom"/>
        <s v="Evil Walks"/>
        <s v="Breaking The Rules"/>
        <s v="Dog Eat Dog"/>
        <s v="Overdose"/>
        <s v="Love In An Elevator"/>
        <s v="Janie's Got A Gun"/>
        <s v="Deuces Are Wild"/>
        <s v="Angel"/>
        <s v="Right Through You"/>
        <s v="Not The Doctor"/>
        <s v="Bleed The Freak"/>
        <s v="Confusion"/>
        <s v="Por Causa De Você"/>
        <s v="Angela"/>
        <s v="Master Of Puppets"/>
        <s v="Welcome Home (Sanitarium)"/>
        <s v="Set It Off"/>
        <s v="Your Time Has Come"/>
        <s v="Dandelion"/>
        <s v="Rock 'N' Roll Music"/>
        <s v="Moon germs"/>
        <s v="Super Terrorizer"/>
        <s v="Heart Of Gold"/>
        <s v="Evil Woman"/>
        <s v="Cornucopia"/>
        <s v="Bowels Of The Devil"/>
        <s v="Body Count Anthem"/>
        <s v="Jerusalem"/>
        <s v="When My Left Eye Jumps"/>
        <s v="Meditação"/>
        <s v="Esse Cara"/>
        <s v="Bye, Bye Brasil"/>
        <s v="Atras Da Porta"/>
        <s v="Tatuagem"/>
        <s v="Morena De Angola"/>
        <s v="A Banda"/>
        <s v="Com Açúcar E Com Afeto"/>
        <s v="Meu Caro Amigo"/>
        <s v="Trocando Em Miúdos"/>
        <s v="Gota D'água"/>
        <s v="Etnia"/>
        <s v="Samba Do Lado"/>
        <s v="Sobremesa"/>
        <s v="Sangue De Bairro"/>
        <s v="Amor De Muito"/>
        <s v="Maracatu Atômico [Trip Hop]"/>
        <s v="Samba Makossa"/>
        <s v="Lixo Do Mangue"/>
        <s v="Firmamento"/>
        <s v="Já Foi"/>
        <s v="A Cor Do Sol"/>
        <s v="Sábado A Noite"/>
        <s v="Linha Do Equador"/>
        <s v="Livre Pra Viver"/>
        <s v="Lavadeira"/>
        <s v="Dazed and Confused"/>
        <s v="You Shook Me(2)"/>
        <s v="Man With The Woman Head"/>
        <s v="Leandro De Itaquera 2001"/>
        <s v="Vôo Sobre o Horizonte"/>
        <s v="All Star"/>
        <s v="Tanto Tempo"/>
        <s v="Bumbo Da Mangueira"/>
        <s v="Die Die My Darling"/>
        <s v="Radio GA GA"/>
        <s v="I'm Going Slightly Mad"/>
        <s v="Sure Know Something"/>
        <s v="God Of Thunder"/>
        <s v="Valentino's"/>
        <s v="Believe"/>
        <s v="As We Sleep"/>
        <s v="J Squared"/>
        <s v="Maria"/>
        <s v="Longview"/>
        <s v="Basket Case"/>
        <s v="She"/>
        <s v="Geek Stink Breath"/>
        <s v="Stuck With Me"/>
        <s v="Nice Guys Finish Last"/>
        <s v="Macy's Day Parade"/>
        <s v="Don't You Cry"/>
        <s v="Living On Love"/>
        <s v="Wherever You May Go"/>
        <s v="Diga Lá, Coração"/>
        <s v="Comportamento Geral"/>
        <s v="Podres Poderes"/>
        <s v="Queixa"/>
        <s v="Ando Meio Desligado"/>
        <s v="Vida De Cachorro"/>
        <s v="Meu Refrigerador Não Funciona"/>
        <s v="Smoke On The Water"/>
        <s v="Trampled Under Foot"/>
        <s v="União Da Ilha"/>
        <s v="Put Your Lights On"/>
        <s v="Primavera"/>
        <s v="Seis Da Tarde"/>
        <s v="Compulsion"/>
        <s v="The Pan Piper"/>
        <s v="Jean Pierre (Live)"/>
        <s v="Drum Boogie"/>
        <s v="Lemon Drop"/>
        <s v="Showcase"/>
        <s v="Como É Duro Trabalhar"/>
        <s v="Pela Luz dos Olhos Teus (Miúcha e Tom Jobim)"/>
        <s v="As Rosas Não Falam (Beth Carvalho)"/>
        <s v="Green River"/>
        <s v="Someday Never Comes"/>
        <s v="Walking On The Water"/>
        <s v="Suzie-Q, Pt. 2"/>
        <s v="Good Golly Miss Molly"/>
        <s v="Wrote A Song For Everyone"/>
        <s v="Cotton Fields"/>
        <s v="Don't Look Now"/>
        <s v="Before You Accuse Me"/>
        <s v="Pagan Baby"/>
        <s v="Born To Move"/>
        <s v="Brasil"/>
        <s v="Coroné Antonio Bento"/>
        <s v="Música Urbana 2"/>
        <s v="Woman Of The World (Ao Vivo)"/>
        <s v="Smells Like Teen Spirit (Ao Vivo)"/>
        <s v="Admirável Gado Novo"/>
        <s v="Mis Penas Lloraba Yo (Ao Vivo) Soy Gitano (Tangos)"/>
        <s v="Drifter"/>
        <s v="Child In Time"/>
        <s v="No No No"/>
        <s v="Knocking At Your Back Door"/>
        <s v="The Unwritten Law"/>
        <s v="Maybe I'm A Leo"/>
        <s v="Vavoom : Ted The Mechanic"/>
        <s v="Hey Cisco"/>
        <s v="Fortuneteller"/>
        <s v="High Ball Shooter"/>
        <s v="A Twist In The Tail"/>
        <s v="Animal"/>
        <s v="Hysteria"/>
        <s v="Baltimore, DC"/>
        <s v="Esquinas"/>
        <s v="Açai"/>
        <s v="Um Amor Puro"/>
        <s v="Fascinação"/>
        <s v="Sunshine Of Your Love"/>
        <s v="Lay Down Sally"/>
        <s v="Tears In Heaven"/>
        <s v="Naked In Front Of The Computer"/>
        <s v="Helpless"/>
        <s v="Mouth To Mouth"/>
        <s v="She Loves Me Not"/>
        <s v="Paths Of Glory"/>
        <s v="Pristina"/>
        <s v="Caffeine"/>
        <s v="RV"/>
        <s v="Everything's Ruined"/>
        <s v="A Small Victory"/>
        <s v="Easy"/>
        <s v="The Gentle Art Of Making Enemies"/>
        <s v="Ugly In The Morning"/>
        <s v="What A Day"/>
        <s v="From Out Of Nowhere"/>
        <s v="Underwater Love"/>
        <s v="Falamansa Song"/>
        <s v="Avisa"/>
        <s v="Desaforo"/>
        <s v="The Last Song"/>
        <s v="What If I Do?"/>
        <s v="Virginia Moon"/>
        <s v="Times Like These"/>
        <s v="Burn Away"/>
        <s v="See You"/>
        <s v="I Get A Kick Out Of You"/>
        <s v="Fly Me To The Moon"/>
        <s v="Mack The Knife"/>
        <s v="Funk Hum"/>
        <s v="Forty Days Instrumental"/>
        <s v="Pau-De-Arara"/>
        <s v="Stir It Up (Live)"/>
        <s v="A Novidade (Live)"/>
        <s v="Realce"/>
        <s v="Aquele Abraço"/>
        <s v="Re-Align"/>
        <s v="Holiday"/>
        <s v="Homecoming / The Death Of St. Jimmy / East 12th St. / Nobody Likes You / Rock And Roll Girlfriend / We're Coming Home Again"/>
        <s v="Right Next Door to Hell"/>
        <s v="Dust N' Bones"/>
        <s v="Live and Let Die"/>
        <s v="Perfect Crime"/>
        <s v="Bad Obsession"/>
        <s v="Double Talkin' Jive"/>
        <s v="The Garden"/>
        <s v="Don't Damn Me"/>
        <s v="Dead Horse"/>
        <s v="Yesterdays"/>
        <s v="Breakdown"/>
        <s v="Estranged"/>
        <s v="Colibri"/>
        <s v="L'Arc En Ciel De Miles"/>
        <s v="Millenium"/>
        <s v="These Colours Don't Run"/>
        <s v="For the Greater Good of God"/>
        <s v="Prowler"/>
        <s v="Run To The Hilss"/>
        <s v="Can I Play With Madness"/>
        <s v="Heaven Can Wait"/>
        <s v="Blood Brothers"/>
        <s v="The Thin Line Between Love &amp; Hate"/>
        <s v="Gates Of Tomorrow"/>
        <s v="Fear Is The Key"/>
        <s v="01 - Prowler"/>
        <s v="The Ides Of March"/>
        <s v="The Number Of The Beast"/>
        <s v="Phantom Of The Opera"/>
        <s v="Afraid To Shoot Strangers"/>
        <s v="The Trooper"/>
        <s v="Run Silent Run Deep"/>
        <s v="Still Life"/>
        <s v="Back in the Village"/>
        <s v="The Prophecy"/>
        <s v="Hallowed Be Thy Name"/>
        <s v="Invaders"/>
        <s v="Run to the Hills"/>
        <s v="The Prisoner"/>
        <s v="Lord Of The Flies"/>
        <s v="Fortunes Of War"/>
        <s v="The Aftermath"/>
        <s v="Blood On The World's Hands"/>
        <s v="2 A.M."/>
        <s v="Lightning Strikes Twice"/>
        <s v="Don't Look To The Eyes Of A Stranger"/>
        <s v="Night Train"/>
        <s v="It's A Man's Man's Man's World"/>
        <s v="Hey America"/>
        <s v="Get Up Offa That Thing"/>
        <s v="When You Gonna Learn (Digeridoo)"/>
        <s v="Whatever It Is, I Just Can't Stop"/>
        <s v="Black Capricorn Day"/>
        <s v="Were Do We Go From Here"/>
        <s v="Light Years"/>
        <s v="Morning Glory"/>
        <s v="Get What You Need"/>
        <s v="Take It Or Leave It"/>
        <s v="Can You See Me"/>
        <s v="Stone Free"/>
        <s v="Satch Boogie"/>
        <s v="Salve Simpatia"/>
        <s v="Filho Maravilha"/>
        <s v="Dance Enquanto é Tempo"/>
        <s v="Voce Inteira"/>
        <s v="Enquanto O Dia Não Vem"/>
        <s v="Turbo Lover"/>
        <s v="Plaster Caster"/>
        <s v="Every Time I Look At You"/>
        <s v="Walter's Walk"/>
        <s v="Dancing Days"/>
        <s v="All My Love"/>
        <s v="Your Time Is Gonna Come"/>
        <s v="Black Mountain Side"/>
        <s v="Communication Breakdown"/>
        <s v="How Many More Times"/>
        <s v="What Is And What Should Never Be"/>
        <s v="Thank You"/>
        <s v="Living Loving Maid (She's Just A Woman)"/>
        <s v="Moby Dick"/>
        <s v="Immigrant Song"/>
        <s v="Out On The Tiles"/>
        <s v="Bron-Y-Aur Stomp"/>
        <s v="Down By The Seaside"/>
        <s v="Boogie With Stu"/>
        <s v="For Your Life"/>
        <s v="Hots On For Nowhere"/>
        <s v="L'Avventura"/>
        <s v="Soul Parsifal"/>
        <s v="Quando Você Voltar"/>
        <s v="Tempo Perdido"/>
        <s v="Meninos E Meninas"/>
        <s v="Are You Gonna Go My Way"/>
        <s v="Mr. Cab Driver"/>
        <s v="Condição"/>
        <s v="Aquilo"/>
        <s v="Assaltaram A Gramática"/>
        <s v="Waterhole (Expresso Bongo)"/>
        <s v="Tempos Modernos"/>
        <s v="Dança Da Solidão"/>
        <s v="When I Had Your Love"/>
        <s v="Save The Children"/>
        <s v="Down by the Sea"/>
        <s v="The Unforgiven"/>
        <s v="Stone Cold Crazy"/>
        <s v="Motorbreath"/>
        <s v="2 X 4"/>
        <s v="The Thing That Should Not Be"/>
        <s v="Leper Messiah"/>
        <s v="Damage Inc."/>
        <s v="The Memory Remains"/>
        <s v="The Unforgiven II"/>
        <s v="Slither"/>
        <s v="Bad Seed"/>
        <s v="Attitude"/>
        <s v="For Whom The Bell Tolls"/>
        <s v="Creeping Death"/>
        <s v="Some Kind Of Monster"/>
        <s v="Shoot Me Again"/>
        <s v="All Within My Hands"/>
        <s v="Harvester Of Sorrow"/>
        <s v="The Duke"/>
        <s v="Lament"/>
        <s v="Coração De Estudante"/>
        <s v="Menestrel Das Alagoas"/>
        <s v="Maria, Maria"/>
        <s v="Ponta de Areia"/>
        <s v="Norwegian Wood"/>
        <s v="Fast And Loose"/>
        <s v="Please Don't Touch"/>
        <s v="Wild Side"/>
        <s v="Primal Scream"/>
        <s v="Been A Son"/>
        <s v="Breed"/>
        <s v="Territorial Pissings"/>
        <s v="Folhas Secas"/>
        <s v="Menino De Rua"/>
        <s v="Denúncia"/>
        <s v="O Trem Da Juventude"/>
        <s v="Selvagem"/>
        <s v="Nebulosa Do Amor"/>
        <s v="Luis Inacio (300 Picaretas)"/>
        <s v="Perplexo"/>
        <s v="Me Liga"/>
        <s v="Quase Um Segundo"/>
        <s v="Romance Ideal"/>
        <s v="SKA"/>
        <s v="I Don't Know"/>
        <s v="Flying High Again"/>
        <s v="No More Tears"/>
        <s v="Crazy Train"/>
        <s v="Relvelation (Mother Earth)"/>
        <s v="Children Of The Grave"/>
        <s v="Dee"/>
        <s v="Blue Train"/>
        <s v="Walking Into Clarksdale"/>
        <s v="Sons Of Freedom"/>
        <s v="Beach Sequence"/>
        <s v="Plot 180"/>
        <s v="Murders In The Rue Morgue"/>
        <s v="Iron Maiden"/>
        <s v="Untitled"/>
        <s v="Nothingman"/>
        <s v="World Wide Suicide"/>
        <s v="Big Wave"/>
        <s v="Can't Keep"/>
        <s v="Green Disease"/>
        <s v="Why Go"/>
        <s v="Leash"/>
        <s v="Wanted Dread And Alive"/>
        <s v="The Great Gig In The Sky"/>
        <s v="Bossa"/>
        <s v="Nega Do Cabelo Duro"/>
        <s v="You're My Best Friend"/>
        <s v="Seven Seas Of Rhye"/>
        <s v="Get Down, Make Love"/>
        <s v="Get Up"/>
        <s v="Be Mine"/>
        <s v="Carnival Of Sorts"/>
        <s v="Radio Free Aurope"/>
        <s v="Perfect Circle"/>
        <s v="So Central Rain"/>
        <s v="Pretty Persuasion"/>
        <s v="Can't Get There From Here"/>
        <s v="Fall On Me"/>
        <s v="Cuyahoga"/>
        <s v="The Finest Worksong"/>
        <s v="Papeau Nuky Doe"/>
        <s v="Esporrei Na Manivela"/>
        <s v="Maluco Beleza"/>
        <s v="As Profecias"/>
        <s v="Que Luz É Essa"/>
        <s v="Século XXI"/>
        <s v="Suck My Kiss"/>
        <s v="Under The Bridge"/>
        <s v="They're Red Hot"/>
        <s v="The Zephyr Song"/>
        <s v="Tear"/>
        <s v="Parallel Universe"/>
        <s v="Porcelain"/>
        <s v="Right On Time"/>
        <s v="Xanadu"/>
        <s v="Finding My Way"/>
        <s v="Evil Ways"/>
        <s v="It's Only Love"/>
        <s v="So Beautiful"/>
        <s v="Maquinarama"/>
        <s v="Garota Nacional"/>
        <s v="Aeroplane Flies High"/>
        <s v="Saturnine"/>
        <s v="Cherub Rock"/>
        <s v="Ava Adore"/>
        <s v="Hands All Over"/>
        <s v="Pretty Noose"/>
        <s v="Starburst"/>
        <s v="Leave My Girl Alone"/>
        <s v="Plush"/>
        <s v="Wet My Bed"/>
        <s v="Crackerman"/>
        <s v="Soldier Side - Intro"/>
        <s v="Revenga"/>
        <s v="Radio/Video"/>
        <s v="Violent Pornography"/>
        <s v="Sad Statue"/>
        <s v="Lost in Hollywood"/>
        <s v="Black Light Syndrome"/>
        <s v="Midnight From The Inside Out"/>
        <s v="Sometimes Salvation"/>
        <s v="Girl From A Pawnshop"/>
        <s v="Title Song"/>
        <s v="Soul Singing"/>
        <s v="Clash City Rockers"/>
        <s v="Train In Vain"/>
        <s v="Know Your Rights"/>
        <s v="Take The Power"/>
        <s v="Speed Of Light"/>
        <s v="Spirit Walker"/>
        <s v="Edie (Ciao Baby)"/>
        <s v="Sun King"/>
        <s v="Twentienth Century Fox"/>
        <s v="Can't Stand Losing You"/>
        <s v="King Of Pain"/>
        <s v="Get Off Of My Cloud"/>
        <s v="Gimmie Shelters"/>
        <s v="Thief In The Night"/>
        <s v="Out Of Tears"/>
        <s v="Walking Wounded"/>
        <s v="Heaven Coming Down"/>
        <s v="Gyroscope"/>
        <s v="Anyway, Anyhow, Anywhere"/>
        <s v="Pinball Wizard"/>
        <s v="You Better You Bet"/>
        <s v="Música No Ar"/>
        <s v="Você"/>
        <s v="Go Back"/>
        <s v="Prá Dizer Adeus"/>
        <s v="Família"/>
        <s v="O Pulso"/>
        <s v="Nem 5 Minutos Guardados"/>
        <s v="Palavras"/>
        <s v="A Melhor Forma"/>
        <s v="32 Dentes"/>
        <s v="Não Vou Lutar"/>
        <s v="Querem Meu Sangue"/>
        <s v="Lugar Nenhum"/>
        <s v="Domingo"/>
        <s v="Era Uma Vez"/>
        <s v="Toda Cor"/>
        <s v="Occupation / Precipice"/>
        <s v="Hero"/>
        <s v="The Woman King"/>
        <s v="Crossroads, Pt. 2"/>
        <s v="Better Halves"/>
        <s v="The Fix"/>
        <s v="Parasite"/>
        <s v="The Glass Ballerina"/>
        <s v="Walkabout"/>
        <s v="I Do"/>
        <s v="Solitary"/>
        <s v="Fire + Water"/>
        <s v="Homecoming"/>
        <s v="Dave"/>
        <s v="Born to Run"/>
        <s v="One"/>
        <s v="Love Is Blindness"/>
        <s v="When I Look At The World"/>
        <s v="Everlasting Love"/>
        <s v="Vertigo"/>
        <s v="Original Of The Species"/>
        <s v="Miami"/>
        <s v="All Along The Watchtower"/>
        <s v="God Part II"/>
        <s v="Desire"/>
        <s v="When Love Comes To Town"/>
        <s v="Angel Of Harlem"/>
        <s v="Sunday Bloody Sunday"/>
        <s v="New Year's Day"/>
        <s v="Drowning Man"/>
        <s v="Two Hearts Beat As One"/>
        <s v="Surrender"/>
        <s v="Zooropa"/>
        <s v="Stay (Faraway, So Close!)"/>
        <s v="Dirty Day"/>
        <s v="I Would Do For You"/>
        <s v="Wear You To The Ball"/>
        <s v="C'est La Vie"/>
        <s v="Where Have All The Good Times Gone?"/>
        <s v="Dancing In The Street"/>
        <s v="Eruption"/>
        <s v="Jump"/>
        <s v="Right Now"/>
        <s v="Feel Your Love Tonight"/>
        <s v="One I Want"/>
        <s v="Year to the Day"/>
        <s v="Big Machine"/>
        <s v="Dirty Little Thing"/>
        <s v="So Por Amor"/>
        <s v="Here I Go Again"/>
        <s v="The Deeper The Love"/>
        <s v="Seu Balancê"/>
        <s v="Sapopemba e Maxambomba"/>
        <s v="The Man Behind the Curtain"/>
        <s v="The Dundies"/>
        <s v="Christmas Party"/>
        <s v="Michael's Birthday"/>
        <s v="Diwali"/>
        <s v="Phyllis's Wedding"/>
        <s v="How to Stop an Exploding Man"/>
        <s v="The Long Patrol"/>
        <s v="Baltar's Escape"/>
        <s v="Experiment In Terra"/>
        <s v="Take the Celestra"/>
        <s v="Pilot"/>
        <s v="Through the Looking Glass, Pt. 1"/>
        <s v="#9 Dream"/>
        <s v="Give Peace a Chance"/>
        <s v="Whatever Gets You Thru the Night"/>
        <s v="Gimme Some Truth"/>
        <s v="Jealous Guy"/>
        <s v="Beautiful Boy"/>
        <s v="Sympton of the Universe"/>
        <s v="War Pigs"/>
        <s v="Never Say Die"/>
        <s v="The Zoo"/>
        <s v="I Can't Explain"/>
        <s v="Put Your Head Out"/>
        <s v="Danny Boy, Danny Boy"/>
        <s v="One For The Road"/>
        <s v="Chapa o Coco"/>
        <s v="Todo o Carnaval tem seu Fim"/>
        <s v="Funk de Bamba"/>
        <s v="The Beginning of the End"/>
        <s v="Meet Kevin Johnson"/>
        <s v="Muita Bobeira"/>
        <s v="Say Hello 2 Heaven"/>
        <s v="All Night Thing"/>
        <s v="Scar On the Sky"/>
        <s v="Until We Fall"/>
        <s v="Show Me How to Live (Live at the Quart Festival)"/>
        <s v="The Messiah: Behold, I Tell You a Mystery... The Trumpet Shall Sound"/>
        <s v="Requiem, Op.48: 4. Pie Jesu"/>
        <s v="Branch Closing"/>
        <s v="Piano Sonata No. 14 in C Sharp Minor, Op. 27, No. 2, &quot;Moonlight&quot;: I. Adagio sostenuto"/>
        <s v="Symphonie Fantastique, Op. 14: V. Songe d'une nuit du sabbat"/>
        <s v="Rehab"/>
        <s v="He Can Only Hold Her"/>
        <s v="Slowness"/>
        <s v="Prometheus Overture, Op. 43"/>
        <s v="Sonata for Solo Violin: IV: Presto"/>
        <s v="Suite No. 3 in D, BWV 1068: III. Gavotte I &amp; II"/>
        <s v="Adios nonino"/>
        <s v="Act IV, Symphony"/>
        <s v="Music for the Funeral of Queen Mary: VI. &quot;Thou Knowest, Lord, the Secrets of Our Hearts&quot;"/>
        <s v="Partita in E Major, BWV 1006A: I. Prelude"/>
        <s v="Sing Joyfully"/>
        <s v="Étude 1, In C Major - Preludio (Presto) - Liszt"/>
        <s v="String Quartet No. 12 in C Minor, D. 703 &quot;Quartettsatz&quot;: II. Andante - Allegro assai"/>
        <s v="For Those About To Rock (We Salute You)"/>
        <s v="Princess of the Dawn"/>
        <s v="Snowballed"/>
        <s v="Night Of The Long Knives"/>
        <s v="Problem Child"/>
        <s v="Rag Doll"/>
        <s v="Blind Man"/>
        <s v="Livin' On The Edge"/>
        <s v="Forgiven"/>
        <s v="Wake Up"/>
        <s v="I Can't Remember"/>
        <s v="I Know Somethin (Bout You)"/>
        <s v="Ligia"/>
        <s v="Canta, Canta Mais"/>
        <s v="Cochise"/>
        <s v="Hypnotize"/>
        <s v="Drown Me Slowly"/>
        <s v="Long Tall Sally"/>
        <s v="Do what cha wanna"/>
        <s v="A.N.D.R.O.T.A.Z."/>
        <s v="The Beginning...At Last"/>
        <s v="Tomorrow's Dream"/>
        <s v="Smoked Pork"/>
        <s v="Voodoo"/>
        <s v="Chemical Wedding"/>
        <s v="Realword"/>
        <s v="Terra"/>
        <s v="Eclipse Oculto"/>
        <s v="Bem Devagar"/>
        <s v="Saudosismo"/>
        <s v="Sozinho"/>
        <s v="Mel"/>
        <s v="Odara"/>
        <s v="Atrás Da Verd-E-Rosa Só Não Vai Quem Já Morreu"/>
        <s v="Sozinho (Caêdrum 'n' Bass)"/>
        <s v="Samba De Orly"/>
        <s v="O Que Será (À Flor Da Terra)"/>
        <s v="Minha Historia"/>
        <s v="Geni E O Zepelim"/>
        <s v="Construção / Deus Lhe Pague"/>
        <s v="Um Passeio No Mundo Livre"/>
        <s v="Manguetown"/>
        <s v="Criança De Domingo"/>
        <s v="Banditismo Por Uma Questa"/>
        <s v="Da Lama Ao Caos"/>
        <s v="Computadores Fazem Arte"/>
        <s v="Extra"/>
        <s v="Onde Você Mora?"/>
        <s v="Na Frente Da TV"/>
        <s v="Amor Demais"/>
        <s v="Tapa Aqui, Descobre Ali"/>
        <s v="My Love"/>
        <s v="Travelling Riverside Blues"/>
        <s v="Sam With The Showing Scalp Flat Top"/>
        <s v="Gavioes 2001"/>
        <s v="Morro Da Casa Verde 2001"/>
        <s v="Samba da Bençaco"/>
        <s v="Maria Fumaça"/>
        <s v="Only A Dream In Rio"/>
        <s v="Só Tinha De Ser Com Você"/>
        <s v="Whiskey In The Jar"/>
        <s v="It's A Hard Life"/>
        <s v="Love Gun"/>
        <s v="Deuce"/>
        <s v="Shock Me"/>
        <s v="Shout It Out Loud"/>
        <s v="Calling Dr. Love"/>
        <s v="Strutter"/>
        <s v="Cold Gin"/>
        <s v="De La Luz"/>
        <s v="When Evening Falls"/>
        <s v="Poprocks And Coke"/>
        <s v="When I Come Around"/>
        <s v="Brain Stew"/>
        <s v="Redundant"/>
        <s v="Into The Light"/>
        <s v="Cry For Love"/>
        <s v="Grito De Alerta"/>
        <s v="Lindo Lago Do Amor"/>
        <s v="Ponto De Interrogação"/>
        <s v="Voce Nao Entende Nada - Cotidiano"/>
        <s v="O Leaozinho"/>
        <s v="Top Top"/>
        <s v="Posso Perder Minha Mulher, Minha Mãe, Desde Que Eu Tenha O Rock And Roll"/>
        <s v="You Fool No One"/>
        <s v="Viradouro"/>
        <s v="Tradição"/>
        <s v="Maria Maria"/>
        <s v="Entre E Ouça"/>
        <s v="Agora Que O Dia Acordou"/>
        <s v="Bye Bye Blackbird"/>
        <s v="Nefertiti"/>
        <s v="Going Down / Highway Star"/>
        <s v="Boogie Blues"/>
        <s v="Don't Take Your Love From Me"/>
        <s v="Onde Anda Você"/>
        <s v="Deixa"/>
        <s v="Wave (Os Cariocas)"/>
        <s v="Garota de Ipanema (Dick Farney)"/>
        <s v="Susie Q"/>
        <s v="Proud Mary"/>
        <s v="Lodi"/>
        <s v="Commotion"/>
        <s v="Fortunate Son"/>
        <s v="Who'll Stop The Rain"/>
        <s v="Long As I Can See The Light"/>
        <s v="Sweet Hitch-Hiker"/>
        <s v="Born On The Bayou"/>
        <s v="Night Time Is The Right Time"/>
        <s v="The Midnight Special"/>
        <s v="(Wish I Could) Hideaway"/>
        <s v="Gatas Extraordinárias"/>
        <s v="Você Passa, Eu Acho Graça (Ao Vivo)"/>
        <s v="Não Sei O Que Eu Quero Da Vida"/>
        <s v="E.C.T."/>
        <s v="Eleanor Rigby"/>
        <s v="Comin' Home"/>
        <s v="Love Child"/>
        <s v="Flight Of The Rat"/>
        <s v="Strange Kind Of Woman"/>
        <s v="Black Night"/>
        <s v="Pictures Of Home"/>
        <s v="Cascades : I'm Not Your Lover"/>
        <s v="The Cut Runs Deep"/>
        <s v="Love Don't Mean a Thing"/>
        <s v="Lick It Up"/>
        <s v="Pour Some Sugar On Me"/>
        <s v="Action"/>
        <s v="Groovus Interruptus"/>
        <s v="Cigano"/>
        <s v="Acelerou"/>
        <s v="Azul"/>
        <s v="Dois Pra Lá, Dois Pra Cá"/>
        <s v="Maria Rosa"/>
        <s v="Knockin On Heavens Door"/>
        <s v="Wonderful Tonight"/>
        <s v="Promises"/>
        <s v="Signe"/>
        <s v="Hey Hey"/>
        <s v="Lonely Stranger"/>
        <s v="Layla"/>
        <s v="Walkin' Blues"/>
        <s v="Old Love"/>
        <s v="Last Cup Of Sorrow"/>
        <s v="Ashes To Ashes"/>
        <s v="Home Sick Home"/>
        <s v="Midlife Crisis"/>
        <s v="Malpractice"/>
        <s v="Midnight Cowboy"/>
        <s v="Star A.D."/>
        <s v="King For A Day"/>
        <s v="Epic"/>
        <s v="The Morning After"/>
        <s v="Xote Dos Milagres"/>
        <s v="Principiando/Decolagem"/>
        <s v="In Your Honor"/>
        <s v="Free Me"/>
        <s v="Over And Out"/>
        <s v="Disenchanted Lullaby"/>
        <s v="Hey, Johnny Park!"/>
        <s v="Walking After You"/>
        <s v="Summer Love"/>
        <s v="Come Fly With Me"/>
        <s v="Nervosa"/>
        <s v="Meu Guarda-Chuva"/>
        <s v="Juazeiro"/>
        <s v="Lamento Sertanejo"/>
        <s v="Estrela (Live)"/>
        <s v="Lamento De Carnaval"/>
        <s v="Beira Mar"/>
        <s v="Straight Out Of Line"/>
        <s v="Boulevard Of Broken Dreams"/>
        <s v="Are We The Waiting"/>
        <s v="Give Me Novacaine"/>
        <s v="Extraordinary Girl"/>
        <s v="Wake Me Up When September Ends"/>
        <s v="Whatsername"/>
        <s v="It's So Easy"/>
        <s v="Out Ta Get Me"/>
        <s v="Think About You"/>
        <s v="Rocket Queen"/>
        <s v="Don't Cry (Original)"/>
        <s v="Back off Bitch"/>
        <s v="Garden of Eden"/>
        <s v="Coma"/>
        <s v="Shotgun Blues"/>
        <s v="You Could Be Mine"/>
        <s v="Deep Waters"/>
        <s v="Thinking 'Bout Tomorrow"/>
        <s v="Brighter Than a Thousand Suns"/>
        <s v="Lord of Light"/>
        <s v="Transylvania"/>
        <s v="2 Minutes To Midnight"/>
        <s v="Wasting Love"/>
        <s v="Ghost Of The Navigator"/>
        <s v="Wildest Dreams"/>
        <s v="Age Of Innocence"/>
        <s v="Chains Of Misery"/>
        <s v="05 - Phantom of the Opera"/>
        <s v="Genghis Khan"/>
        <s v="Running Free"/>
        <s v="From Here To Eternity"/>
        <s v="Holy Smoke"/>
        <s v="Where Eagles Dare"/>
        <s v="Aces High"/>
        <s v="The Wicker Man"/>
        <s v="Sanctuary"/>
        <s v="Moonchild"/>
        <s v="Seventh Son of a Seventh Son"/>
        <s v="The Clairvoyant"/>
        <s v="Caught Somewhere in Time"/>
        <s v="Sea of Madness"/>
        <s v="De Ja Vu"/>
        <s v="Gangland"/>
        <s v="Man On The Edge"/>
        <s v="Judgement Of Heaven"/>
        <s v="The Unbeliever"/>
        <s v="The Educated Fool"/>
        <s v="Out Of Sight"/>
        <s v="Get Up (I Feel Like Being A) Sex Machine"/>
        <s v="It's Too Funky In Here"/>
        <s v="Too Young To Die"/>
        <s v="Blow Your Mind"/>
        <s v="Soul Education"/>
        <s v="Manifest Destiny"/>
        <s v="Rollover D.J."/>
        <s v="Lazy Gun"/>
        <s v="Fire"/>
        <s v="Highway Chile"/>
        <s v="Midnight"/>
        <s v="Charles Anjo 45"/>
        <s v="Vou Pra Ai"/>
        <s v="Onibusfobia"/>
        <s v="Papelão"/>
        <s v="Hot Rockin'"/>
        <s v="Ram It Down"/>
        <s v="Rock And Roll All Nite"/>
        <s v="Whole Lotta Love (Medley)"/>
        <s v="D'Yer Mak'er"/>
        <s v="No Quarter"/>
        <s v="In The Evening"/>
        <s v="Fool In The Rain"/>
        <s v="Carouselambra"/>
        <s v="I'm Gonna Crawl"/>
        <s v="Rock &amp; Roll"/>
        <s v="Stairway To Heaven"/>
        <s v="When The Levee Breaks"/>
        <s v="I Can't Quit You Baby"/>
        <s v="The Lemon Song"/>
        <s v="Ramble On"/>
        <s v="Friends"/>
        <s v="That's The Way"/>
        <s v="Ten Years Gone"/>
        <s v="Achilles Last Stand"/>
        <s v="Tea For One"/>
        <s v="Música De Trabalho"/>
        <s v="Dezesseis"/>
        <s v="O Livro Dos Dias"/>
        <s v="Indios"/>
        <s v="American Woman"/>
        <s v="Honolulu"/>
        <s v="Brumário"/>
        <s v="Tudo Bem"/>
        <s v="Pseudo Silk Kimono"/>
        <s v="White Feather"/>
        <s v="De Noite Na Cama"/>
        <s v="O Xote Das Meninas"/>
        <s v="Seek And You Shall Find"/>
        <s v="Heavy Love Affair"/>
        <s v="Shakes and Ladders"/>
        <s v="Nothing Else Matters"/>
        <s v="Last Caress/Green Hell"/>
        <s v="Jump In The Fire"/>
        <s v="(Anesthesia) Pulling Teeth"/>
        <s v="Phantom Lord"/>
        <s v="Seek &amp; Destroy"/>
        <s v="Ain't My Bitch"/>
        <s v="The House Jack Built"/>
        <s v="King Nothing"/>
        <s v="Bleeding Me"/>
        <s v="Mama Said"/>
        <s v="Battery"/>
        <s v="Disposable Heroes"/>
        <s v="Fuel"/>
        <s v="Better Than You"/>
        <s v="Where The Wild Things Are"/>
        <s v="Ride The Lightning"/>
        <s v="The Call Of Ktulu"/>
        <s v="My World"/>
        <s v="Blackened"/>
        <s v="The Frayed Ends Of Sanity"/>
        <s v="My Ship"/>
        <s v="I Don't Wanna Be Kissed (By Anyone But You)"/>
        <s v="A Noite Do Meu Bem"/>
        <s v="Saudade Dos Aviões Da Panair (Conversando No Bar)"/>
        <s v="Caso Você Queira Saber"/>
        <s v="Dance"/>
        <s v="Aos Leões"/>
        <s v="Demorou!"/>
        <s v="Home Sweet Home"/>
        <s v="Intro"/>
        <s v="Scentless Apprentice"/>
        <s v="In Bloom"/>
        <s v="On A Plain"/>
        <s v="Mundaréu"/>
        <s v="Nossa Gente (Avisa Là)"/>
        <s v="Revolta Olodum"/>
        <s v="Vai Valer"/>
        <s v="Caleidoscópio"/>
        <s v="Trac Trac"/>
        <s v="Mensagen De Amor (2000)"/>
        <s v="La Bella Luna"/>
        <s v="Uma Brasileira"/>
        <s v="Saber Amar"/>
        <s v="O Amor Nao Sabe Esperar"/>
        <s v="Lanterna Dos Afogados"/>
        <s v="Meu Erro"/>
        <s v="Bark at the Moon"/>
        <s v="Mama, I'm Coming Home"/>
        <s v="Believer"/>
        <s v="Iron Man"/>
        <s v="Shining In The Light"/>
        <s v="Heart In Your Hand"/>
        <s v="United Colours"/>
        <s v="Miss Sarajevo"/>
        <s v="Theme From The Swan"/>
        <s v="Women In Uniform"/>
        <s v="Corduroy"/>
        <s v="MFC"/>
        <s v="F*Ckin' Up"/>
        <s v="Gone"/>
        <s v="Ghost"/>
        <s v="Arc"/>
        <s v="Porch"/>
        <s v="W.M.A."/>
        <s v="Jah Seh No"/>
        <s v="Crystal Ball"/>
        <s v="Brain Damage"/>
        <s v="O Bicho Tá Pregando"/>
        <s v="Bohemian Rhapsody"/>
        <s v="Somebody To Love"/>
        <s v="We Are The Champions"/>
        <s v="My Melancholy Blues"/>
        <s v="How The West Was Won And Where It Got Us"/>
        <s v="The Wake-Up Bomb"/>
        <s v="Undertow"/>
        <s v="Leave"/>
        <s v="Bittersweet Me"/>
        <s v="Binky The Doormat"/>
        <s v="So Fast, So Numb"/>
        <s v="Electrolite"/>
        <s v="Endgame"/>
        <s v="Country Feedback"/>
        <s v="Talk About The Passion"/>
        <s v="Green Grow The Rushes"/>
        <s v="I Believe"/>
        <s v="It's The End Of The World As We Know It (And I Feel Fine)"/>
        <s v="Puteiro Em João Pessoa"/>
        <s v="O Dia Em Que A Terra Parou"/>
        <s v="Todo Mundo Explica"/>
        <s v="Rock Das Aranhas (Ao Vivo) (Live)"/>
        <s v="I Could Have Lied"/>
        <s v="Naked In The Rain"/>
        <s v="By The Way"/>
        <s v="Can't Stop"/>
        <s v="On Mercury"/>
        <s v="Californication"/>
        <s v="Road Trippin'"/>
        <s v="Closer To The Heart"/>
        <s v="Persuasion"/>
        <s v="Funky Piano"/>
        <s v="Stars"/>
        <s v="Três Lados"/>
        <s v="Ali"/>
        <s v="Um Dia Qualquer"/>
        <s v="My Mistake"/>
        <s v="Soot &amp; Stars"/>
        <s v="Bullet With Butterfly Wings"/>
        <s v="Real Love"/>
        <s v="Rusty Cage"/>
        <s v="Heliopolis"/>
        <s v="It Doesn't Matter"/>
        <s v="End Of Romanticism"/>
        <s v="Crossfire"/>
        <s v="Let Me Love You Baby"/>
        <s v="Travis Walk"/>
        <s v="Scratch-N-Sniff"/>
        <s v="Riviera Paradise"/>
        <s v="No Memory"/>
        <s v="Piece Of Pie"/>
        <s v="Where The River Goes"/>
        <s v="Cigaro"/>
        <s v="Question!"/>
        <s v="The Sun Road"/>
        <s v="Chaos-Control"/>
        <s v="Cursed Diamonds"/>
        <s v="High Head Blues"/>
        <s v="Hard To Handle"/>
        <s v="(White Man) In Hammersmith Palais"/>
        <s v="Bankrobber"/>
        <s v="Rock The Casbah"/>
        <s v="Breathe"/>
        <s v="True Believers"/>
        <s v="Love Removal Machine"/>
        <s v="Sweet Soul Sister"/>
        <s v="I Looked At You"/>
        <s v="De Do Do Do, De Da Da Da"/>
        <s v="Time Is On My Side"/>
        <s v="Under My Thumb"/>
        <s v="Saint Of Me"/>
        <s v="You Got Me Rocking"/>
        <s v="Suck On The Jugular"/>
        <s v="Sister Awake"/>
        <s v="Life Line"/>
        <s v="Babylon"/>
        <s v="Boris The Spider"/>
        <s v="Let's See Action"/>
        <s v="Salve Nossa Senhora"/>
        <s v="Você Fugiu"/>
        <s v="Compadre"/>
        <s v="Réu Confesso"/>
        <s v="Gostava Tanto De Você"/>
        <s v="Não Quero Dinheiro"/>
        <s v="A Festa Do Santo Reis"/>
        <s v="Padre Cícero"/>
        <s v="Balanço"/>
        <s v="Comida"/>
        <s v="Os Cegos Do Castelo"/>
        <s v="Flores"/>
        <s v="Cabeça Dinossauro"/>
        <s v="Homem Primata (Vinheta)"/>
        <s v="Sonifera Ilha"/>
        <s v="Amanhã Não Se Sabe"/>
        <s v="Eu E Ela"/>
        <s v="Exodus, Pt. 1"/>
        <s v="Unfinished Business"/>
        <s v="A Day In the Life"/>
        <s v="Genesis"/>
        <s v="Nothing to Hide"/>
        <s v="Distractions"/>
        <s v="Adrift"/>
        <s v="...And Found"/>
        <s v="The Other 48 Days"/>
        <s v="The 23rd Psalm"/>
        <s v="The Long Con"/>
        <s v="The Whole Truth"/>
        <s v="S.O.S."/>
        <s v="Exodus (Part 2) [Season Finale]"/>
        <s v="The Fly"/>
        <s v="Walk On"/>
        <s v="Spanish Eyes"/>
        <s v="Hallelujah Here She Comes"/>
        <s v="City Of Blinding Lights"/>
        <s v="Mofo"/>
        <s v="I Still Haven't Found What I'm Looking for"/>
        <s v="Freedom For My People"/>
        <s v="Pride (In The Name Of Love)"/>
        <s v="Love Rescue Me"/>
        <s v="Heartland"/>
        <s v="The Star Spangled Banner"/>
        <s v="All I Want Is You"/>
        <s v="Bad"/>
        <s v="Sweetest Thing"/>
        <s v="Like A Song..."/>
        <s v="Red Light"/>
        <s v="Babyface"/>
        <s v="The First Time"/>
        <s v="Homely Girl"/>
        <s v="Bring Me Your Cup"/>
        <s v="Hang 'Em High"/>
        <s v="Little Guitars (Intro)"/>
        <s v="Ain't Talkin' 'bout Love"/>
        <s v="Panama"/>
        <s v="Can't Stop Loving You"/>
        <s v="You Really Got Me"/>
        <s v="Neworld"/>
        <s v="Primary"/>
        <s v="Headspace"/>
        <s v="Tudo Na Mais Santa Paz"/>
        <s v="Samba Do Jato"/>
        <s v="Now You're Gone"/>
        <s v="Faixa Amarela"/>
        <s v="Sem Essa de Malandro Agulha"/>
        <s v="Verdade"/>
        <s v="Diversity Day"/>
        <s v="Halloween"/>
        <s v="The Carpet"/>
        <s v="Gay Witch Hunt"/>
        <s v="A Benihana Christmas, Pts. 1 &amp; 2"/>
        <s v="Through a Looking Glass"/>
        <s v="Battlestar Galactica, Pt. 2"/>
        <s v="Lost Planet of the Gods, Pt. 1"/>
        <s v="The Lost Warrior"/>
        <s v="The Gun On Ice Planet Zero, Pt. 1"/>
        <s v="The Magnificent Warriors"/>
        <s v="The Living Legend, Pt. 1"/>
        <s v="War of the Gods, Pt. 2"/>
        <s v="Greetings from Earth, Pt. 2"/>
        <s v="The Hand of God"/>
        <s v="Instant Karma"/>
        <s v="Cold Turkey"/>
        <s v="Oh, My Love"/>
        <s v="Imagine"/>
        <s v="[Just Like] Starting Over"/>
        <s v="Fairies Wear Boots"/>
        <s v="Sabbath, Bloody Sabbath"/>
        <s v="Loving You Sunday Morning"/>
        <s v="Tease Me Please Me"/>
        <s v="Top O' The Morning To Ya"/>
        <s v="Guess Who's Back"/>
        <s v="Feel It"/>
        <s v="Um Lugar ao Sol"/>
        <s v="Chega no Suingue"/>
        <s v="The Economist"/>
        <s v="Din Din Wo (Little Child)"/>
        <s v="Something Nice Back Home"/>
        <s v="Call Me a Dog"/>
        <s v="Safe and Sound"/>
        <s v="Disappearing Act"/>
        <s v="Shape of Things to Come"/>
        <s v="Canon and Gigue in D Major: I. Canon"/>
        <s v="Symphony No. 104 in D Major &quot;London&quot;: IV. Finale: Spiritoso"/>
        <s v="Jupiter, the Bringer of Jollity"/>
        <s v="Scheherazade, Op. 35: I. The Sea and Sindbad's Ship"/>
        <s v="Two Fanfares for Orchestra: II. Short Ride in a Fast Machine"/>
        <s v="You Know I'm No Good"/>
        <s v="Me &amp; Mr. Jones"/>
        <s v="Back to Black"/>
        <s v="Tears Dry On Their Own"/>
        <s v="Some Unholy War"/>
        <s v="You Know I'm No Good (feat. Ghostface Killah)"/>
        <s v="Intro / Stronger Than Me"/>
        <s v="F**k Me Pumps"/>
        <s v="Take the Box"/>
        <s v="Amy Amy Amy (Outro)"/>
        <s v="A Midsummer Night's Dream, Op.61 Incidental Music: No.7 Notturno"/>
        <s v="Symphony No. 3 Op. 36 for Orchestra and Soprano &quot;Symfonia Piesni Zalosnych&quot; \ Lento E Largo - Tranquillissimo"/>
        <s v="Symphony No. 2: III. Allegro vivace"/>
        <s v="Metopes, Op. 29: Calypso"/>
        <s v="Pini Di Roma (Pinien Von Rom) \ I Pini Della Via Appia"/>
        <s v="Spellbound"/>
        <s v="What It Takes"/>
        <s v="All I Really Want"/>
        <s v="You Learn"/>
        <s v="Sea Of Sorrow"/>
        <s v="Real Thing"/>
        <s v="Falando De Amor"/>
        <s v="Like a Stone"/>
        <s v="The Last Remaining Light"/>
        <s v="Yesterday To Tomorrow"/>
        <s v="C'Mon Everybody"/>
        <s v="Spanish moss-&quot;A sound portrait&quot;-Spanish moss"/>
        <s v="All For You"/>
        <s v="The Begining... At Last"/>
        <s v="N.I.B."/>
        <s v="Snowblind"/>
        <s v="A Statistic"/>
        <s v="The Tower"/>
        <s v="Killing Floor"/>
        <s v="Gates Of Urizen"/>
        <s v="Trupets Of Jericho"/>
        <s v="The Alchemist"/>
        <s v="First Time I Met The Blues"/>
        <s v="Stone Crazy"/>
        <s v="My Time After Awhile"/>
        <s v="Prenda Minha"/>
        <s v="Texto &quot;Verdade Tropical&quot;"/>
        <s v="Carolina"/>
        <s v="Vida Boa"/>
        <s v="Vai Passar"/>
        <s v="Mateus Enter"/>
        <s v="Um Satélite Na Cabeça"/>
        <s v="Maracatu De Tiro Certeiro"/>
        <s v="Soldado Da Paz"/>
        <s v="Pensamento"/>
        <s v="Falar A Verdade"/>
        <s v="Eu Também Quero Beijar"/>
        <s v="Felicidade Urgente"/>
        <s v="Levada do Amor (Ailoviu)"/>
        <s v="I Can't Quit You Baby(2)"/>
        <s v="Advance Romance"/>
        <s v="Camisa Verde 2001"/>
        <s v="Mas Que Nada"/>
        <s v="Mistério da Raça"/>
        <s v="Tarde Em Itapoã"/>
        <s v="Um Jantar Pra Dois"/>
        <s v="Tuesday's Gone"/>
        <s v="The More I See"/>
        <s v="Under Pressure"/>
        <s v="I Want It All"/>
        <s v="Innuendo"/>
        <s v="Breakthru"/>
        <s v="Headlong"/>
        <s v="The Show Must Go On"/>
        <s v="Hard Luck Woman"/>
        <s v="Goin' Blind"/>
        <s v="I Was Made For Loving You"/>
        <s v="Beth"/>
        <s v="Playtime"/>
        <s v="Jaded"/>
        <s v="River Song"/>
        <s v="Não Dá Mais Pra Segurar (Explode Coração)"/>
        <s v="Eu Apenas Queria Que Voçê Soubesse"/>
        <s v="Um Indio"/>
        <s v="Fora Da Ordem"/>
        <s v="Chão De Estrelas"/>
        <s v="Stormbringer"/>
        <s v="Houses Of The Holy"/>
        <s v="Mangueira"/>
        <s v="Love Of My Life"/>
        <s v="El Farol"/>
        <s v="Um Love"/>
        <s v="Jeru"/>
        <s v="So What"/>
        <s v="Black Satin"/>
        <s v="Blue Rythm Fantasy"/>
        <s v="Bop Boogie"/>
        <s v="Samba Da Volta"/>
        <s v="Canto De Ossanha"/>
        <s v="Formosa"/>
        <s v="Minha Namorada"/>
        <s v="Berimbau"/>
        <s v="Pot-Pourri N.º 2"/>
        <s v="Carta Ao Tom 74"/>
        <s v="Coração do Agreste (Fafá de Belém)"/>
        <s v="Romaria (Renato Teixeira)"/>
        <s v="Preciso Apender a Viver Só (Maysa)"/>
        <s v="Bad Moon Rising"/>
        <s v="Down On The Corner"/>
        <s v="Up Around The Bend"/>
        <s v="Hey Tonight"/>
        <s v="It's Just A Thought"/>
        <s v="Meu Mundo Fica Completo (Com Você)"/>
        <s v="Todo Amor Que Houver Nesta Vida"/>
        <s v="Socorro"/>
        <s v="I Need Love"/>
        <s v="Into The Fire"/>
        <s v="No One Came"/>
        <s v="Hush"/>
        <s v="Space Truckin'"/>
        <s v="A Touch Away"/>
        <s v="Love Conquers All"/>
        <s v="You Can't Do it Right (With the One You Love)"/>
        <s v="Ramshackle Man"/>
        <s v="Two Steps Behind [Acoustic Version]"/>
        <s v="Rock Of Ages"/>
        <s v="Outbreak"/>
        <s v="Álibi"/>
        <s v="Oceano"/>
        <s v="Casa no Campo"/>
        <s v="Romaria"/>
        <s v="Me Deixas Louca"/>
        <s v="Saudosa Maloca"/>
        <s v="Madalena"/>
        <s v="Aprendendo A Jogar"/>
        <s v="Badge"/>
        <s v="Bell Bottom Blues"/>
        <s v="Swing Low Sweet Chariot"/>
        <s v="Let It Grow"/>
        <s v="Nobody Knows You When You're Down &amp; Out"/>
        <s v="Alberta"/>
        <s v="Stripsearch"/>
        <s v="Kindergarten"/>
        <s v="Cuckoo For Caca"/>
        <s v="Falling To Pieces"/>
        <s v="Woodpecker From Mars"/>
        <s v="Zeca Violeiro"/>
        <s v="No Way Back"/>
        <s v="Still"/>
        <s v="Razor"/>
        <s v="Overdrive"/>
        <s v="My Hero"/>
        <s v="New York, New York"/>
        <s v="My Kind Of Town"/>
        <s v="Bad, Bad Leroy Brown"/>
        <s v="Zambação"/>
        <s v="Divirta-Se (Saindo Da Sua)"/>
        <s v="Assum Preto"/>
        <s v="Is This Love (Live)"/>
        <s v="Copacabana (Live)"/>
        <s v="Sampa"/>
        <s v="Parabolicamará"/>
        <s v="Expresso 2222"/>
        <s v="Palco"/>
        <s v="Sítio Do Pica-Pau Amarelo"/>
        <s v="Faceless"/>
        <s v="Make Me Believe"/>
        <s v="I Am"/>
        <s v="Jesus Of Suburbia / City Of The Damned / I Don't Care / Dearly Beloved / Tales Of Another Broken Home"/>
        <s v="St. Jimmy"/>
        <s v="Letterbomb"/>
        <s v="Welcome to the Jungle"/>
        <s v="Mr. Brownstone"/>
        <s v="Anything Goes"/>
        <s v="Civil War"/>
        <s v="Don't Cry"/>
        <s v="Jacob's Ladder"/>
        <s v="The Pilgrim"/>
        <s v="Bring Your Daughter... To The Slaughter"/>
        <s v="Dream Of Mirrors"/>
        <s v="Dance Of Death"/>
        <s v="Fear Of The Dark"/>
        <s v="09 - Iron Maiden"/>
        <s v="Purgatory"/>
        <s v="Powerslave"/>
        <s v="Die With Your Boots On"/>
        <s v="The Evil That Men Do"/>
        <s v="The Assassin"/>
        <s v="Losfer Words"/>
        <s v="Duelists"/>
        <s v="Wrathchild"/>
        <s v="Only the Good Die Young"/>
        <s v="Children of the Damned"/>
        <s v="Futureal"/>
        <s v="Papa's Got A Brand New Bag Pt.1"/>
        <s v="Living In America"/>
        <s v="Hooked Up"/>
        <s v="Planet Home"/>
        <s v="Deeper Underground"/>
        <s v="Journey To Arnhemland"/>
        <s v="Radio Song"/>
        <s v="Red House"/>
        <s v="Hey Joe"/>
        <s v="Always With Me, Always With You"/>
        <s v="Mama Africa"/>
        <s v="Santa Clara Clareou"/>
        <s v="Encontrar Alguém"/>
        <s v="No Futuro"/>
        <s v="Cafezinho"/>
        <s v="You've Got Another Thing Comin'"/>
        <s v="Heartbreaker"/>
        <s v="Black Dog"/>
        <s v="Poor Tom"/>
        <s v="Wearing And Tearing"/>
        <s v="The Crunge"/>
        <s v="The Ocean"/>
        <s v="Hot Dog"/>
        <s v="Misty Mountain Hop"/>
        <s v="You Shook Me"/>
        <s v="Celebration Day"/>
        <s v="Night Flight"/>
        <s v="Aloha"/>
        <s v="Será"/>
        <s v="Pais E Filhos"/>
        <s v="Rock And Roll Is Dead"/>
        <s v="I Belong To You"/>
        <s v="Casa"/>
        <s v="A Cura"/>
        <s v="Sereia"/>
        <s v="Heart Of Lothian: Wide Boy / Curtain Call"/>
        <s v="Cérebro Eletrônico"/>
        <s v="A Menina Dança"/>
        <s v="You've Been A Long Time Coming"/>
        <s v="Abraham, Martin And John"/>
        <s v="Everything I Need"/>
        <s v="Of Wolf And Man"/>
        <s v="The God That Failed"/>
        <s v="The Struggle Within"/>
        <s v="The Small Hours"/>
        <s v="Crash Course In Brain Surgery"/>
        <s v="Am I Evil?"/>
        <s v="Breadfan"/>
        <s v="Damage Case"/>
        <s v="The Four Horsemen"/>
        <s v="Whiplash"/>
        <s v="Metal Militia"/>
        <s v="Until It Sleeps"/>
        <s v="Cure"/>
        <s v="The Outlaw Torn"/>
        <s v="Prince Charming"/>
        <s v="Frantic"/>
        <s v="...And Justice For All"/>
        <s v="To Live Is To Die"/>
        <s v="The Meaning Of The Blues"/>
        <s v="Paisagem Na Janela"/>
        <s v="Para Lennon E McCartney"/>
        <s v="Idolatrada"/>
        <s v="Live To Win"/>
        <s v="Dirty Love"/>
        <s v="É Fogo"/>
        <s v="Kickstart My Heart"/>
        <s v="Smokin' in The Boys Room"/>
        <s v="Smells Like Teen Spirit"/>
        <s v="Polly"/>
        <s v="Sangue Latino"/>
        <s v="Às Vezes"/>
        <s v="Reggae Odoyá"/>
        <s v="Protesto Do Olodum (Ao Vivo)"/>
        <s v="Vulcão Dub - Fui Eu"/>
        <s v="Bora-Bora"/>
        <s v="I Feel Good (I Got You) - Sossego"/>
        <s v="Sincero Breu"/>
        <s v="Navegar Impreciso"/>
        <s v="Life During Wartime"/>
        <s v="Tendo A Lua"/>
        <s v="Busca Vida"/>
        <s v="Ela Disse Adeus"/>
        <s v="Óculos"/>
        <s v="O Beco"/>
        <s v="Mr. Crowley"/>
        <s v="When The World Was Young"/>
        <s v="Slug"/>
        <s v="Ito Okashi"/>
        <s v="Given To Fly"/>
        <s v="Off He Goes"/>
        <s v="Severed Hand"/>
        <s v="Inside Job"/>
        <s v="Get Right"/>
        <s v="Alive"/>
        <s v="Go"/>
        <s v="Elderly Woman Behind The Counter In A Small Town"/>
        <s v="Bush Doctor"/>
        <s v="Time"/>
        <s v="Hip Hop Rio"/>
        <s v="Rappers Reais"/>
        <s v="Bicycle Race"/>
        <s v="Sheer Heart Attack"/>
        <s v="All Dead, All Dead"/>
        <s v="Fight From The Inside"/>
        <s v="Sleep On The Sidewalk"/>
        <s v="It's Late"/>
        <s v="Shiny Happy People"/>
        <s v="The Wrong Child"/>
        <s v="I Remember California"/>
        <s v="New Test Leper"/>
        <s v="Departure"/>
        <s v="Zither"/>
        <s v="Losing My Religion"/>
        <s v="Texarkana"/>
        <s v="Infeliz Natal"/>
        <s v="No Fundo Do Quintal Da Escola"/>
        <s v="The Power Of Equality"/>
        <s v="Mellowship Slinky In B Major"/>
        <s v="Sir Psycho Sexy"/>
        <s v="I Could Die For You"/>
        <s v="Around The World"/>
        <s v="I Like Dirt"/>
        <s v="Freewill"/>
        <s v="Fly By Night"/>
        <s v="Santana Jam"/>
        <s v="The Right Thing"/>
        <s v="For Your Babies"/>
        <s v="Muçulmano"/>
        <s v="Zé Trindade"/>
        <s v="Lucky 13"/>
        <s v="Waiting"/>
        <s v="Drown"/>
        <s v="[Untitled]"/>
        <s v="Nothing To Say"/>
        <s v="Loud Love"/>
        <s v="Get On The Snake"/>
        <s v="Outshined"/>
        <s v="Spoonman"/>
        <s v="Black Hole Sun"/>
        <s v="Bleed Together"/>
        <s v="Song For Lorraine"/>
        <s v="Little Linda"/>
        <s v="Tightrope"/>
        <s v="Wall Of Denial"/>
        <s v="Dead And Bloated"/>
        <s v="Creep"/>
        <s v="Dark Corners"/>
        <s v="Miracle To Me"/>
        <s v="Remedy"/>
        <s v="Tommy Gun"/>
        <s v="This Is Radio Clash"/>
        <s v="Nico"/>
        <s v="Lil' Evil"/>
        <s v="Love"/>
        <s v="The Crystal Ship"/>
        <s v="Roxanne"/>
        <s v="Every Breath You Take"/>
        <s v="As Tears Go By"/>
        <s v="Respectable"/>
        <s v="Moon Is Up"/>
        <s v="Mean Disposition"/>
        <s v="Release"/>
        <s v="Psychopomp"/>
        <s v="Happy Jack"/>
        <s v="Pictures Of Lily"/>
        <s v="Magic Bus"/>
        <s v="The Seeker"/>
        <s v="Won't Get Fooled Again (Full Length Version)"/>
        <n v="5.15"/>
        <s v="Squeeze Box"/>
        <s v="O Descobridor Dos Sete Mares"/>
        <s v="Não Vou Ficar"/>
        <s v="Cristina Nº 2"/>
        <s v="O Que Me Importa"/>
        <s v="Eu Amo Você"/>
        <s v="Nosso Adeus"/>
        <s v="Formigueiro"/>
        <s v="Homem Primata"/>
        <s v="Caras Como Eu"/>
        <s v="Exodus, Pt. 2"/>
        <s v="The Passage"/>
        <s v="Crossroads, Pt. 1"/>
        <s v="Seven Minutes to Midnight"/>
        <s v="Company Man"/>
        <s v="Orientation"/>
        <s v="House of the Rising Sun"/>
        <s v="Lost Survival Guide"/>
        <s v="Enter 77"/>
        <s v="Exposé"/>
        <s v="Catch-22"/>
        <s v="&quot;?&quot;"/>
        <s v="Even Better Than The Real Thing"/>
        <s v="Acrobat"/>
        <s v="Peace On Earth"/>
        <s v="Dancing Barefoot"/>
        <s v="All Because Of You"/>
        <s v="A Man And A Woman"/>
        <s v="One Step Closer"/>
        <s v="Yahweh"/>
        <s v="Do You Feel Loved"/>
        <s v="If God Will Send His Angels"/>
        <s v="Last Night On Earth"/>
        <s v="Wake Up Dead Man"/>
        <s v="Hawkmoon 269"/>
        <s v="Silver And Gold"/>
        <s v="Bullet The Blue Sky"/>
        <s v="With Or Without You"/>
        <s v="The Unforgettable Fire"/>
        <s v="Numb"/>
        <s v="Here I Am (Come And Take Me)"/>
        <s v="Cathedral"/>
        <s v="Little Guitars"/>
        <s v="Unchained"/>
        <s v="Humans Being"/>
        <s v="Atomic Punk"/>
        <s v="Dirty Water Dog"/>
        <s v="Do It For The Kids"/>
        <s v="Samba Pra Endrigo"/>
        <s v="Still Of The Night"/>
        <s v="You're Gonna Break My Hart Again"/>
        <s v="Coração Em Desalinho"/>
        <s v="Camarão que Dorme e Onda Leva"/>
        <s v="The Hard Part"/>
        <s v="Hot Girl"/>
        <s v="Email Surveillance"/>
        <s v="The Convention"/>
        <s v="The Coup"/>
        <s v="The Initiation"/>
        <s v="The Convict"/>
        <s v="Back from Vacation"/>
        <s v="Producer's Cut: The Return"/>
        <s v="Safety Training"/>
        <s v="The Job"/>
        <s v="Battlestar Galactica, Pt. 1"/>
        <s v="Lost Planet of the Gods, Pt. 2"/>
        <s v="The Gun On Ice Planet Zero, Pt. 2"/>
        <s v="The Living Legend, Pt. 2"/>
        <s v="Greetings from Earth, Pt. 1"/>
        <s v="God"/>
        <s v="Iron Man/Children of the Grave"/>
        <s v="Still Loving You"/>
        <s v="Salutations"/>
        <s v="Commercial 2"/>
        <s v="Instinto Colectivo"/>
        <s v="Armadura"/>
        <s v="Past, Present, and Future"/>
        <s v="Ji Yeon"/>
        <s v="Love Comes"/>
        <s v="There's No Place Like Home, Pt. 3"/>
        <s v="Four Walled World"/>
        <s v="Billie Jean"/>
        <s v="Sound of a Gun"/>
        <s v="Moth"/>
        <s v="Suite for Solo Cello No. 1 in G Major, BWV 1007: I. Prélude"/>
        <s v="Die Walküre: The Ride of the Valkyries"/>
        <s v="Concerto No.2 in F Major, BWV1047, I. Allegro"/>
        <s v="Concerto for Piano No. 2 in F Minor, Op. 21: II. Larghetto"/>
        <s v="Karelia Suite, Op.11: 2. Ballade (Tempo Di Menuetto)"/>
        <s v="Fantasia On Greensleeves"/>
        <s v="Concerto for Cello and Orchestra in E minor, Op. 85: I. Adagio - Moderato"/>
        <s v="Wellington's Victory or the Battle Symphony, Op.91: 2. Symphony of Triumph"/>
        <s v="Romeo et Juliette: No. 11 - Danse des Chevaliers"/>
        <s v="Peer Gynt Suite No.1, Op.46: 1. Morning Mood"/>
        <s v="Symphony No. 41 in C Major, K. 551, &quot;Jupiter&quot;: IV. Molto allegro"/>
        <s v="Just Friends"/>
        <s v="Wake Up Alone"/>
        <s v="Rehab (Hot Chip Remix)"/>
        <s v="I Heard Love Is Blind"/>
        <s v="Help Yourself"/>
        <s v="Symphony No. 2, Op. 16 -  &quot;The Four Temperaments&quot;: II. Allegro Comodo e Flemmatico"/>
        <s v="Fast As a Shark"/>
        <s v="Go Down"/>
        <s v="Hell Ain't A Bad Place To Be"/>
        <s v="Amazing"/>
        <s v="You Oughta Know"/>
        <s v="It Ain't Like That"/>
        <s v="O Boto (Bôto)"/>
        <s v="Exploder"/>
        <s v="Doesn't Remind Me"/>
        <s v="Money"/>
        <s v="Carol"/>
        <s v="Solo-Panhandler"/>
        <s v="Bored To Tears"/>
        <s v="Blood In The Wall"/>
        <s v="Laguna Sunrise"/>
        <s v="Under The Sun/Every Day Comes and Goes"/>
        <s v="Body Count's In The House"/>
        <s v="Body Count"/>
        <s v="KKK Bitch"/>
        <s v="Evil Dick"/>
        <s v="King In Crimson"/>
        <s v="Book Of Thel"/>
        <s v="Machine Men"/>
        <s v="Jorge Da Capadócia"/>
        <s v="Sozinho (Hitmakers Classic Mix)"/>
        <s v="Apesar De Você"/>
        <s v="O Cidadão Do Mundo"/>
        <s v="Maracatu Atômico"/>
        <s v="Interlude Zumbi"/>
        <s v="Rios Pontes &amp; Overdrives"/>
        <s v="Podes Crer"/>
        <s v="Doutor"/>
        <s v="TriboTchan"/>
        <s v="Reggae Tchan"/>
        <s v="Communication Breakdown(2)"/>
        <s v="Carolina Hard-Core Ecstasy"/>
        <s v="X-9 2001"/>
        <s v="Ipiranga 2001"/>
        <s v="Água de Beber"/>
        <s v="Eu Vim Da Bahia - Live"/>
        <s v="Linha Do Horizonte"/>
        <s v="Abrir A Porta"/>
        <s v="Momentos Que Marcam"/>
        <s v="Santo Antonio"/>
        <s v="Turn The Page"/>
        <s v="Astronomy"/>
        <s v="A Kind Of Magic"/>
        <s v="I Want To Break Free"/>
        <s v="Who Wants To Live Forever"/>
        <s v="The Invisible Man"/>
        <s v="Black Diamond"/>
        <s v="God Gave Rock 'n' Roll To You"/>
        <s v="Best Thing"/>
        <s v="Walking Contradiction"/>
        <s v="Minority"/>
        <s v="Slave"/>
        <s v="Começaria Tudo Outra Vez"/>
        <s v="Menino Do Rio"/>
        <s v="Rita Lee"/>
        <s v="Beija-Flor"/>
        <s v="Caprichosos"/>
        <s v="Do You Like The Way"/>
        <s v="Manuel"/>
        <s v="Do You Have Other Loves?"/>
        <s v="Round Midnight"/>
        <s v="E.S.P."/>
        <s v="Let Me Off Uptown"/>
        <s v="Opus No.1"/>
        <s v="How High The Moon"/>
        <s v="Up An' Atom"/>
        <s v="Overtime"/>
        <s v="Jungle Drums"/>
        <s v="Pot-Pourri N.º 4"/>
        <s v="Pot-Pourri N.º 5"/>
        <s v="Por Que Será"/>
        <s v="Samba Em Prelúdio"/>
        <s v="Chão de Giz (Elba Ramalho)"/>
        <s v="Caçador de Mim (Sá &amp; Guarabyra)"/>
        <s v="Run Through The Jungle"/>
        <s v="Tombstone Shadow"/>
        <s v="Molina"/>
        <s v="Eu Sou Neguinha (Ao Vivo)"/>
        <s v="Palavras Ao Vento"/>
        <s v="Metrô. Linha 743"/>
        <s v="You Keep On Moving"/>
        <s v="Nobody's Home"/>
        <s v="Sometimes I Feel Like Screaming"/>
        <s v="King Of Dreams"/>
        <s v="The Battle Rages On"/>
        <s v="One Man's Meat"/>
        <s v="When Love &amp; Hate Collide"/>
        <s v="Otay"/>
        <s v="Se..."/>
        <s v="Lilás"/>
        <s v="Nem Um Dia"/>
        <s v="Flor De Lis"/>
        <s v="Atrás da Porta"/>
        <s v="Alô, Alô, Marciano"/>
        <s v="As Aparências Enganam"/>
        <s v="Crossroads"/>
        <s v="After Midnight"/>
        <s v="San Francisco Bay Blues"/>
        <s v="Got That Feeling"/>
        <s v="Be Aggressive"/>
        <s v="Get Out"/>
        <s v="Take This Bottle"/>
        <s v="Surprise! You're Dead!"/>
        <s v="Medo De Escuro"/>
        <s v="Friend Of A Friend"/>
        <s v="Monkey Wrench"/>
        <s v="Everlong"/>
        <s v="What Now My Love"/>
        <s v="It Was A Very Good Year"/>
        <s v="Entrando Na Sua (Intro)"/>
        <s v="Dujji"/>
        <s v="Esperando Na Janela"/>
        <s v="Refavela (Live)"/>
        <s v="Quanta (Live)"/>
        <s v="Pela Internet (Live)"/>
        <s v="Opachorô (Live)"/>
        <s v="De Ouro E Marfim (Live)"/>
        <s v="Refazenda"/>
        <s v="A Paz"/>
        <s v="Tempo Rei"/>
        <s v="Toda Menina Baiana"/>
        <s v="Changes"/>
        <s v="I Fucking Hate You"/>
        <s v="American Idiot"/>
        <s v="Paradise City"/>
        <s v="You Ain't the First"/>
        <s v="14 Years"/>
        <s v="Pretty Tied Up"/>
        <s v="Magnetic Ocean"/>
        <s v="She Wears Black"/>
        <s v="Face In The Sand"/>
        <s v="The Fugitive"/>
        <s v="04 - Running Free"/>
        <s v="Another Life"/>
        <s v="Tailgunner"/>
        <s v="No Prayer For The Dying"/>
        <s v="Fates Warning"/>
        <s v="Bring Your Daughter... ...To The Slaughter"/>
        <s v="To Tame A Land"/>
        <s v="Flash of The Blade"/>
        <s v="Rime of the Ancient Mariner"/>
        <s v="Brave New World"/>
        <s v="Sign Of The Cross"/>
        <s v="Stranger in a Strange Land"/>
        <s v="The Angel And The Gambler"/>
        <s v="Como Estais Amigos"/>
        <s v="Say It Loud, I'm Black And I'm Proud Pt.1"/>
        <s v="I'm Real"/>
        <s v="Destitute Illusions"/>
        <s v="Are You Gonna Be My Girl"/>
        <s v="May This Be Love"/>
        <s v="The Wind Cries Mary"/>
        <s v="Lords of Karma"/>
        <s v="Os Alquimistas Estão Chegando"/>
        <s v="As Dores do Mundo"/>
        <s v="Sem Sentido"/>
        <s v="Equinocio"/>
        <s v="Freewheel Burning"/>
        <s v="Metal Meltdown"/>
        <s v="Diamonds And Rust (Live)"/>
        <s v="Tyrant (Live)"/>
        <s v="Do You Love Me"/>
        <s v="I Still Love You"/>
        <s v="Nothin' To Lose"/>
        <s v="Since I've Been Loving You"/>
        <s v="Going To California"/>
        <s v="We're Gonna Groove"/>
        <s v="Ozone Baby"/>
        <s v="Over The Hills And Far Away"/>
        <s v="Four Sticks"/>
        <s v="Whole Lotta Love"/>
        <s v="Hats Off To (Roy) Harper"/>
        <s v="Sick Again"/>
        <s v="Leila"/>
        <s v="Giz"/>
        <s v="Assim Caminha A Humanidade"/>
        <s v="Satisfação"/>
        <s v="Ro-Que-Se-Da-Ne"/>
        <s v="O Último Romântico (Ao Vivo)"/>
        <s v="Childhoods End?"/>
        <s v="Panis Et Circenses"/>
        <s v="Segue O Seco"/>
        <s v="You Sure Love To Ball"/>
        <s v="Praise"/>
        <s v="Down Under"/>
        <s v="Be Good Johnny"/>
        <s v="It's a Mistake"/>
        <s v="Holier Than Thou"/>
        <s v="Through The Never"/>
        <s v="My Friend Of Misery"/>
        <s v="The Wait"/>
        <s v="Blitzkrieg"/>
        <s v="Hit The Lights"/>
        <s v="Poor Twisted Me"/>
        <s v="Orion"/>
        <s v="Low Man's Lyric"/>
        <s v="Fade To Black"/>
        <s v="Invisible Kid"/>
        <s v="Eye Of The Beholder"/>
        <s v="Blues For Pablo (Alternate Take)"/>
        <s v="Beijo Partido"/>
        <s v="Jailbait"/>
        <s v="O Que Vai Em Meu Coração"/>
        <s v="A Moça e a Chuva"/>
        <s v="Same Ol' Situation"/>
        <s v="Shout At The Devil"/>
        <s v="Spank Thru"/>
        <s v="Poeira"/>
        <s v="Quem Mata A Mulher Mata O Melhor"/>
        <s v="O Braço Da Minha Guitarra"/>
        <s v="Mãe Terra"/>
        <s v="Elza"/>
        <s v="Todo Amor (Asas Da Liberdade)"/>
        <s v="Jeito Faceiro"/>
        <s v="Olodum - Smile (Instrumental)"/>
        <s v="Um Amor, Um Lugar"/>
        <s v="Uns Dias"/>
        <s v="Brasília 5:31"/>
        <s v="Vamo Batê Lata"/>
        <s v="Cinema Mudo"/>
        <s v="Será Que Vai Chover?"/>
        <s v="Paranoid"/>
        <s v="Most High"/>
        <s v="Your Blue Room"/>
        <s v="Black"/>
        <s v="Cropduster"/>
        <s v="1/2 Full"/>
        <s v="Oceans"/>
        <s v="Dissident"/>
        <s v="Don't Look Back"/>
        <s v="Pick Myself Up"/>
        <s v="Any Colour You Like"/>
        <s v="Hemp Family"/>
        <s v="Se Liga"/>
        <s v="Another One Bites The Dust"/>
        <s v="Fat Bottomed Girls"/>
        <s v="Save Me"/>
        <s v="Flash"/>
        <s v="We Will Rock You"/>
        <s v="Spread Your Wings"/>
        <s v="Who Needs You"/>
        <s v="Me In Honey"/>
        <s v="You Are The Everything"/>
        <s v="Hairshirt"/>
        <s v="Low"/>
        <s v="Don't Go Back To Rockville"/>
        <s v="A Sua"/>
        <s v="Bê-a-Bá"/>
        <s v="Sapato 36"/>
        <s v="If You Have To Ask"/>
        <s v="This Is The Place"/>
        <s v="Get On Top"/>
        <s v="Anthem"/>
        <s v="La Puesta Del Sol"/>
        <s v="Just Ain't Good Enough"/>
        <s v="If You Don't Know Me By Now"/>
        <s v="Água E Fogo"/>
        <s v="Fica"/>
        <s v="Os Exilados"/>
        <s v="Rock On"/>
        <s v="Winterlong"/>
        <s v="Blissed &amp; Gone"/>
        <s v="Rhinocerous"/>
        <s v="Disarm"/>
        <s v="Eye"/>
        <s v="Stand Inside Your Love"/>
        <s v="Flower"/>
        <s v="Jesus Christ Pose"/>
        <s v="The Day I Tried To Live"/>
        <s v="Burden In My Hand"/>
        <s v="Rasul"/>
        <s v="Sex Type Thing"/>
        <s v="B.Y.O.B."/>
        <s v="Duende"/>
        <s v="Sting Me"/>
        <s v="Black Moon Creeping"/>
        <s v="White Riot"/>
        <s v="War (The Process)"/>
        <s v="Wild Hearted Son"/>
        <s v="Back Door Man"/>
        <s v="Don't Stand so Close to Me"/>
        <s v="Message in a Bottle (new classic rock mix)"/>
        <s v="Paint It Black"/>
        <s v="Corinna"/>
        <s v="Love Is Strong"/>
        <s v="Sweethearts Together"/>
        <s v="The River (Remix)"/>
        <s v="Waiting On A Sign"/>
        <s v="Army Ants"/>
        <s v="I'm A Boy"/>
        <s v="I Can See For Miles"/>
        <s v="Baba O'Riley"/>
        <s v="Join Together"/>
        <s v="New Love"/>
        <s v="Canário Do Reino"/>
        <s v="Marvin"/>
        <s v="Polícia (Vinheta)"/>
        <s v="Sua Impossivel Chance"/>
        <s v="Insensível"/>
        <s v="Collaborators"/>
        <s v="One Giant Leap"/>
        <s v="Man of Science, Man of Faith (Premiere)"/>
        <s v="The Moth"/>
        <s v="Par Avion"/>
        <s v="Outlaws"/>
        <s v="Deus Ex Machina"/>
        <s v="Live Together, Die Alone, Pt. 1"/>
        <s v="So Cruel"/>
        <s v="New York"/>
        <s v="The Three Sunrises"/>
        <s v="Bass Trap"/>
        <s v="Walk To The Water"/>
        <s v="Trash, Trampoline And The Party Girl"/>
        <s v="Love And Peace Or Else"/>
        <s v="Crumbs From Your Table"/>
        <s v="Discotheque"/>
        <s v="Staring At The Sun"/>
        <s v="The Playboy Mansion"/>
        <s v="Seconds"/>
        <s v="Lemon"/>
        <s v="The Wanderer"/>
        <s v="Higher Ground"/>
        <s v="Secrets"/>
        <s v="Dreams"/>
        <s v="On Fire"/>
        <s v="Fall To Pieces"/>
        <s v="A Bencao E Outros"/>
        <s v="Um Homem Chamado Alfredo"/>
        <s v="Looking For Love"/>
        <s v="Sweet Lady Luck"/>
        <s v="Feirinha da Pavuna/Luz do Repente/Bagaço da Laranja"/>
        <s v="Samba pras moças"/>
        <m/>
      </sharedItems>
    </cacheField>
    <cacheField name="album_id" numFmtId="0">
      <sharedItems containsString="0" containsBlank="1" containsNumber="1" containsInteger="1">
        <n v="2.0"/>
        <n v="3.0"/>
        <n v="1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8.0"/>
        <n v="89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2.0"/>
        <n v="133.0"/>
        <n v="134.0"/>
        <n v="135.0"/>
        <n v="136.0"/>
        <n v="137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8.0"/>
        <n v="189.0"/>
        <n v="190.0"/>
        <n v="191.0"/>
        <n v="192.0"/>
        <n v="193.0"/>
        <n v="194.0"/>
        <n v="195.0"/>
        <n v="196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50.0"/>
        <n v="251.0"/>
        <n v="253.0"/>
        <n v="254.0"/>
        <n v="255.0"/>
        <n v="256.0"/>
        <n v="257.0"/>
        <n v="258.0"/>
        <n v="259.0"/>
        <n v="261.0"/>
        <n v="266.0"/>
        <n v="269.0"/>
        <n v="270.0"/>
        <n v="271.0"/>
        <n v="279.0"/>
        <n v="288.0"/>
        <n v="304.0"/>
        <n v="312.0"/>
        <n v="321.0"/>
        <n v="323.0"/>
        <n v="324.0"/>
        <n v="325.0"/>
        <n v="327.0"/>
        <n v="329.0"/>
        <n v="331.0"/>
        <n v="333.0"/>
        <n v="335.0"/>
        <n v="314.0"/>
        <n v="340.0"/>
        <n v="344.0"/>
        <n v="22.0"/>
        <n v="50.0"/>
        <n v="87.0"/>
        <n v="90.0"/>
        <n v="111.0"/>
        <n v="131.0"/>
        <n v="138.0"/>
        <n v="170.0"/>
        <n v="187.0"/>
        <n v="197.0"/>
        <n v="249.0"/>
        <n v="252.0"/>
        <n v="263.0"/>
        <n v="274.0"/>
        <n v="283.0"/>
        <n v="292.0"/>
        <n v="299.0"/>
        <n v="307.0"/>
        <n v="322.0"/>
        <n v="326.0"/>
        <n v="330.0"/>
        <n v="334.0"/>
        <n v="337.0"/>
        <n v="343.0"/>
        <n v="265.0"/>
        <n v="278.0"/>
        <n v="287.0"/>
        <n v="300.0"/>
        <n v="301.0"/>
        <n v="303.0"/>
        <n v="280.0"/>
        <n v="306.0"/>
        <n v="308.0"/>
        <n v="310.0"/>
        <n v="316.0"/>
        <n v="320.0"/>
        <n v="338.0"/>
        <m/>
      </sharedItems>
    </cacheField>
    <cacheField name="album_name" numFmtId="0">
      <sharedItems containsBlank="1">
        <s v="Balls to the Wall"/>
        <s v="Restless and Wild"/>
        <s v="For Those About To Rock We Salute You"/>
        <s v="Let There Be Rock"/>
        <s v="Big Ones"/>
        <s v="Jagged Little Pill"/>
        <s v="Facelift"/>
        <s v="Warner 25 Anos"/>
        <s v="Plays Metallica By Four Cellos"/>
        <s v="Audioslave"/>
        <s v="Out Of Exile"/>
        <s v="BackBeat Soundtrack"/>
        <s v="The Best Of Billy Cobham"/>
        <s v="Alcohol Fueled Brewtality Live! [Disc 1]"/>
        <s v="Alcohol Fueled Brewtality Live! [Disc 2]"/>
        <s v="Black Sabbath"/>
        <s v="Black Sabbath Vol. 4 (Remaster)"/>
        <s v="Body Count"/>
        <s v="Chemical Wedding"/>
        <s v="The Best Of Buddy Guy - The Millenium Collection"/>
        <s v="Prenda Minha"/>
        <s v="Minha Historia"/>
        <s v="Afrociberdelia"/>
        <s v="Da Lama Ao Caos"/>
        <s v="Acústico MTV [Live]"/>
        <s v="Cidade Negra - Hits"/>
        <s v="Na Pista"/>
        <s v="Axé Bahia 2001"/>
        <s v="BBC Sessions [Disc 1] [Live]"/>
        <s v="Bongo Fury"/>
        <s v="Carnaval 2001"/>
        <s v="Chill: Brazil (Disc 1)"/>
        <s v="Chill: Brazil (Disc 2)"/>
        <s v="Garage Inc. (Disc 1)"/>
        <s v="Greatest Hits II"/>
        <s v="Greatest Kiss"/>
        <s v="Heart of the Night"/>
        <s v="International Superhits"/>
        <s v="Into The Light"/>
        <s v="Meus Momentos"/>
        <s v="Minha História"/>
        <s v="MK III The Final Concerts [Disc 1]"/>
        <s v="Physical Graffiti [Disc 1]"/>
        <s v="Sambas De Enredo 2001"/>
        <s v="Supernatural"/>
        <s v="The Best of Ed Motta"/>
        <s v="The Essential Miles Davis [Disc 1]"/>
        <s v="The Essential Miles Davis [Disc 2]"/>
        <s v="Up An' Atom"/>
        <s v="Vinícius De Moraes - Sem Limite"/>
        <s v="Vozes do MPB"/>
        <s v="Chronicle, Vol. 1"/>
        <s v="Chronicle, Vol. 2"/>
        <s v="Cássia Eller - Coleção Sem Limite [Disc 2]"/>
        <s v="Cássia Eller - Sem Limite [Disc 1]"/>
        <s v="Come Taste The Band"/>
        <s v="Deep Purple In Rock"/>
        <s v="Fireball"/>
        <s v="Knocking at Your Back Door: The Best Of Deep Purple in the 80's"/>
        <s v="Machine Head"/>
        <s v="Purpendicular"/>
        <s v="Slaves And Masters"/>
        <s v="Stormbringer"/>
        <s v="The Battle Rages On"/>
        <s v="Vault: Def Leppard's Greatest Hits"/>
        <s v="Outbreak"/>
        <s v="Djavan Ao Vivo - Vol. 02"/>
        <s v="Djavan Ao Vivo - Vol. 1"/>
        <s v="Elis Regina-Minha História"/>
        <s v="The Cream Of Clapton"/>
        <s v="Unplugged"/>
        <s v="Album Of The Year"/>
        <s v="Angel Dust"/>
        <s v="King For A Day Fool For A Lifetime"/>
        <s v="The Real Thing"/>
        <s v="Deixa Entrar"/>
        <s v="In Your Honor [Disc 1]"/>
        <s v="In Your Honor [Disc 2]"/>
        <s v="One By One"/>
        <s v="The Colour And The Shape"/>
        <s v="My Way: The Best Of Frank Sinatra [Disc 1]"/>
        <s v="Roda De Funk"/>
        <s v="As Canções de Eu Tu Eles"/>
        <s v="Quanta Gente Veio Ver (Live)"/>
        <s v="Faceless"/>
        <s v="American Idiot"/>
        <s v="Use Your Illusion I"/>
        <s v="Use Your Illusion II"/>
        <s v="Blue Moods"/>
        <s v="A Matter of Life and Death"/>
        <s v="A Real Dead One"/>
        <s v="A Real Live One"/>
        <s v="Brave New World"/>
        <s v="Dance Of Death"/>
        <s v="Fear Of The Dark"/>
        <s v="Iron Maiden"/>
        <s v="Killers"/>
        <s v="Live After Death"/>
        <s v="Live At Donington 1992 (Disc 1)"/>
        <s v="Live At Donington 1992 (Disc 2)"/>
        <s v="No Prayer For The Dying"/>
        <s v="Piece Of Mind"/>
        <s v="Powerslave"/>
        <s v="Rock In Rio [CD1]"/>
        <s v="Rock In Rio [CD2]"/>
        <s v="Seventh Son of a Seventh Son"/>
        <s v="The Number of The Beast"/>
        <s v="The X Factor"/>
        <s v="Virtual XI"/>
        <s v="Sex Machine"/>
        <s v="Emergency On Planet Earth"/>
        <s v="Synkronized"/>
        <s v="The Return Of The Space Cowboy"/>
        <s v="Get Born"/>
        <s v="Are You Experienced?"/>
        <s v="Surfing with the Alien (Remastered)"/>
        <s v="Jorge Ben Jor 25 Anos"/>
        <s v="Jota Quest-1995"/>
        <s v="Cafezinho"/>
        <s v="Living After Midnight"/>
        <s v="Unplugged [Live]"/>
        <s v="BBC Sessions [Disc 2] [Live]"/>
        <s v="Coda"/>
        <s v="Houses Of The Holy"/>
        <s v="In Through The Out Door"/>
        <s v="Led Zeppelin I"/>
        <s v="Led Zeppelin II"/>
        <s v="Led Zeppelin III"/>
        <s v="Physical Graffiti [Disc 2]"/>
        <s v="Presence"/>
        <s v="The Song Remains The Same (Disc 1)"/>
        <s v="A TempestadeTempestade Ou O Livro Dos Dias"/>
        <s v="Mais Do Mesmo"/>
        <s v="Greatest Hits"/>
        <s v="Lulu Santos - RCA 100 Anos De Música - Álbum 01"/>
        <s v="Lulu Santos - RCA 100 Anos De Música - Álbum 02"/>
        <s v="Misplaced Childhood"/>
        <s v="Barulhinho Bom"/>
        <s v="Seek And Shall Find: More Of The Best (1963-1981)"/>
        <s v="The Best Of Men At Work"/>
        <s v="Black Album"/>
        <s v="Garage Inc. (Disc 2)"/>
        <s v="Kill 'Em All"/>
        <s v="Load"/>
        <s v="Master Of Puppets"/>
        <s v="ReLoad"/>
        <s v="Ride The Lightning"/>
        <s v="St. Anger"/>
        <s v="...And Justice For All"/>
        <s v="Miles Ahead"/>
        <s v="Milton Nascimento Ao Vivo"/>
        <s v="Minas"/>
        <s v="Ace Of Spades"/>
        <s v="Demorou..."/>
        <s v="Motley Crue Greatest Hits"/>
        <s v="From The Muddy Banks Of The Wishkah [Live]"/>
        <s v="Nevermind"/>
        <s v="Compositores"/>
        <s v="Olodum"/>
        <s v="Acústico MTV"/>
        <s v="Arquivo II"/>
        <s v="Arquivo Os Paralamas Do Sucesso"/>
        <s v="Blizzard of Ozz"/>
        <s v="Diary of a Madman (Remastered)"/>
        <s v="No More Tears (Remastered)"/>
        <s v="Tribute"/>
        <s v="Walking Into Clarksdale"/>
        <s v="Original Soundtracks 1"/>
        <s v="The Beast Live"/>
        <s v="Live On Two Legs [Live]"/>
        <s v="Pearl Jam"/>
        <s v="Riot Act"/>
        <s v="Ten"/>
        <s v="Vs."/>
        <s v="Dark Side Of The Moon"/>
        <s v="Os Cães Ladram Mas A Caravana Não Pára"/>
        <s v="Greatest Hits I"/>
        <s v="News Of The World"/>
        <s v="Green"/>
        <s v="New Adventures In Hi-Fi"/>
        <s v="The Best Of R.E.M.: The IRS Years"/>
        <s v="Cesta Básica"/>
        <s v="Raul Seixas"/>
        <s v="Blood Sugar Sex Magik"/>
        <s v="By The Way"/>
        <s v="Californication"/>
        <s v="Retrospective I (1974-1980)"/>
        <s v="Santana Live"/>
        <s v="Maquinarama"/>
        <s v="O Samba Poconé"/>
        <s v="Judas 0: B-Sides and Rarities"/>
        <s v="Rotten Apples: Greatest Hits"/>
        <s v="A-Sides"/>
        <s v="Morning Dance"/>
        <s v="In Step"/>
        <s v="Core"/>
        <s v="Mezmerize"/>
        <s v="[1997] Black Light Syndrome"/>
        <s v="Live [Disc 1]"/>
        <s v="Live [Disc 2]"/>
        <s v="The Singles"/>
        <s v="Beyond Good And Evil"/>
        <s v="Pure Cult: The Best Of The Cult (For Rockers, Ravers, Lovers &amp; Sinners) [UK]"/>
        <s v="The Doors"/>
        <s v="The Police Greatest Hits"/>
        <s v="Hot Rocks, 1964-1971 (Disc 1)"/>
        <s v="No Security"/>
        <s v="Voodoo Lounge"/>
        <s v="Tangents"/>
        <s v="Transmission"/>
        <s v="My Generation - The Very Best Of The Who"/>
        <s v="Serie Sem Limite (Disc 1)"/>
        <s v="Serie Sem Limite (Disc 2)"/>
        <s v="Acústico"/>
        <s v="Volume Dois"/>
        <s v="Battlestar Galactica, Season 3"/>
        <s v="Heroes, Season 1"/>
        <s v="Lost, Season 3"/>
        <s v="Lost, Season 1"/>
        <s v="Lost, Season 2"/>
        <s v="Achtung Baby"/>
        <s v="All That You Can't Leave Behind"/>
        <s v="B-Sides 1980-1990"/>
        <s v="How To Dismantle An Atomic Bomb"/>
        <s v="Pop"/>
        <s v="Rattle And Hum"/>
        <s v="The Best Of 1980-1990"/>
        <s v="War"/>
        <s v="Zooropa"/>
        <s v="UB40 The Best Of - Volume Two [UK]"/>
        <s v="Diver Down"/>
        <s v="The Best Of Van Halen, Vol. I"/>
        <s v="Van Halen"/>
        <s v="Van Halen III"/>
        <s v="Contraband"/>
        <s v="Vinicius De Moraes"/>
        <s v="Ao Vivo [IMPORT]"/>
        <s v="The Office, Season 2"/>
        <s v="The Office, Season 3"/>
        <s v="Battlestar Galactica (Classic), Season 1"/>
        <s v="Aquaman"/>
        <s v="Instant Karma: The Amnesty International Campaign to Save Darfur"/>
        <s v="Speak of the Devil"/>
        <s v="20th Century Masters - The Millennium Collection: The Best of Scorpions"/>
        <s v="House of Pain"/>
        <s v="Radio Brasil (O Som da Jovem Vanguarda) - Seleccao de Henrique Amaro"/>
        <s v="LOST, Season 4"/>
        <s v="Duos II"/>
        <s v="Temple of the Dog"/>
        <s v="Carry On"/>
        <s v="Revelations"/>
        <s v="Handel: The Messiah (Highlights)"/>
        <s v="Fauré: Requiem, Ravel: Pavane &amp; Others"/>
        <s v="Beethoven Piano Sonatas: Moonlight &amp; Pastorale"/>
        <s v="Berlioz: Symphonie Fantastique"/>
        <s v="Back to Black"/>
        <s v="Carried to Dust (Bonus Track Version)"/>
        <s v="Beethoven: Symphony No. 6 'Pastoral' Etc."/>
        <s v="Bartok: Violin &amp; Viola Concertos"/>
        <s v="Bach: Orchestral Suites Nos. 1 - 4"/>
        <s v="South American Getaway"/>
        <s v="Purcell: The Fairy Queen"/>
        <s v="Purcell: Music for the Queen Mary"/>
        <s v="J.S. Bach: Chaconne, Suite in E Minor, Partita in E Major &amp; Prelude, Fugue and Allegro"/>
        <s v="English Renaissance"/>
        <s v="Liszt - 12 Études D'Execution Transcendante"/>
        <s v="Schubert: The Late String Quartets &amp; String Quintet (3 CD's)"/>
        <s v="Sozinho Remix Ao Vivo"/>
        <s v="The Final Concerts (Disc 2)"/>
        <s v="Quanta Gente Veio ver--Bônus De Carnaval"/>
        <s v="Appetite for Destruction"/>
        <s v="Somewhere in Time"/>
        <s v="IV"/>
        <s v="The Song Remains The Same (Disc 2)"/>
        <s v="Bark at the Moon (Remastered)"/>
        <s v="Out Of Time"/>
        <s v="Santana - As Years Go By"/>
        <s v="The Office, Season 1"/>
        <s v="Un-Led-Ed"/>
        <s v="Muso Ko"/>
        <s v="Pachelbel: Canon &amp; Gigue"/>
        <s v="Haydn: Symphonies 99 - 104"/>
        <s v="Holst: The Planets, Op. 32 &amp; Vaughan Williams: Fantasies"/>
        <s v="Scheherazade"/>
        <s v="Adams, John: The Chairman Dances"/>
        <s v="Frank"/>
        <s v="Mendelssohn: A Midsummer Night's Dream"/>
        <s v="Górecki: Symphony No. 3"/>
        <s v="Weill: The Seven Deadly Sins"/>
        <s v="Szymanowski: Piano Works, Vol. 1"/>
        <s v="Respighi:Pines of Rome"/>
        <s v="Every Kind of Light"/>
        <s v="Bach: The Cello Suites"/>
        <s v="Wagner: Favourite Overtures"/>
        <s v="Bach: The Brandenburg Concertos"/>
        <s v="Chopin: Piano Concertos Nos. 1 &amp; 2"/>
        <s v="Sibelius: Finlandia"/>
        <s v="The World of Classical Favourites"/>
        <s v="Elgar: Cello Concerto &amp; Vaughan Williams: Fantasias"/>
        <s v="Tchaikovsky: 1812 Festival Overture, Op.49, Capriccio Italien &amp; Beethoven: Wellington's Victory"/>
        <s v="Prokofiev: Romeo &amp; Juliet"/>
        <s v="Grieg: Peer Gynt Suites &amp; Sibelius: Pelléas et Mélisande"/>
        <s v="Mozart: Symphonies Nos. 40 &amp; 41"/>
        <s v="Nielsen: The Six Symphonies"/>
        <m/>
      </sharedItems>
    </cacheField>
    <cacheField name="genre" numFmtId="0">
      <sharedItems containsBlank="1">
        <s v="Rock"/>
        <s v="Jazz"/>
        <s v="Metal"/>
        <s v="Alternative &amp; Punk"/>
        <s v="Rock And Roll"/>
        <s v="Blues"/>
        <s v="Latin"/>
        <s v="Reggae"/>
        <s v="Pop"/>
        <s v="Soundtrack"/>
        <s v="Bossa Nova"/>
        <s v="Easy Listening"/>
        <s v="Heavy Metal"/>
        <s v="R&amp;B/Soul"/>
        <s v="Electronica/Dance"/>
        <s v="World"/>
        <s v="Hip Hop/Rap"/>
        <s v="TV Shows"/>
        <s v="Science Fiction"/>
        <s v="Sci Fi &amp; Fantasy"/>
        <s v="Drama"/>
        <s v="Comedy"/>
        <s v="Alternative"/>
        <s v="Classical"/>
        <m/>
      </sharedItems>
    </cacheField>
    <cacheField name="total" numFmtId="0">
      <sharedItems containsString="0" containsBlank="1" containsNumber="1">
        <n v="0.99"/>
        <n v="1.99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T 2080 Tracks" cacheId="0" dataCaption="" compact="0" compactData="0">
  <location ref="A1:B1886" firstHeaderRow="0" firstDataRow="1" firstDataCol="0"/>
  <pivotFields>
    <pivotField name="invoice_lin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t="default"/>
      </items>
    </pivotField>
    <pivotField name="invoic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t="default"/>
      </items>
    </pivotField>
    <pivotField name="track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t="default"/>
      </items>
    </pivotField>
    <pivotField name="unit_price" compact="0" outline="0" multipleItemSelectionAllowed="1" showAll="0">
      <items>
        <item x="0"/>
        <item x="1"/>
        <item t="default"/>
      </items>
    </pivotField>
    <pivotField name="quantity" compact="0" outline="0" multipleItemSelectionAllowed="1" showAll="0">
      <items>
        <item x="0"/>
        <item t="default"/>
      </items>
    </pivotField>
    <pivotField name="track_nam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lbum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t="default"/>
      </items>
    </pivotField>
    <pivotField name="albu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" dataField="1" compact="0" outline="0" multipleItemSelectionAllowed="1" showAll="0">
      <items>
        <item x="0"/>
        <item x="1"/>
        <item t="default"/>
      </items>
    </pivotField>
  </pivotFields>
  <rowFields>
    <field x="5"/>
  </rowFields>
  <dataFields>
    <dataField name="SUM of total" fld="9" baseField="0"/>
  </dataFields>
</pivotTableDefinition>
</file>

<file path=xl/pivotTables/pivotTable2.xml><?xml version="1.0" encoding="utf-8"?>
<pivotTableDefinition xmlns="http://schemas.openxmlformats.org/spreadsheetml/2006/main" name="PT CLV" cacheId="1" dataCaption="" rowGrandTotals="0" compact="0" compactData="0">
  <location ref="A1:C30" firstHeaderRow="0" firstDataRow="2" firstDataCol="0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fir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ountry" axis="axisRow" compact="0" outline="0" multipleItemSelectionAllowed="1" showAll="0" sortType="de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ostal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ph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fa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support_rep_id" compact="0" outline="0" multipleItemSelectionAllowed="1" showAll="0">
      <items>
        <item x="0"/>
        <item x="1"/>
        <item x="2"/>
        <item t="default"/>
      </items>
    </pivotField>
    <pivotField name="last_name_rep" compact="0" outline="0" multipleItemSelectionAllowed="1" showAll="0">
      <items>
        <item x="0"/>
        <item x="1"/>
        <item x="2"/>
        <item t="default"/>
      </items>
    </pivotField>
    <pivotField name="first_name_rep" compact="0" outline="0" multipleItemSelectionAllowed="1" showAll="0">
      <items>
        <item x="0"/>
        <item x="1"/>
        <item x="2"/>
        <item t="default"/>
      </items>
    </pivotField>
    <pivotField name="title_rep" compact="0" outline="0" multipleItemSelectionAllowed="1" showAll="0">
      <items>
        <item x="0"/>
        <item t="default"/>
      </items>
    </pivotField>
    <pivotField name="Consumer Lifetime 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pending tier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 " compact="0" outline="0" multipleItemSelectionAllowed="1" showAll="0">
      <items>
        <item x="0"/>
        <item t="default"/>
      </items>
    </pivotField>
  </pivotFields>
  <rowFields>
    <field x="7"/>
    <field x="17"/>
  </rowFields>
  <dataFields>
    <dataField name="SUM of Consumer Lifetime Value" fld="16" baseField="0"/>
  </dataFields>
</pivotTableDefinition>
</file>

<file path=xl/pivotTables/pivotTable3.xml><?xml version="1.0" encoding="utf-8"?>
<pivotTableDefinition xmlns="http://schemas.openxmlformats.org/spreadsheetml/2006/main" name="PT avg $" cacheId="2" dataCaption="" compact="0" compactData="0">
  <location ref="A1:B415" firstHeaderRow="0" firstDataRow="1" firstDataCol="0"/>
  <pivotFields>
    <pivotField name="invoice_id" axis="axisRow" compact="0" outline="0" multipleItemSelectionAllowed="1" showAll="0" sortType="ascending">
      <items>
        <item x="4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voic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billing_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billing_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illing_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billing_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billing_postal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fir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track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track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album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albu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0"/>
  </rowFields>
  <dataFields>
    <dataField name="SUM of total" fld="8" baseField="0"/>
  </dataFields>
</pivotTableDefinition>
</file>

<file path=xl/pivotTables/pivotTable4.xml><?xml version="1.0" encoding="utf-8"?>
<pivotTableDefinition xmlns="http://schemas.openxmlformats.org/spreadsheetml/2006/main" name="PT top 5 cust" cacheId="2" dataCaption="" rowGrandTotals="0" compact="0" compactData="0">
  <location ref="A1:C61" firstHeaderRow="0" firstDataRow="2" firstDataCol="0"/>
  <pivotFields>
    <pivotField name="invoic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voic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billing_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billing_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illing_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billing_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billing_postal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first_nam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ast_name" axis="axisRow" compact="0" outline="0" multipleItemSelectionAllowed="1" showAll="0" sortType="de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track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track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album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albu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10"/>
    <field x="9"/>
  </rowFields>
  <dataFields>
    <dataField name="SUM of total" fld="8" baseField="0"/>
  </dataFields>
</pivotTableDefinition>
</file>

<file path=xl/pivotTables/pivotTable5.xml><?xml version="1.0" encoding="utf-8"?>
<pivotTableDefinition xmlns="http://schemas.openxmlformats.org/spreadsheetml/2006/main" name="PT revs x country" cacheId="3" dataCaption="" compact="0" compactData="0">
  <location ref="A1:B27" firstHeaderRow="0" firstDataRow="1" firstDataCol="0"/>
  <pivotFields>
    <pivotField name="billing_count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billing_postal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0"/>
  </rowFields>
  <dataFields>
    <dataField name="SUM of total" fld="2" baseField="0"/>
  </dataFields>
</pivotTableDefinition>
</file>

<file path=xl/pivotTables/pivotTable6.xml><?xml version="1.0" encoding="utf-8"?>
<pivotTableDefinition xmlns="http://schemas.openxmlformats.org/spreadsheetml/2006/main" name="PT revs x month" cacheId="2" dataCaption="" compact="0" compactData="0">
  <location ref="A1:B63" firstHeaderRow="0" firstDataRow="1" firstDataCol="0"/>
  <pivotFields>
    <pivotField name="invoic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voic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billing_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billing_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illing_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billing_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billing_postal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fir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track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track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album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albu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month" axis="axisRow" compact="0" outline="0" multipleItemSelectionAllowed="1" showAll="0" sortType="ascending">
      <items>
        <item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16"/>
  </rowFields>
  <dataFields>
    <dataField name="SUM of total" fld="8" baseField="0"/>
  </dataFields>
</pivotTableDefinition>
</file>

<file path=xl/pivotTables/pivotTable7.xml><?xml version="1.0" encoding="utf-8"?>
<pivotTableDefinition xmlns="http://schemas.openxmlformats.org/spreadsheetml/2006/main" name="PT revs x genre" cacheId="4" dataCaption="" compact="0" compactData="0">
  <location ref="A1:B27" firstHeaderRow="0" firstDataRow="1" firstDataCol="0"/>
  <pivotFields>
    <pivotField name="invoice_lin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t="default"/>
      </items>
    </pivotField>
    <pivotField name="invoic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track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t="default"/>
      </items>
    </pivotField>
    <pivotField name="unit_price" compact="0" outline="0" multipleItemSelectionAllowed="1" showAll="0">
      <items>
        <item x="0"/>
        <item x="1"/>
        <item x="2"/>
        <item t="default"/>
      </items>
    </pivotField>
    <pivotField name="quantity" compact="0" outline="0" multipleItemSelectionAllowed="1" showAll="0">
      <items>
        <item x="0"/>
        <item x="1"/>
        <item t="default"/>
      </items>
    </pivotField>
    <pivotField name="track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t="default"/>
      </items>
    </pivotField>
    <pivotField name="album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t="default"/>
      </items>
    </pivotField>
    <pivotField name="albu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t="default"/>
      </items>
    </pivotField>
    <pivotField name="genr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otal" dataField="1" compact="0" outline="0" multipleItemSelectionAllowed="1" showAll="0">
      <items>
        <item x="0"/>
        <item x="1"/>
        <item x="2"/>
        <item t="default"/>
      </items>
    </pivotField>
  </pivotFields>
  <rowFields>
    <field x="8"/>
  </rowFields>
  <dataFields>
    <dataField name="SUM of total" fld="9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7.25"/>
    <col customWidth="1" min="17" max="17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/>
      <c r="U1" s="3"/>
      <c r="V1" s="3"/>
      <c r="W1" s="3"/>
      <c r="X1" s="3"/>
      <c r="Y1" s="3"/>
    </row>
    <row r="2">
      <c r="A2" s="4">
        <v>1.0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>
        <v>3.0</v>
      </c>
      <c r="N2" s="5" t="str">
        <f>VLOOKUP(M2, employee_cleaned!$A$2:$D$1000, 2, FALSE)</f>
        <v>Peacock</v>
      </c>
      <c r="O2" s="5" t="str">
        <f>VLOOKUP(M2, employee_cleaned!$A$2:$D$1000, 3, FALSE)</f>
        <v>Jane</v>
      </c>
      <c r="P2" s="5" t="str">
        <f>VLOOKUP(M2, employee_cleaned!$A$2:$D$1000, 4, FALSE)</f>
        <v>Sales Support Agent</v>
      </c>
      <c r="Q2" s="5">
        <f>SUMIF(invoice_cleaned!B:B, customer_cleaned!A2, invoice_cleaned!I:I)
</f>
        <v>39.62</v>
      </c>
      <c r="R2" s="5" t="str">
        <f t="shared" ref="R2:R60" si="1">IF(Q2&lt;40, "Low Spender", IF(Q2&gt;45, "High Spender", "Medium Spender"))
</f>
        <v>Low Spender</v>
      </c>
    </row>
    <row r="3">
      <c r="A3" s="4">
        <v>2.0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>
        <v>70174.0</v>
      </c>
      <c r="J3" s="4" t="s">
        <v>37</v>
      </c>
      <c r="K3" s="4" t="s">
        <v>32</v>
      </c>
      <c r="L3" s="4" t="s">
        <v>38</v>
      </c>
      <c r="M3" s="4">
        <v>5.0</v>
      </c>
      <c r="N3" s="5" t="str">
        <f>VLOOKUP(M3, employee_cleaned!$A$2:$D$1000, 2, FALSE)</f>
        <v>Johnson</v>
      </c>
      <c r="O3" s="5" t="str">
        <f>VLOOKUP(M3, employee_cleaned!$A$2:$D$1000, 3, FALSE)</f>
        <v>Steve</v>
      </c>
      <c r="P3" s="5" t="str">
        <f>VLOOKUP(M3, employee_cleaned!$A$2:$D$1000, 4, FALSE)</f>
        <v>Sales Support Agent</v>
      </c>
      <c r="Q3" s="5">
        <f>SUMIF(invoice_cleaned!B:B, customer_cleaned!A3, invoice_cleaned!I:I)
</f>
        <v>37.62</v>
      </c>
      <c r="R3" s="5" t="str">
        <f t="shared" si="1"/>
        <v>Low Spender</v>
      </c>
    </row>
    <row r="4">
      <c r="A4" s="4">
        <v>3.0</v>
      </c>
      <c r="B4" s="4" t="s">
        <v>39</v>
      </c>
      <c r="C4" s="4" t="s">
        <v>40</v>
      </c>
      <c r="D4" s="4" t="s">
        <v>32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32</v>
      </c>
      <c r="L4" s="4" t="s">
        <v>47</v>
      </c>
      <c r="M4" s="4">
        <v>3.0</v>
      </c>
      <c r="N4" s="5" t="str">
        <f>VLOOKUP(M4, employee_cleaned!$A$2:$D$1000, 2, FALSE)</f>
        <v>Peacock</v>
      </c>
      <c r="O4" s="5" t="str">
        <f>VLOOKUP(M4, employee_cleaned!$A$2:$D$1000, 3, FALSE)</f>
        <v>Jane</v>
      </c>
      <c r="P4" s="5" t="str">
        <f>VLOOKUP(M4, employee_cleaned!$A$2:$D$1000, 4, FALSE)</f>
        <v>Sales Support Agent</v>
      </c>
      <c r="Q4" s="5">
        <f>SUMIF(invoice_cleaned!B:B, customer_cleaned!A4, invoice_cleaned!I:I)
</f>
        <v>39.62</v>
      </c>
      <c r="R4" s="5" t="str">
        <f t="shared" si="1"/>
        <v>Low Spender</v>
      </c>
    </row>
    <row r="5">
      <c r="A5" s="4">
        <v>4.0</v>
      </c>
      <c r="B5" s="4" t="s">
        <v>48</v>
      </c>
      <c r="C5" s="4" t="s">
        <v>49</v>
      </c>
      <c r="D5" s="4" t="s">
        <v>32</v>
      </c>
      <c r="E5" s="4" t="s">
        <v>50</v>
      </c>
      <c r="F5" s="4" t="s">
        <v>51</v>
      </c>
      <c r="G5" s="4" t="s">
        <v>35</v>
      </c>
      <c r="H5" s="4" t="s">
        <v>52</v>
      </c>
      <c r="I5" s="4">
        <v>171.0</v>
      </c>
      <c r="J5" s="4" t="s">
        <v>53</v>
      </c>
      <c r="K5" s="4" t="s">
        <v>32</v>
      </c>
      <c r="L5" s="4" t="s">
        <v>54</v>
      </c>
      <c r="M5" s="4">
        <v>4.0</v>
      </c>
      <c r="N5" s="5" t="str">
        <f>VLOOKUP(M5, employee_cleaned!$A$2:$D$1000, 2, FALSE)</f>
        <v>Park</v>
      </c>
      <c r="O5" s="5" t="str">
        <f>VLOOKUP(M5, employee_cleaned!$A$2:$D$1000, 3, FALSE)</f>
        <v>Margaret</v>
      </c>
      <c r="P5" s="5" t="str">
        <f>VLOOKUP(M5, employee_cleaned!$A$2:$D$1000, 4, FALSE)</f>
        <v>Sales Support Agent</v>
      </c>
      <c r="Q5" s="5">
        <f>SUMIF(invoice_cleaned!B:B, customer_cleaned!A5, invoice_cleaned!I:I)
</f>
        <v>39.62</v>
      </c>
      <c r="R5" s="5" t="str">
        <f t="shared" si="1"/>
        <v>Low Spender</v>
      </c>
    </row>
    <row r="6">
      <c r="A6" s="4">
        <v>5.0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35</v>
      </c>
      <c r="H6" s="4" t="s">
        <v>60</v>
      </c>
      <c r="I6" s="4">
        <v>14700.0</v>
      </c>
      <c r="J6" s="4" t="s">
        <v>61</v>
      </c>
      <c r="K6" s="4" t="s">
        <v>61</v>
      </c>
      <c r="L6" s="4" t="s">
        <v>62</v>
      </c>
      <c r="M6" s="4">
        <v>4.0</v>
      </c>
      <c r="N6" s="5" t="str">
        <f>VLOOKUP(M6, employee_cleaned!$A$2:$D$1000, 2, FALSE)</f>
        <v>Park</v>
      </c>
      <c r="O6" s="5" t="str">
        <f>VLOOKUP(M6, employee_cleaned!$A$2:$D$1000, 3, FALSE)</f>
        <v>Margaret</v>
      </c>
      <c r="P6" s="5" t="str">
        <f>VLOOKUP(M6, employee_cleaned!$A$2:$D$1000, 4, FALSE)</f>
        <v>Sales Support Agent</v>
      </c>
      <c r="Q6" s="5">
        <f>SUMIF(invoice_cleaned!B:B, customer_cleaned!A6, invoice_cleaned!I:I)
</f>
        <v>40.62</v>
      </c>
      <c r="R6" s="5" t="str">
        <f t="shared" si="1"/>
        <v>Medium Spender</v>
      </c>
    </row>
    <row r="7">
      <c r="A7" s="4">
        <v>6.0</v>
      </c>
      <c r="B7" s="4" t="s">
        <v>63</v>
      </c>
      <c r="C7" s="4" t="s">
        <v>64</v>
      </c>
      <c r="D7" s="4" t="s">
        <v>32</v>
      </c>
      <c r="E7" s="4" t="s">
        <v>65</v>
      </c>
      <c r="F7" s="4" t="s">
        <v>59</v>
      </c>
      <c r="G7" s="4" t="s">
        <v>35</v>
      </c>
      <c r="H7" s="4" t="s">
        <v>60</v>
      </c>
      <c r="I7" s="4">
        <v>14300.0</v>
      </c>
      <c r="J7" s="4" t="s">
        <v>66</v>
      </c>
      <c r="K7" s="4" t="s">
        <v>32</v>
      </c>
      <c r="L7" s="4" t="s">
        <v>67</v>
      </c>
      <c r="M7" s="4">
        <v>5.0</v>
      </c>
      <c r="N7" s="5" t="str">
        <f>VLOOKUP(M7, employee_cleaned!$A$2:$D$1000, 2, FALSE)</f>
        <v>Johnson</v>
      </c>
      <c r="O7" s="5" t="str">
        <f>VLOOKUP(M7, employee_cleaned!$A$2:$D$1000, 3, FALSE)</f>
        <v>Steve</v>
      </c>
      <c r="P7" s="5" t="str">
        <f>VLOOKUP(M7, employee_cleaned!$A$2:$D$1000, 4, FALSE)</f>
        <v>Sales Support Agent</v>
      </c>
      <c r="Q7" s="5">
        <f>SUMIF(invoice_cleaned!B:B, customer_cleaned!A7, invoice_cleaned!I:I)
</f>
        <v>49.62</v>
      </c>
      <c r="R7" s="5" t="str">
        <f t="shared" si="1"/>
        <v>High Spender</v>
      </c>
    </row>
    <row r="8">
      <c r="A8" s="4">
        <v>7.0</v>
      </c>
      <c r="B8" s="4" t="s">
        <v>68</v>
      </c>
      <c r="C8" s="4" t="s">
        <v>69</v>
      </c>
      <c r="D8" s="4" t="s">
        <v>32</v>
      </c>
      <c r="E8" s="4" t="s">
        <v>70</v>
      </c>
      <c r="F8" s="4" t="s">
        <v>71</v>
      </c>
      <c r="G8" s="4" t="s">
        <v>35</v>
      </c>
      <c r="H8" s="4" t="s">
        <v>72</v>
      </c>
      <c r="I8" s="4">
        <v>1010.0</v>
      </c>
      <c r="J8" s="4" t="s">
        <v>73</v>
      </c>
      <c r="K8" s="4" t="s">
        <v>32</v>
      </c>
      <c r="L8" s="4" t="s">
        <v>74</v>
      </c>
      <c r="M8" s="4">
        <v>5.0</v>
      </c>
      <c r="N8" s="5" t="str">
        <f>VLOOKUP(M8, employee_cleaned!$A$2:$D$1000, 2, FALSE)</f>
        <v>Johnson</v>
      </c>
      <c r="O8" s="5" t="str">
        <f>VLOOKUP(M8, employee_cleaned!$A$2:$D$1000, 3, FALSE)</f>
        <v>Steve</v>
      </c>
      <c r="P8" s="5" t="str">
        <f>VLOOKUP(M8, employee_cleaned!$A$2:$D$1000, 4, FALSE)</f>
        <v>Sales Support Agent</v>
      </c>
      <c r="Q8" s="5">
        <f>SUMIF(invoice_cleaned!B:B, customer_cleaned!A8, invoice_cleaned!I:I)
</f>
        <v>42.62</v>
      </c>
      <c r="R8" s="5" t="str">
        <f t="shared" si="1"/>
        <v>Medium Spender</v>
      </c>
    </row>
    <row r="9">
      <c r="A9" s="4">
        <v>8.0</v>
      </c>
      <c r="B9" s="4" t="s">
        <v>75</v>
      </c>
      <c r="C9" s="4" t="s">
        <v>76</v>
      </c>
      <c r="D9" s="4" t="s">
        <v>32</v>
      </c>
      <c r="E9" s="4" t="s">
        <v>77</v>
      </c>
      <c r="F9" s="4" t="s">
        <v>78</v>
      </c>
      <c r="G9" s="4" t="s">
        <v>35</v>
      </c>
      <c r="H9" s="4" t="s">
        <v>79</v>
      </c>
      <c r="I9" s="4">
        <v>1000.0</v>
      </c>
      <c r="J9" s="4" t="s">
        <v>80</v>
      </c>
      <c r="K9" s="4" t="s">
        <v>32</v>
      </c>
      <c r="L9" s="4" t="s">
        <v>81</v>
      </c>
      <c r="M9" s="4">
        <v>4.0</v>
      </c>
      <c r="N9" s="5" t="str">
        <f>VLOOKUP(M9, employee_cleaned!$A$2:$D$1000, 2, FALSE)</f>
        <v>Park</v>
      </c>
      <c r="O9" s="5" t="str">
        <f>VLOOKUP(M9, employee_cleaned!$A$2:$D$1000, 3, FALSE)</f>
        <v>Margaret</v>
      </c>
      <c r="P9" s="5" t="str">
        <f>VLOOKUP(M9, employee_cleaned!$A$2:$D$1000, 4, FALSE)</f>
        <v>Sales Support Agent</v>
      </c>
      <c r="Q9" s="5">
        <f>SUMIF(invoice_cleaned!B:B, customer_cleaned!A9, invoice_cleaned!I:I)
</f>
        <v>37.62</v>
      </c>
      <c r="R9" s="5" t="str">
        <f t="shared" si="1"/>
        <v>Low Spender</v>
      </c>
    </row>
    <row r="10">
      <c r="A10" s="4">
        <v>9.0</v>
      </c>
      <c r="B10" s="4" t="s">
        <v>82</v>
      </c>
      <c r="C10" s="4" t="s">
        <v>83</v>
      </c>
      <c r="D10" s="4" t="s">
        <v>32</v>
      </c>
      <c r="E10" s="4" t="s">
        <v>84</v>
      </c>
      <c r="F10" s="4" t="s">
        <v>85</v>
      </c>
      <c r="G10" s="4" t="s">
        <v>35</v>
      </c>
      <c r="H10" s="4" t="s">
        <v>86</v>
      </c>
      <c r="I10" s="4">
        <v>1720.0</v>
      </c>
      <c r="J10" s="4" t="s">
        <v>87</v>
      </c>
      <c r="K10" s="4" t="s">
        <v>32</v>
      </c>
      <c r="L10" s="4" t="s">
        <v>88</v>
      </c>
      <c r="M10" s="4">
        <v>4.0</v>
      </c>
      <c r="N10" s="5" t="str">
        <f>VLOOKUP(M10, employee_cleaned!$A$2:$D$1000, 2, FALSE)</f>
        <v>Park</v>
      </c>
      <c r="O10" s="5" t="str">
        <f>VLOOKUP(M10, employee_cleaned!$A$2:$D$1000, 3, FALSE)</f>
        <v>Margaret</v>
      </c>
      <c r="P10" s="5" t="str">
        <f>VLOOKUP(M10, employee_cleaned!$A$2:$D$1000, 4, FALSE)</f>
        <v>Sales Support Agent</v>
      </c>
      <c r="Q10" s="5">
        <f>SUMIF(invoice_cleaned!B:B, customer_cleaned!A10, invoice_cleaned!I:I)
</f>
        <v>37.62</v>
      </c>
      <c r="R10" s="5" t="str">
        <f t="shared" si="1"/>
        <v>Low Spender</v>
      </c>
    </row>
    <row r="11">
      <c r="A11" s="4">
        <v>10.0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24</v>
      </c>
      <c r="H11" s="4" t="s">
        <v>25</v>
      </c>
      <c r="I11" s="4" t="s">
        <v>94</v>
      </c>
      <c r="J11" s="4" t="s">
        <v>95</v>
      </c>
      <c r="K11" s="4" t="s">
        <v>96</v>
      </c>
      <c r="L11" s="4" t="s">
        <v>97</v>
      </c>
      <c r="M11" s="4">
        <v>4.0</v>
      </c>
      <c r="N11" s="5" t="str">
        <f>VLOOKUP(M11, employee_cleaned!$A$2:$D$1000, 2, FALSE)</f>
        <v>Park</v>
      </c>
      <c r="O11" s="5" t="str">
        <f>VLOOKUP(M11, employee_cleaned!$A$2:$D$1000, 3, FALSE)</f>
        <v>Margaret</v>
      </c>
      <c r="P11" s="5" t="str">
        <f>VLOOKUP(M11, employee_cleaned!$A$2:$D$1000, 4, FALSE)</f>
        <v>Sales Support Agent</v>
      </c>
      <c r="Q11" s="5">
        <f>SUMIF(invoice_cleaned!B:B, customer_cleaned!A11, invoice_cleaned!I:I)
</f>
        <v>37.62</v>
      </c>
      <c r="R11" s="5" t="str">
        <f t="shared" si="1"/>
        <v>Low Spender</v>
      </c>
    </row>
    <row r="12">
      <c r="A12" s="4">
        <v>11.0</v>
      </c>
      <c r="B12" s="4" t="s">
        <v>98</v>
      </c>
      <c r="C12" s="4" t="s">
        <v>99</v>
      </c>
      <c r="D12" s="4" t="s">
        <v>100</v>
      </c>
      <c r="E12" s="4" t="s">
        <v>101</v>
      </c>
      <c r="F12" s="4" t="s">
        <v>93</v>
      </c>
      <c r="G12" s="4" t="s">
        <v>24</v>
      </c>
      <c r="H12" s="4" t="s">
        <v>25</v>
      </c>
      <c r="I12" s="4" t="s">
        <v>102</v>
      </c>
      <c r="J12" s="4" t="s">
        <v>103</v>
      </c>
      <c r="K12" s="4" t="s">
        <v>104</v>
      </c>
      <c r="L12" s="4" t="s">
        <v>105</v>
      </c>
      <c r="M12" s="4">
        <v>5.0</v>
      </c>
      <c r="N12" s="5" t="str">
        <f>VLOOKUP(M12, employee_cleaned!$A$2:$D$1000, 2, FALSE)</f>
        <v>Johnson</v>
      </c>
      <c r="O12" s="5" t="str">
        <f>VLOOKUP(M12, employee_cleaned!$A$2:$D$1000, 3, FALSE)</f>
        <v>Steve</v>
      </c>
      <c r="P12" s="5" t="str">
        <f>VLOOKUP(M12, employee_cleaned!$A$2:$D$1000, 4, FALSE)</f>
        <v>Sales Support Agent</v>
      </c>
      <c r="Q12" s="5">
        <f>SUMIF(invoice_cleaned!B:B, customer_cleaned!A12, invoice_cleaned!I:I)
</f>
        <v>37.62</v>
      </c>
      <c r="R12" s="5" t="str">
        <f t="shared" si="1"/>
        <v>Low Spender</v>
      </c>
    </row>
    <row r="13">
      <c r="A13" s="4">
        <v>12.0</v>
      </c>
      <c r="B13" s="4" t="s">
        <v>106</v>
      </c>
      <c r="C13" s="4" t="s">
        <v>107</v>
      </c>
      <c r="D13" s="4" t="s">
        <v>108</v>
      </c>
      <c r="E13" s="4" t="s">
        <v>109</v>
      </c>
      <c r="F13" s="4" t="s">
        <v>110</v>
      </c>
      <c r="G13" s="4" t="s">
        <v>111</v>
      </c>
      <c r="H13" s="4" t="s">
        <v>25</v>
      </c>
      <c r="I13" s="4" t="s">
        <v>112</v>
      </c>
      <c r="J13" s="4" t="s">
        <v>113</v>
      </c>
      <c r="K13" s="4" t="s">
        <v>114</v>
      </c>
      <c r="L13" s="4" t="s">
        <v>115</v>
      </c>
      <c r="M13" s="4">
        <v>3.0</v>
      </c>
      <c r="N13" s="5" t="str">
        <f>VLOOKUP(M13, employee_cleaned!$A$2:$D$1000, 2, FALSE)</f>
        <v>Peacock</v>
      </c>
      <c r="O13" s="5" t="str">
        <f>VLOOKUP(M13, employee_cleaned!$A$2:$D$1000, 3, FALSE)</f>
        <v>Jane</v>
      </c>
      <c r="P13" s="5" t="str">
        <f>VLOOKUP(M13, employee_cleaned!$A$2:$D$1000, 4, FALSE)</f>
        <v>Sales Support Agent</v>
      </c>
      <c r="Q13" s="5">
        <f>SUMIF(invoice_cleaned!B:B, customer_cleaned!A13, invoice_cleaned!I:I)
</f>
        <v>37.62</v>
      </c>
      <c r="R13" s="5" t="str">
        <f t="shared" si="1"/>
        <v>Low Spender</v>
      </c>
    </row>
    <row r="14">
      <c r="A14" s="4">
        <v>13.0</v>
      </c>
      <c r="B14" s="4" t="s">
        <v>116</v>
      </c>
      <c r="C14" s="4" t="s">
        <v>117</v>
      </c>
      <c r="D14" s="4" t="s">
        <v>32</v>
      </c>
      <c r="E14" s="4" t="s">
        <v>118</v>
      </c>
      <c r="F14" s="4" t="s">
        <v>119</v>
      </c>
      <c r="G14" s="4" t="s">
        <v>120</v>
      </c>
      <c r="H14" s="4" t="s">
        <v>25</v>
      </c>
      <c r="I14" s="4" t="s">
        <v>121</v>
      </c>
      <c r="J14" s="4" t="s">
        <v>122</v>
      </c>
      <c r="K14" s="4" t="s">
        <v>123</v>
      </c>
      <c r="L14" s="4" t="s">
        <v>124</v>
      </c>
      <c r="M14" s="4">
        <v>4.0</v>
      </c>
      <c r="N14" s="5" t="str">
        <f>VLOOKUP(M14, employee_cleaned!$A$2:$D$1000, 2, FALSE)</f>
        <v>Park</v>
      </c>
      <c r="O14" s="5" t="str">
        <f>VLOOKUP(M14, employee_cleaned!$A$2:$D$1000, 3, FALSE)</f>
        <v>Margaret</v>
      </c>
      <c r="P14" s="5" t="str">
        <f>VLOOKUP(M14, employee_cleaned!$A$2:$D$1000, 4, FALSE)</f>
        <v>Sales Support Agent</v>
      </c>
      <c r="Q14" s="5">
        <f>SUMIF(invoice_cleaned!B:B, customer_cleaned!A14, invoice_cleaned!I:I)
</f>
        <v>37.62</v>
      </c>
      <c r="R14" s="5" t="str">
        <f t="shared" si="1"/>
        <v>Low Spender</v>
      </c>
    </row>
    <row r="15">
      <c r="A15" s="4">
        <v>14.0</v>
      </c>
      <c r="B15" s="4" t="s">
        <v>125</v>
      </c>
      <c r="C15" s="4" t="s">
        <v>126</v>
      </c>
      <c r="D15" s="4" t="s">
        <v>127</v>
      </c>
      <c r="E15" s="4" t="s">
        <v>128</v>
      </c>
      <c r="F15" s="4" t="s">
        <v>129</v>
      </c>
      <c r="G15" s="4" t="s">
        <v>130</v>
      </c>
      <c r="H15" s="4" t="s">
        <v>44</v>
      </c>
      <c r="I15" s="4" t="s">
        <v>131</v>
      </c>
      <c r="J15" s="4" t="s">
        <v>132</v>
      </c>
      <c r="K15" s="4" t="s">
        <v>133</v>
      </c>
      <c r="L15" s="4" t="s">
        <v>134</v>
      </c>
      <c r="M15" s="4">
        <v>5.0</v>
      </c>
      <c r="N15" s="5" t="str">
        <f>VLOOKUP(M15, employee_cleaned!$A$2:$D$1000, 2, FALSE)</f>
        <v>Johnson</v>
      </c>
      <c r="O15" s="5" t="str">
        <f>VLOOKUP(M15, employee_cleaned!$A$2:$D$1000, 3, FALSE)</f>
        <v>Steve</v>
      </c>
      <c r="P15" s="5" t="str">
        <f>VLOOKUP(M15, employee_cleaned!$A$2:$D$1000, 4, FALSE)</f>
        <v>Sales Support Agent</v>
      </c>
      <c r="Q15" s="5">
        <f>SUMIF(invoice_cleaned!B:B, customer_cleaned!A15, invoice_cleaned!I:I)
</f>
        <v>37.62</v>
      </c>
      <c r="R15" s="5" t="str">
        <f t="shared" si="1"/>
        <v>Low Spender</v>
      </c>
    </row>
    <row r="16">
      <c r="A16" s="4">
        <v>15.0</v>
      </c>
      <c r="B16" s="4" t="s">
        <v>135</v>
      </c>
      <c r="C16" s="4" t="s">
        <v>136</v>
      </c>
      <c r="D16" s="4" t="s">
        <v>137</v>
      </c>
      <c r="E16" s="4" t="s">
        <v>138</v>
      </c>
      <c r="F16" s="4" t="s">
        <v>139</v>
      </c>
      <c r="G16" s="4" t="s">
        <v>140</v>
      </c>
      <c r="H16" s="4" t="s">
        <v>44</v>
      </c>
      <c r="I16" s="4" t="s">
        <v>141</v>
      </c>
      <c r="J16" s="4" t="s">
        <v>142</v>
      </c>
      <c r="K16" s="4" t="s">
        <v>143</v>
      </c>
      <c r="L16" s="4" t="s">
        <v>144</v>
      </c>
      <c r="M16" s="4">
        <v>3.0</v>
      </c>
      <c r="N16" s="5" t="str">
        <f>VLOOKUP(M16, employee_cleaned!$A$2:$D$1000, 2, FALSE)</f>
        <v>Peacock</v>
      </c>
      <c r="O16" s="5" t="str">
        <f>VLOOKUP(M16, employee_cleaned!$A$2:$D$1000, 3, FALSE)</f>
        <v>Jane</v>
      </c>
      <c r="P16" s="5" t="str">
        <f>VLOOKUP(M16, employee_cleaned!$A$2:$D$1000, 4, FALSE)</f>
        <v>Sales Support Agent</v>
      </c>
      <c r="Q16" s="5">
        <f>SUMIF(invoice_cleaned!B:B, customer_cleaned!A16, invoice_cleaned!I:I)
</f>
        <v>38.62</v>
      </c>
      <c r="R16" s="5" t="str">
        <f t="shared" si="1"/>
        <v>Low Spender</v>
      </c>
    </row>
    <row r="17">
      <c r="A17" s="4">
        <v>16.0</v>
      </c>
      <c r="B17" s="4" t="s">
        <v>145</v>
      </c>
      <c r="C17" s="4" t="s">
        <v>146</v>
      </c>
      <c r="D17" s="4" t="s">
        <v>147</v>
      </c>
      <c r="E17" s="4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 t="s">
        <v>153</v>
      </c>
      <c r="K17" s="4" t="s">
        <v>153</v>
      </c>
      <c r="L17" s="4" t="s">
        <v>154</v>
      </c>
      <c r="M17" s="4">
        <v>4.0</v>
      </c>
      <c r="N17" s="5" t="str">
        <f>VLOOKUP(M17, employee_cleaned!$A$2:$D$1000, 2, FALSE)</f>
        <v>Park</v>
      </c>
      <c r="O17" s="5" t="str">
        <f>VLOOKUP(M17, employee_cleaned!$A$2:$D$1000, 3, FALSE)</f>
        <v>Margaret</v>
      </c>
      <c r="P17" s="5" t="str">
        <f>VLOOKUP(M17, employee_cleaned!$A$2:$D$1000, 4, FALSE)</f>
        <v>Sales Support Agent</v>
      </c>
      <c r="Q17" s="5">
        <f>SUMIF(invoice_cleaned!B:B, customer_cleaned!A17, invoice_cleaned!I:I)
</f>
        <v>37.62</v>
      </c>
      <c r="R17" s="5" t="str">
        <f t="shared" si="1"/>
        <v>Low Spender</v>
      </c>
    </row>
    <row r="18">
      <c r="A18" s="4">
        <v>17.0</v>
      </c>
      <c r="B18" s="4" t="s">
        <v>155</v>
      </c>
      <c r="C18" s="4" t="s">
        <v>156</v>
      </c>
      <c r="D18" s="4" t="s">
        <v>157</v>
      </c>
      <c r="E18" s="4" t="s">
        <v>158</v>
      </c>
      <c r="F18" s="4" t="s">
        <v>159</v>
      </c>
      <c r="G18" s="4" t="s">
        <v>160</v>
      </c>
      <c r="H18" s="4" t="s">
        <v>151</v>
      </c>
      <c r="I18" s="4" t="s">
        <v>161</v>
      </c>
      <c r="J18" s="4" t="s">
        <v>162</v>
      </c>
      <c r="K18" s="4" t="s">
        <v>163</v>
      </c>
      <c r="L18" s="4" t="s">
        <v>164</v>
      </c>
      <c r="M18" s="4">
        <v>5.0</v>
      </c>
      <c r="N18" s="5" t="str">
        <f>VLOOKUP(M18, employee_cleaned!$A$2:$D$1000, 2, FALSE)</f>
        <v>Johnson</v>
      </c>
      <c r="O18" s="5" t="str">
        <f>VLOOKUP(M18, employee_cleaned!$A$2:$D$1000, 3, FALSE)</f>
        <v>Steve</v>
      </c>
      <c r="P18" s="5" t="str">
        <f>VLOOKUP(M18, employee_cleaned!$A$2:$D$1000, 4, FALSE)</f>
        <v>Sales Support Agent</v>
      </c>
      <c r="Q18" s="5">
        <f>SUMIF(invoice_cleaned!B:B, customer_cleaned!A18, invoice_cleaned!I:I)
</f>
        <v>39.62</v>
      </c>
      <c r="R18" s="5" t="str">
        <f t="shared" si="1"/>
        <v>Low Spender</v>
      </c>
    </row>
    <row r="19">
      <c r="A19" s="4">
        <v>18.0</v>
      </c>
      <c r="B19" s="4" t="s">
        <v>165</v>
      </c>
      <c r="C19" s="4" t="s">
        <v>166</v>
      </c>
      <c r="D19" s="4" t="s">
        <v>32</v>
      </c>
      <c r="E19" s="4" t="s">
        <v>167</v>
      </c>
      <c r="F19" s="4" t="s">
        <v>168</v>
      </c>
      <c r="G19" s="4" t="s">
        <v>169</v>
      </c>
      <c r="H19" s="4" t="s">
        <v>151</v>
      </c>
      <c r="I19" s="4" t="s">
        <v>170</v>
      </c>
      <c r="J19" s="4" t="s">
        <v>171</v>
      </c>
      <c r="K19" s="4" t="s">
        <v>172</v>
      </c>
      <c r="L19" s="4" t="s">
        <v>173</v>
      </c>
      <c r="M19" s="4">
        <v>3.0</v>
      </c>
      <c r="N19" s="5" t="str">
        <f>VLOOKUP(M19, employee_cleaned!$A$2:$D$1000, 2, FALSE)</f>
        <v>Peacock</v>
      </c>
      <c r="O19" s="5" t="str">
        <f>VLOOKUP(M19, employee_cleaned!$A$2:$D$1000, 3, FALSE)</f>
        <v>Jane</v>
      </c>
      <c r="P19" s="5" t="str">
        <f>VLOOKUP(M19, employee_cleaned!$A$2:$D$1000, 4, FALSE)</f>
        <v>Sales Support Agent</v>
      </c>
      <c r="Q19" s="5">
        <f>SUMIF(invoice_cleaned!B:B, customer_cleaned!A19, invoice_cleaned!I:I)
</f>
        <v>37.62</v>
      </c>
      <c r="R19" s="5" t="str">
        <f t="shared" si="1"/>
        <v>Low Spender</v>
      </c>
    </row>
    <row r="20">
      <c r="A20" s="4">
        <v>19.0</v>
      </c>
      <c r="B20" s="4" t="s">
        <v>174</v>
      </c>
      <c r="C20" s="4" t="s">
        <v>175</v>
      </c>
      <c r="D20" s="4" t="s">
        <v>176</v>
      </c>
      <c r="E20" s="4" t="s">
        <v>177</v>
      </c>
      <c r="F20" s="4" t="s">
        <v>178</v>
      </c>
      <c r="G20" s="4" t="s">
        <v>150</v>
      </c>
      <c r="H20" s="4" t="s">
        <v>151</v>
      </c>
      <c r="I20" s="4">
        <v>95014.0</v>
      </c>
      <c r="J20" s="4" t="s">
        <v>179</v>
      </c>
      <c r="K20" s="4" t="s">
        <v>180</v>
      </c>
      <c r="L20" s="4" t="s">
        <v>181</v>
      </c>
      <c r="M20" s="4">
        <v>3.0</v>
      </c>
      <c r="N20" s="5" t="str">
        <f>VLOOKUP(M20, employee_cleaned!$A$2:$D$1000, 2, FALSE)</f>
        <v>Peacock</v>
      </c>
      <c r="O20" s="5" t="str">
        <f>VLOOKUP(M20, employee_cleaned!$A$2:$D$1000, 3, FALSE)</f>
        <v>Jane</v>
      </c>
      <c r="P20" s="5" t="str">
        <f>VLOOKUP(M20, employee_cleaned!$A$2:$D$1000, 4, FALSE)</f>
        <v>Sales Support Agent</v>
      </c>
      <c r="Q20" s="5">
        <f>SUMIF(invoice_cleaned!B:B, customer_cleaned!A20, invoice_cleaned!I:I)
</f>
        <v>38.62</v>
      </c>
      <c r="R20" s="5" t="str">
        <f t="shared" si="1"/>
        <v>Low Spender</v>
      </c>
    </row>
    <row r="21">
      <c r="A21" s="4">
        <v>20.0</v>
      </c>
      <c r="B21" s="4" t="s">
        <v>182</v>
      </c>
      <c r="C21" s="4" t="s">
        <v>183</v>
      </c>
      <c r="D21" s="4" t="s">
        <v>32</v>
      </c>
      <c r="E21" s="4" t="s">
        <v>184</v>
      </c>
      <c r="F21" s="4" t="s">
        <v>149</v>
      </c>
      <c r="G21" s="4" t="s">
        <v>150</v>
      </c>
      <c r="H21" s="4" t="s">
        <v>151</v>
      </c>
      <c r="I21" s="4" t="s">
        <v>185</v>
      </c>
      <c r="J21" s="4" t="s">
        <v>186</v>
      </c>
      <c r="K21" s="4" t="s">
        <v>32</v>
      </c>
      <c r="L21" s="4" t="s">
        <v>187</v>
      </c>
      <c r="M21" s="4">
        <v>4.0</v>
      </c>
      <c r="N21" s="5" t="str">
        <f>VLOOKUP(M21, employee_cleaned!$A$2:$D$1000, 2, FALSE)</f>
        <v>Park</v>
      </c>
      <c r="O21" s="5" t="str">
        <f>VLOOKUP(M21, employee_cleaned!$A$2:$D$1000, 3, FALSE)</f>
        <v>Margaret</v>
      </c>
      <c r="P21" s="5" t="str">
        <f>VLOOKUP(M21, employee_cleaned!$A$2:$D$1000, 4, FALSE)</f>
        <v>Sales Support Agent</v>
      </c>
      <c r="Q21" s="5">
        <f>SUMIF(invoice_cleaned!B:B, customer_cleaned!A21, invoice_cleaned!I:I)
</f>
        <v>39.62</v>
      </c>
      <c r="R21" s="5" t="str">
        <f t="shared" si="1"/>
        <v>Low Spender</v>
      </c>
    </row>
    <row r="22">
      <c r="A22" s="4">
        <v>21.0</v>
      </c>
      <c r="B22" s="4" t="s">
        <v>188</v>
      </c>
      <c r="C22" s="4" t="s">
        <v>189</v>
      </c>
      <c r="D22" s="4" t="s">
        <v>32</v>
      </c>
      <c r="E22" s="4" t="s">
        <v>190</v>
      </c>
      <c r="F22" s="4" t="s">
        <v>191</v>
      </c>
      <c r="G22" s="4" t="s">
        <v>192</v>
      </c>
      <c r="H22" s="4" t="s">
        <v>151</v>
      </c>
      <c r="I22" s="4">
        <v>89503.0</v>
      </c>
      <c r="J22" s="4" t="s">
        <v>193</v>
      </c>
      <c r="K22" s="4" t="s">
        <v>32</v>
      </c>
      <c r="L22" s="4" t="s">
        <v>194</v>
      </c>
      <c r="M22" s="4">
        <v>5.0</v>
      </c>
      <c r="N22" s="5" t="str">
        <f>VLOOKUP(M22, employee_cleaned!$A$2:$D$1000, 2, FALSE)</f>
        <v>Johnson</v>
      </c>
      <c r="O22" s="5" t="str">
        <f>VLOOKUP(M22, employee_cleaned!$A$2:$D$1000, 3, FALSE)</f>
        <v>Steve</v>
      </c>
      <c r="P22" s="5" t="str">
        <f>VLOOKUP(M22, employee_cleaned!$A$2:$D$1000, 4, FALSE)</f>
        <v>Sales Support Agent</v>
      </c>
      <c r="Q22" s="5">
        <f>SUMIF(invoice_cleaned!B:B, customer_cleaned!A22, invoice_cleaned!I:I)
</f>
        <v>37.62</v>
      </c>
      <c r="R22" s="5" t="str">
        <f t="shared" si="1"/>
        <v>Low Spender</v>
      </c>
    </row>
    <row r="23">
      <c r="A23" s="4">
        <v>22.0</v>
      </c>
      <c r="B23" s="4" t="s">
        <v>195</v>
      </c>
      <c r="C23" s="4" t="s">
        <v>196</v>
      </c>
      <c r="D23" s="4" t="s">
        <v>32</v>
      </c>
      <c r="E23" s="4" t="s">
        <v>197</v>
      </c>
      <c r="F23" s="4" t="s">
        <v>198</v>
      </c>
      <c r="G23" s="4" t="s">
        <v>199</v>
      </c>
      <c r="H23" s="4" t="s">
        <v>151</v>
      </c>
      <c r="I23" s="4">
        <v>32801.0</v>
      </c>
      <c r="J23" s="4" t="s">
        <v>200</v>
      </c>
      <c r="K23" s="4" t="s">
        <v>32</v>
      </c>
      <c r="L23" s="4" t="s">
        <v>201</v>
      </c>
      <c r="M23" s="4">
        <v>4.0</v>
      </c>
      <c r="N23" s="5" t="str">
        <f>VLOOKUP(M23, employee_cleaned!$A$2:$D$1000, 2, FALSE)</f>
        <v>Park</v>
      </c>
      <c r="O23" s="5" t="str">
        <f>VLOOKUP(M23, employee_cleaned!$A$2:$D$1000, 3, FALSE)</f>
        <v>Margaret</v>
      </c>
      <c r="P23" s="5" t="str">
        <f>VLOOKUP(M23, employee_cleaned!$A$2:$D$1000, 4, FALSE)</f>
        <v>Sales Support Agent</v>
      </c>
      <c r="Q23" s="5">
        <f>SUMIF(invoice_cleaned!B:B, customer_cleaned!A23, invoice_cleaned!I:I)
</f>
        <v>39.62</v>
      </c>
      <c r="R23" s="5" t="str">
        <f t="shared" si="1"/>
        <v>Low Spender</v>
      </c>
    </row>
    <row r="24">
      <c r="A24" s="4">
        <v>23.0</v>
      </c>
      <c r="B24" s="4" t="s">
        <v>202</v>
      </c>
      <c r="C24" s="4" t="s">
        <v>203</v>
      </c>
      <c r="D24" s="4" t="s">
        <v>32</v>
      </c>
      <c r="E24" s="4" t="s">
        <v>204</v>
      </c>
      <c r="F24" s="4" t="s">
        <v>205</v>
      </c>
      <c r="G24" s="4" t="s">
        <v>206</v>
      </c>
      <c r="H24" s="4" t="s">
        <v>151</v>
      </c>
      <c r="I24" s="4">
        <v>2113.0</v>
      </c>
      <c r="J24" s="4" t="s">
        <v>207</v>
      </c>
      <c r="K24" s="4" t="s">
        <v>32</v>
      </c>
      <c r="L24" s="4" t="s">
        <v>208</v>
      </c>
      <c r="M24" s="4">
        <v>4.0</v>
      </c>
      <c r="N24" s="5" t="str">
        <f>VLOOKUP(M24, employee_cleaned!$A$2:$D$1000, 2, FALSE)</f>
        <v>Park</v>
      </c>
      <c r="O24" s="5" t="str">
        <f>VLOOKUP(M24, employee_cleaned!$A$2:$D$1000, 3, FALSE)</f>
        <v>Margaret</v>
      </c>
      <c r="P24" s="5" t="str">
        <f>VLOOKUP(M24, employee_cleaned!$A$2:$D$1000, 4, FALSE)</f>
        <v>Sales Support Agent</v>
      </c>
      <c r="Q24" s="5">
        <f>SUMIF(invoice_cleaned!B:B, customer_cleaned!A24, invoice_cleaned!I:I)
</f>
        <v>37.62</v>
      </c>
      <c r="R24" s="5" t="str">
        <f t="shared" si="1"/>
        <v>Low Spender</v>
      </c>
    </row>
    <row r="25">
      <c r="A25" s="4">
        <v>24.0</v>
      </c>
      <c r="B25" s="4" t="s">
        <v>145</v>
      </c>
      <c r="C25" s="4" t="s">
        <v>209</v>
      </c>
      <c r="D25" s="4" t="s">
        <v>32</v>
      </c>
      <c r="E25" s="4" t="s">
        <v>210</v>
      </c>
      <c r="F25" s="4" t="s">
        <v>211</v>
      </c>
      <c r="G25" s="4" t="s">
        <v>212</v>
      </c>
      <c r="H25" s="4" t="s">
        <v>151</v>
      </c>
      <c r="I25" s="4">
        <v>60611.0</v>
      </c>
      <c r="J25" s="4" t="s">
        <v>213</v>
      </c>
      <c r="K25" s="4" t="s">
        <v>32</v>
      </c>
      <c r="L25" s="4" t="s">
        <v>214</v>
      </c>
      <c r="M25" s="4">
        <v>3.0</v>
      </c>
      <c r="N25" s="5" t="str">
        <f>VLOOKUP(M25, employee_cleaned!$A$2:$D$1000, 2, FALSE)</f>
        <v>Peacock</v>
      </c>
      <c r="O25" s="5" t="str">
        <f>VLOOKUP(M25, employee_cleaned!$A$2:$D$1000, 3, FALSE)</f>
        <v>Jane</v>
      </c>
      <c r="P25" s="5" t="str">
        <f>VLOOKUP(M25, employee_cleaned!$A$2:$D$1000, 4, FALSE)</f>
        <v>Sales Support Agent</v>
      </c>
      <c r="Q25" s="5">
        <f>SUMIF(invoice_cleaned!B:B, customer_cleaned!A25, invoice_cleaned!I:I)
</f>
        <v>43.62</v>
      </c>
      <c r="R25" s="5" t="str">
        <f t="shared" si="1"/>
        <v>Medium Spender</v>
      </c>
    </row>
    <row r="26">
      <c r="A26" s="4">
        <v>25.0</v>
      </c>
      <c r="B26" s="4" t="s">
        <v>215</v>
      </c>
      <c r="C26" s="4" t="s">
        <v>216</v>
      </c>
      <c r="D26" s="4" t="s">
        <v>32</v>
      </c>
      <c r="E26" s="4" t="s">
        <v>217</v>
      </c>
      <c r="F26" s="4" t="s">
        <v>218</v>
      </c>
      <c r="G26" s="4" t="s">
        <v>219</v>
      </c>
      <c r="H26" s="4" t="s">
        <v>151</v>
      </c>
      <c r="I26" s="4">
        <v>53703.0</v>
      </c>
      <c r="J26" s="4" t="s">
        <v>220</v>
      </c>
      <c r="K26" s="4" t="s">
        <v>32</v>
      </c>
      <c r="L26" s="4" t="s">
        <v>221</v>
      </c>
      <c r="M26" s="4">
        <v>5.0</v>
      </c>
      <c r="N26" s="5" t="str">
        <f>VLOOKUP(M26, employee_cleaned!$A$2:$D$1000, 2, FALSE)</f>
        <v>Johnson</v>
      </c>
      <c r="O26" s="5" t="str">
        <f>VLOOKUP(M26, employee_cleaned!$A$2:$D$1000, 3, FALSE)</f>
        <v>Steve</v>
      </c>
      <c r="P26" s="5" t="str">
        <f>VLOOKUP(M26, employee_cleaned!$A$2:$D$1000, 4, FALSE)</f>
        <v>Sales Support Agent</v>
      </c>
      <c r="Q26" s="5">
        <f>SUMIF(invoice_cleaned!B:B, customer_cleaned!A26, invoice_cleaned!I:I)
</f>
        <v>42.62</v>
      </c>
      <c r="R26" s="5" t="str">
        <f t="shared" si="1"/>
        <v>Medium Spender</v>
      </c>
    </row>
    <row r="27">
      <c r="A27" s="4">
        <v>26.0</v>
      </c>
      <c r="B27" s="4" t="s">
        <v>222</v>
      </c>
      <c r="C27" s="4" t="s">
        <v>223</v>
      </c>
      <c r="D27" s="4" t="s">
        <v>32</v>
      </c>
      <c r="E27" s="4" t="s">
        <v>224</v>
      </c>
      <c r="F27" s="4" t="s">
        <v>225</v>
      </c>
      <c r="G27" s="4" t="s">
        <v>226</v>
      </c>
      <c r="H27" s="4" t="s">
        <v>151</v>
      </c>
      <c r="I27" s="4">
        <v>76110.0</v>
      </c>
      <c r="J27" s="4" t="s">
        <v>227</v>
      </c>
      <c r="K27" s="4" t="s">
        <v>32</v>
      </c>
      <c r="L27" s="4" t="s">
        <v>228</v>
      </c>
      <c r="M27" s="4">
        <v>4.0</v>
      </c>
      <c r="N27" s="5" t="str">
        <f>VLOOKUP(M27, employee_cleaned!$A$2:$D$1000, 2, FALSE)</f>
        <v>Park</v>
      </c>
      <c r="O27" s="5" t="str">
        <f>VLOOKUP(M27, employee_cleaned!$A$2:$D$1000, 3, FALSE)</f>
        <v>Margaret</v>
      </c>
      <c r="P27" s="5" t="str">
        <f>VLOOKUP(M27, employee_cleaned!$A$2:$D$1000, 4, FALSE)</f>
        <v>Sales Support Agent</v>
      </c>
      <c r="Q27" s="5">
        <f>SUMIF(invoice_cleaned!B:B, customer_cleaned!A27, invoice_cleaned!I:I)
</f>
        <v>47.62</v>
      </c>
      <c r="R27" s="5" t="str">
        <f t="shared" si="1"/>
        <v>High Spender</v>
      </c>
    </row>
    <row r="28">
      <c r="A28" s="4">
        <v>27.0</v>
      </c>
      <c r="B28" s="4" t="s">
        <v>229</v>
      </c>
      <c r="C28" s="4" t="s">
        <v>230</v>
      </c>
      <c r="D28" s="4" t="s">
        <v>32</v>
      </c>
      <c r="E28" s="4" t="s">
        <v>231</v>
      </c>
      <c r="F28" s="4" t="s">
        <v>232</v>
      </c>
      <c r="G28" s="4" t="s">
        <v>233</v>
      </c>
      <c r="H28" s="4" t="s">
        <v>151</v>
      </c>
      <c r="I28" s="4">
        <v>85719.0</v>
      </c>
      <c r="J28" s="4" t="s">
        <v>234</v>
      </c>
      <c r="K28" s="4" t="s">
        <v>32</v>
      </c>
      <c r="L28" s="4" t="s">
        <v>235</v>
      </c>
      <c r="M28" s="4">
        <v>4.0</v>
      </c>
      <c r="N28" s="5" t="str">
        <f>VLOOKUP(M28, employee_cleaned!$A$2:$D$1000, 2, FALSE)</f>
        <v>Park</v>
      </c>
      <c r="O28" s="5" t="str">
        <f>VLOOKUP(M28, employee_cleaned!$A$2:$D$1000, 3, FALSE)</f>
        <v>Margaret</v>
      </c>
      <c r="P28" s="5" t="str">
        <f>VLOOKUP(M28, employee_cleaned!$A$2:$D$1000, 4, FALSE)</f>
        <v>Sales Support Agent</v>
      </c>
      <c r="Q28" s="5">
        <f>SUMIF(invoice_cleaned!B:B, customer_cleaned!A28, invoice_cleaned!I:I)
</f>
        <v>37.62</v>
      </c>
      <c r="R28" s="5" t="str">
        <f t="shared" si="1"/>
        <v>Low Spender</v>
      </c>
    </row>
    <row r="29">
      <c r="A29" s="4">
        <v>28.0</v>
      </c>
      <c r="B29" s="4" t="s">
        <v>236</v>
      </c>
      <c r="C29" s="4" t="s">
        <v>237</v>
      </c>
      <c r="D29" s="4" t="s">
        <v>32</v>
      </c>
      <c r="E29" s="4" t="s">
        <v>238</v>
      </c>
      <c r="F29" s="4" t="s">
        <v>239</v>
      </c>
      <c r="G29" s="4" t="s">
        <v>240</v>
      </c>
      <c r="H29" s="4" t="s">
        <v>151</v>
      </c>
      <c r="I29" s="4">
        <v>84102.0</v>
      </c>
      <c r="J29" s="4" t="s">
        <v>241</v>
      </c>
      <c r="K29" s="4" t="s">
        <v>32</v>
      </c>
      <c r="L29" s="4" t="s">
        <v>242</v>
      </c>
      <c r="M29" s="4">
        <v>5.0</v>
      </c>
      <c r="N29" s="5" t="str">
        <f>VLOOKUP(M29, employee_cleaned!$A$2:$D$1000, 2, FALSE)</f>
        <v>Johnson</v>
      </c>
      <c r="O29" s="5" t="str">
        <f>VLOOKUP(M29, employee_cleaned!$A$2:$D$1000, 3, FALSE)</f>
        <v>Steve</v>
      </c>
      <c r="P29" s="5" t="str">
        <f>VLOOKUP(M29, employee_cleaned!$A$2:$D$1000, 4, FALSE)</f>
        <v>Sales Support Agent</v>
      </c>
      <c r="Q29" s="5">
        <f>SUMIF(invoice_cleaned!B:B, customer_cleaned!A29, invoice_cleaned!I:I)
</f>
        <v>43.62</v>
      </c>
      <c r="R29" s="5" t="str">
        <f t="shared" si="1"/>
        <v>Medium Spender</v>
      </c>
    </row>
    <row r="30">
      <c r="A30" s="4">
        <v>29.0</v>
      </c>
      <c r="B30" s="4" t="s">
        <v>243</v>
      </c>
      <c r="C30" s="4" t="s">
        <v>244</v>
      </c>
      <c r="D30" s="4" t="s">
        <v>32</v>
      </c>
      <c r="E30" s="4" t="s">
        <v>245</v>
      </c>
      <c r="F30" s="4" t="s">
        <v>246</v>
      </c>
      <c r="G30" s="4" t="s">
        <v>247</v>
      </c>
      <c r="H30" s="4" t="s">
        <v>44</v>
      </c>
      <c r="I30" s="4" t="s">
        <v>248</v>
      </c>
      <c r="J30" s="4" t="s">
        <v>249</v>
      </c>
      <c r="K30" s="4" t="s">
        <v>32</v>
      </c>
      <c r="L30" s="4" t="s">
        <v>250</v>
      </c>
      <c r="M30" s="4">
        <v>3.0</v>
      </c>
      <c r="N30" s="5" t="str">
        <f>VLOOKUP(M30, employee_cleaned!$A$2:$D$1000, 2, FALSE)</f>
        <v>Peacock</v>
      </c>
      <c r="O30" s="5" t="str">
        <f>VLOOKUP(M30, employee_cleaned!$A$2:$D$1000, 3, FALSE)</f>
        <v>Jane</v>
      </c>
      <c r="P30" s="5" t="str">
        <f>VLOOKUP(M30, employee_cleaned!$A$2:$D$1000, 4, FALSE)</f>
        <v>Sales Support Agent</v>
      </c>
      <c r="Q30" s="5">
        <f>SUMIF(invoice_cleaned!B:B, customer_cleaned!A30, invoice_cleaned!I:I)
</f>
        <v>37.62</v>
      </c>
      <c r="R30" s="5" t="str">
        <f t="shared" si="1"/>
        <v>Low Spender</v>
      </c>
    </row>
    <row r="31">
      <c r="A31" s="4">
        <v>30.0</v>
      </c>
      <c r="B31" s="4" t="s">
        <v>251</v>
      </c>
      <c r="C31" s="4" t="s">
        <v>252</v>
      </c>
      <c r="D31" s="4" t="s">
        <v>32</v>
      </c>
      <c r="E31" s="4" t="s">
        <v>253</v>
      </c>
      <c r="F31" s="4" t="s">
        <v>254</v>
      </c>
      <c r="G31" s="4" t="s">
        <v>247</v>
      </c>
      <c r="H31" s="4" t="s">
        <v>44</v>
      </c>
      <c r="I31" s="4" t="s">
        <v>255</v>
      </c>
      <c r="J31" s="4" t="s">
        <v>256</v>
      </c>
      <c r="K31" s="4" t="s">
        <v>32</v>
      </c>
      <c r="L31" s="4" t="s">
        <v>257</v>
      </c>
      <c r="M31" s="4">
        <v>3.0</v>
      </c>
      <c r="N31" s="5" t="str">
        <f>VLOOKUP(M31, employee_cleaned!$A$2:$D$1000, 2, FALSE)</f>
        <v>Peacock</v>
      </c>
      <c r="O31" s="5" t="str">
        <f>VLOOKUP(M31, employee_cleaned!$A$2:$D$1000, 3, FALSE)</f>
        <v>Jane</v>
      </c>
      <c r="P31" s="5" t="str">
        <f>VLOOKUP(M31, employee_cleaned!$A$2:$D$1000, 4, FALSE)</f>
        <v>Sales Support Agent</v>
      </c>
      <c r="Q31" s="5">
        <f>SUMIF(invoice_cleaned!B:B, customer_cleaned!A31, invoice_cleaned!I:I)
</f>
        <v>37.62</v>
      </c>
      <c r="R31" s="5" t="str">
        <f t="shared" si="1"/>
        <v>Low Spender</v>
      </c>
    </row>
    <row r="32">
      <c r="A32" s="4">
        <v>31.0</v>
      </c>
      <c r="B32" s="4" t="s">
        <v>258</v>
      </c>
      <c r="C32" s="4" t="s">
        <v>259</v>
      </c>
      <c r="D32" s="4" t="s">
        <v>32</v>
      </c>
      <c r="E32" s="4" t="s">
        <v>260</v>
      </c>
      <c r="F32" s="4" t="s">
        <v>261</v>
      </c>
      <c r="G32" s="4" t="s">
        <v>262</v>
      </c>
      <c r="H32" s="4" t="s">
        <v>44</v>
      </c>
      <c r="I32" s="4" t="s">
        <v>263</v>
      </c>
      <c r="J32" s="4" t="s">
        <v>264</v>
      </c>
      <c r="K32" s="4" t="s">
        <v>32</v>
      </c>
      <c r="L32" s="4" t="s">
        <v>265</v>
      </c>
      <c r="M32" s="4">
        <v>5.0</v>
      </c>
      <c r="N32" s="5" t="str">
        <f>VLOOKUP(M32, employee_cleaned!$A$2:$D$1000, 2, FALSE)</f>
        <v>Johnson</v>
      </c>
      <c r="O32" s="5" t="str">
        <f>VLOOKUP(M32, employee_cleaned!$A$2:$D$1000, 3, FALSE)</f>
        <v>Steve</v>
      </c>
      <c r="P32" s="5" t="str">
        <f>VLOOKUP(M32, employee_cleaned!$A$2:$D$1000, 4, FALSE)</f>
        <v>Sales Support Agent</v>
      </c>
      <c r="Q32" s="5">
        <f>SUMIF(invoice_cleaned!B:B, customer_cleaned!A32, invoice_cleaned!I:I)
</f>
        <v>37.62</v>
      </c>
      <c r="R32" s="5" t="str">
        <f t="shared" si="1"/>
        <v>Low Spender</v>
      </c>
    </row>
    <row r="33">
      <c r="A33" s="4">
        <v>32.0</v>
      </c>
      <c r="B33" s="4" t="s">
        <v>266</v>
      </c>
      <c r="C33" s="4" t="s">
        <v>267</v>
      </c>
      <c r="D33" s="4" t="s">
        <v>32</v>
      </c>
      <c r="E33" s="4" t="s">
        <v>268</v>
      </c>
      <c r="F33" s="4" t="s">
        <v>269</v>
      </c>
      <c r="G33" s="4" t="s">
        <v>270</v>
      </c>
      <c r="H33" s="4" t="s">
        <v>44</v>
      </c>
      <c r="I33" s="4" t="s">
        <v>271</v>
      </c>
      <c r="J33" s="4" t="s">
        <v>272</v>
      </c>
      <c r="K33" s="4" t="s">
        <v>32</v>
      </c>
      <c r="L33" s="4" t="s">
        <v>273</v>
      </c>
      <c r="M33" s="4">
        <v>4.0</v>
      </c>
      <c r="N33" s="5" t="str">
        <f>VLOOKUP(M33, employee_cleaned!$A$2:$D$1000, 2, FALSE)</f>
        <v>Park</v>
      </c>
      <c r="O33" s="5" t="str">
        <f>VLOOKUP(M33, employee_cleaned!$A$2:$D$1000, 3, FALSE)</f>
        <v>Margaret</v>
      </c>
      <c r="P33" s="5" t="str">
        <f>VLOOKUP(M33, employee_cleaned!$A$2:$D$1000, 4, FALSE)</f>
        <v>Sales Support Agent</v>
      </c>
      <c r="Q33" s="5">
        <f>SUMIF(invoice_cleaned!B:B, customer_cleaned!A33, invoice_cleaned!I:I)
</f>
        <v>37.62</v>
      </c>
      <c r="R33" s="5" t="str">
        <f t="shared" si="1"/>
        <v>Low Spender</v>
      </c>
    </row>
    <row r="34">
      <c r="A34" s="4">
        <v>33.0</v>
      </c>
      <c r="B34" s="4" t="s">
        <v>274</v>
      </c>
      <c r="C34" s="4" t="s">
        <v>275</v>
      </c>
      <c r="D34" s="4" t="s">
        <v>32</v>
      </c>
      <c r="E34" s="4" t="s">
        <v>276</v>
      </c>
      <c r="F34" s="4" t="s">
        <v>277</v>
      </c>
      <c r="G34" s="4" t="s">
        <v>278</v>
      </c>
      <c r="H34" s="4" t="s">
        <v>44</v>
      </c>
      <c r="I34" s="4" t="s">
        <v>279</v>
      </c>
      <c r="J34" s="4" t="s">
        <v>280</v>
      </c>
      <c r="K34" s="4" t="s">
        <v>32</v>
      </c>
      <c r="L34" s="4" t="s">
        <v>281</v>
      </c>
      <c r="M34" s="4">
        <v>3.0</v>
      </c>
      <c r="N34" s="5" t="str">
        <f>VLOOKUP(M34, employee_cleaned!$A$2:$D$1000, 2, FALSE)</f>
        <v>Peacock</v>
      </c>
      <c r="O34" s="5" t="str">
        <f>VLOOKUP(M34, employee_cleaned!$A$2:$D$1000, 3, FALSE)</f>
        <v>Jane</v>
      </c>
      <c r="P34" s="5" t="str">
        <f>VLOOKUP(M34, employee_cleaned!$A$2:$D$1000, 4, FALSE)</f>
        <v>Sales Support Agent</v>
      </c>
      <c r="Q34" s="5">
        <f>SUMIF(invoice_cleaned!B:B, customer_cleaned!A34, invoice_cleaned!I:I)
</f>
        <v>37.62</v>
      </c>
      <c r="R34" s="5" t="str">
        <f t="shared" si="1"/>
        <v>Low Spender</v>
      </c>
    </row>
    <row r="35">
      <c r="A35" s="4">
        <v>34.0</v>
      </c>
      <c r="B35" s="4" t="s">
        <v>282</v>
      </c>
      <c r="C35" s="4" t="s">
        <v>283</v>
      </c>
      <c r="D35" s="4" t="s">
        <v>32</v>
      </c>
      <c r="E35" s="4" t="s">
        <v>284</v>
      </c>
      <c r="F35" s="4" t="s">
        <v>285</v>
      </c>
      <c r="G35" s="4" t="s">
        <v>35</v>
      </c>
      <c r="H35" s="4" t="s">
        <v>286</v>
      </c>
      <c r="I35" s="4" t="s">
        <v>35</v>
      </c>
      <c r="J35" s="4" t="s">
        <v>287</v>
      </c>
      <c r="K35" s="4" t="s">
        <v>32</v>
      </c>
      <c r="L35" s="4" t="s">
        <v>288</v>
      </c>
      <c r="M35" s="4">
        <v>4.0</v>
      </c>
      <c r="N35" s="5" t="str">
        <f>VLOOKUP(M35, employee_cleaned!$A$2:$D$1000, 2, FALSE)</f>
        <v>Park</v>
      </c>
      <c r="O35" s="5" t="str">
        <f>VLOOKUP(M35, employee_cleaned!$A$2:$D$1000, 3, FALSE)</f>
        <v>Margaret</v>
      </c>
      <c r="P35" s="5" t="str">
        <f>VLOOKUP(M35, employee_cleaned!$A$2:$D$1000, 4, FALSE)</f>
        <v>Sales Support Agent</v>
      </c>
      <c r="Q35" s="5">
        <f>SUMIF(invoice_cleaned!B:B, customer_cleaned!A35, invoice_cleaned!I:I)
</f>
        <v>39.62</v>
      </c>
      <c r="R35" s="5" t="str">
        <f t="shared" si="1"/>
        <v>Low Spender</v>
      </c>
    </row>
    <row r="36">
      <c r="A36" s="4">
        <v>35.0</v>
      </c>
      <c r="B36" s="4" t="s">
        <v>289</v>
      </c>
      <c r="C36" s="4" t="s">
        <v>290</v>
      </c>
      <c r="D36" s="4" t="s">
        <v>32</v>
      </c>
      <c r="E36" s="4" t="s">
        <v>291</v>
      </c>
      <c r="F36" s="4" t="s">
        <v>292</v>
      </c>
      <c r="G36" s="4" t="s">
        <v>35</v>
      </c>
      <c r="H36" s="4" t="s">
        <v>286</v>
      </c>
      <c r="I36" s="4" t="s">
        <v>35</v>
      </c>
      <c r="J36" s="4" t="s">
        <v>293</v>
      </c>
      <c r="K36" s="4" t="s">
        <v>32</v>
      </c>
      <c r="L36" s="4" t="s">
        <v>294</v>
      </c>
      <c r="M36" s="4">
        <v>4.0</v>
      </c>
      <c r="N36" s="5" t="str">
        <f>VLOOKUP(M36, employee_cleaned!$A$2:$D$1000, 2, FALSE)</f>
        <v>Park</v>
      </c>
      <c r="O36" s="5" t="str">
        <f>VLOOKUP(M36, employee_cleaned!$A$2:$D$1000, 3, FALSE)</f>
        <v>Margaret</v>
      </c>
      <c r="P36" s="5" t="str">
        <f>VLOOKUP(M36, employee_cleaned!$A$2:$D$1000, 4, FALSE)</f>
        <v>Sales Support Agent</v>
      </c>
      <c r="Q36" s="5">
        <f>SUMIF(invoice_cleaned!B:B, customer_cleaned!A36, invoice_cleaned!I:I)
</f>
        <v>37.62</v>
      </c>
      <c r="R36" s="5" t="str">
        <f t="shared" si="1"/>
        <v>Low Spender</v>
      </c>
    </row>
    <row r="37">
      <c r="A37" s="4">
        <v>36.0</v>
      </c>
      <c r="B37" s="4" t="s">
        <v>295</v>
      </c>
      <c r="C37" s="4" t="s">
        <v>296</v>
      </c>
      <c r="D37" s="4" t="s">
        <v>32</v>
      </c>
      <c r="E37" s="4" t="s">
        <v>297</v>
      </c>
      <c r="F37" s="4" t="s">
        <v>298</v>
      </c>
      <c r="G37" s="4" t="s">
        <v>35</v>
      </c>
      <c r="H37" s="4" t="s">
        <v>36</v>
      </c>
      <c r="I37" s="4">
        <v>10789.0</v>
      </c>
      <c r="J37" s="4" t="s">
        <v>299</v>
      </c>
      <c r="K37" s="4" t="s">
        <v>32</v>
      </c>
      <c r="L37" s="4" t="s">
        <v>300</v>
      </c>
      <c r="M37" s="4">
        <v>5.0</v>
      </c>
      <c r="N37" s="5" t="str">
        <f>VLOOKUP(M37, employee_cleaned!$A$2:$D$1000, 2, FALSE)</f>
        <v>Johnson</v>
      </c>
      <c r="O37" s="5" t="str">
        <f>VLOOKUP(M37, employee_cleaned!$A$2:$D$1000, 3, FALSE)</f>
        <v>Steve</v>
      </c>
      <c r="P37" s="5" t="str">
        <f>VLOOKUP(M37, employee_cleaned!$A$2:$D$1000, 4, FALSE)</f>
        <v>Sales Support Agent</v>
      </c>
      <c r="Q37" s="5">
        <f>SUMIF(invoice_cleaned!B:B, customer_cleaned!A37, invoice_cleaned!I:I)
</f>
        <v>37.62</v>
      </c>
      <c r="R37" s="5" t="str">
        <f t="shared" si="1"/>
        <v>Low Spender</v>
      </c>
    </row>
    <row r="38">
      <c r="A38" s="4">
        <v>37.0</v>
      </c>
      <c r="B38" s="4" t="s">
        <v>301</v>
      </c>
      <c r="C38" s="4" t="s">
        <v>302</v>
      </c>
      <c r="D38" s="4" t="s">
        <v>32</v>
      </c>
      <c r="E38" s="4" t="s">
        <v>303</v>
      </c>
      <c r="F38" s="4" t="s">
        <v>304</v>
      </c>
      <c r="G38" s="4" t="s">
        <v>35</v>
      </c>
      <c r="H38" s="4" t="s">
        <v>36</v>
      </c>
      <c r="I38" s="4">
        <v>60316.0</v>
      </c>
      <c r="J38" s="4" t="s">
        <v>305</v>
      </c>
      <c r="K38" s="4" t="s">
        <v>32</v>
      </c>
      <c r="L38" s="4" t="s">
        <v>306</v>
      </c>
      <c r="M38" s="4">
        <v>3.0</v>
      </c>
      <c r="N38" s="5" t="str">
        <f>VLOOKUP(M38, employee_cleaned!$A$2:$D$1000, 2, FALSE)</f>
        <v>Peacock</v>
      </c>
      <c r="O38" s="5" t="str">
        <f>VLOOKUP(M38, employee_cleaned!$A$2:$D$1000, 3, FALSE)</f>
        <v>Jane</v>
      </c>
      <c r="P38" s="5" t="str">
        <f>VLOOKUP(M38, employee_cleaned!$A$2:$D$1000, 4, FALSE)</f>
        <v>Sales Support Agent</v>
      </c>
      <c r="Q38" s="5">
        <f>SUMIF(invoice_cleaned!B:B, customer_cleaned!A38, invoice_cleaned!I:I)
</f>
        <v>43.62</v>
      </c>
      <c r="R38" s="5" t="str">
        <f t="shared" si="1"/>
        <v>Medium Spender</v>
      </c>
    </row>
    <row r="39">
      <c r="A39" s="4">
        <v>38.0</v>
      </c>
      <c r="B39" s="4" t="s">
        <v>307</v>
      </c>
      <c r="C39" s="4" t="s">
        <v>308</v>
      </c>
      <c r="D39" s="4" t="s">
        <v>32</v>
      </c>
      <c r="E39" s="4" t="s">
        <v>309</v>
      </c>
      <c r="F39" s="4" t="s">
        <v>298</v>
      </c>
      <c r="G39" s="4" t="s">
        <v>35</v>
      </c>
      <c r="H39" s="4" t="s">
        <v>36</v>
      </c>
      <c r="I39" s="4">
        <v>10779.0</v>
      </c>
      <c r="J39" s="4" t="s">
        <v>310</v>
      </c>
      <c r="K39" s="4" t="s">
        <v>32</v>
      </c>
      <c r="L39" s="4" t="s">
        <v>311</v>
      </c>
      <c r="M39" s="4">
        <v>3.0</v>
      </c>
      <c r="N39" s="5" t="str">
        <f>VLOOKUP(M39, employee_cleaned!$A$2:$D$1000, 2, FALSE)</f>
        <v>Peacock</v>
      </c>
      <c r="O39" s="5" t="str">
        <f>VLOOKUP(M39, employee_cleaned!$A$2:$D$1000, 3, FALSE)</f>
        <v>Jane</v>
      </c>
      <c r="P39" s="5" t="str">
        <f>VLOOKUP(M39, employee_cleaned!$A$2:$D$1000, 4, FALSE)</f>
        <v>Sales Support Agent</v>
      </c>
      <c r="Q39" s="5">
        <f>SUMIF(invoice_cleaned!B:B, customer_cleaned!A39, invoice_cleaned!I:I)
</f>
        <v>37.62</v>
      </c>
      <c r="R39" s="5" t="str">
        <f t="shared" si="1"/>
        <v>Low Spender</v>
      </c>
    </row>
    <row r="40">
      <c r="A40" s="4">
        <v>39.0</v>
      </c>
      <c r="B40" s="4" t="s">
        <v>312</v>
      </c>
      <c r="C40" s="4" t="s">
        <v>313</v>
      </c>
      <c r="D40" s="4" t="s">
        <v>32</v>
      </c>
      <c r="E40" s="4" t="s">
        <v>314</v>
      </c>
      <c r="F40" s="4" t="s">
        <v>315</v>
      </c>
      <c r="G40" s="4" t="s">
        <v>35</v>
      </c>
      <c r="H40" s="4" t="s">
        <v>316</v>
      </c>
      <c r="I40" s="4">
        <v>75009.0</v>
      </c>
      <c r="J40" s="4" t="s">
        <v>317</v>
      </c>
      <c r="K40" s="4" t="s">
        <v>32</v>
      </c>
      <c r="L40" s="4" t="s">
        <v>318</v>
      </c>
      <c r="M40" s="4">
        <v>4.0</v>
      </c>
      <c r="N40" s="5" t="str">
        <f>VLOOKUP(M40, employee_cleaned!$A$2:$D$1000, 2, FALSE)</f>
        <v>Park</v>
      </c>
      <c r="O40" s="5" t="str">
        <f>VLOOKUP(M40, employee_cleaned!$A$2:$D$1000, 3, FALSE)</f>
        <v>Margaret</v>
      </c>
      <c r="P40" s="5" t="str">
        <f>VLOOKUP(M40, employee_cleaned!$A$2:$D$1000, 4, FALSE)</f>
        <v>Sales Support Agent</v>
      </c>
      <c r="Q40" s="5">
        <f>SUMIF(invoice_cleaned!B:B, customer_cleaned!A40, invoice_cleaned!I:I)
</f>
        <v>38.62</v>
      </c>
      <c r="R40" s="5" t="str">
        <f t="shared" si="1"/>
        <v>Low Spender</v>
      </c>
    </row>
    <row r="41">
      <c r="A41" s="4">
        <v>40.0</v>
      </c>
      <c r="B41" s="4" t="s">
        <v>319</v>
      </c>
      <c r="C41" s="4" t="s">
        <v>320</v>
      </c>
      <c r="D41" s="4" t="s">
        <v>32</v>
      </c>
      <c r="E41" s="4" t="s">
        <v>321</v>
      </c>
      <c r="F41" s="4" t="s">
        <v>315</v>
      </c>
      <c r="G41" s="4" t="s">
        <v>35</v>
      </c>
      <c r="H41" s="4" t="s">
        <v>316</v>
      </c>
      <c r="I41" s="4">
        <v>75002.0</v>
      </c>
      <c r="J41" s="4" t="s">
        <v>322</v>
      </c>
      <c r="K41" s="4" t="s">
        <v>32</v>
      </c>
      <c r="L41" s="4" t="s">
        <v>323</v>
      </c>
      <c r="M41" s="4">
        <v>4.0</v>
      </c>
      <c r="N41" s="5" t="str">
        <f>VLOOKUP(M41, employee_cleaned!$A$2:$D$1000, 2, FALSE)</f>
        <v>Park</v>
      </c>
      <c r="O41" s="5" t="str">
        <f>VLOOKUP(M41, employee_cleaned!$A$2:$D$1000, 3, FALSE)</f>
        <v>Margaret</v>
      </c>
      <c r="P41" s="5" t="str">
        <f>VLOOKUP(M41, employee_cleaned!$A$2:$D$1000, 4, FALSE)</f>
        <v>Sales Support Agent</v>
      </c>
      <c r="Q41" s="5">
        <f>SUMIF(invoice_cleaned!B:B, customer_cleaned!A41, invoice_cleaned!I:I)
</f>
        <v>38.62</v>
      </c>
      <c r="R41" s="5" t="str">
        <f t="shared" si="1"/>
        <v>Low Spender</v>
      </c>
    </row>
    <row r="42">
      <c r="A42" s="4">
        <v>41.0</v>
      </c>
      <c r="B42" s="4" t="s">
        <v>324</v>
      </c>
      <c r="C42" s="4" t="s">
        <v>325</v>
      </c>
      <c r="D42" s="4" t="s">
        <v>32</v>
      </c>
      <c r="E42" s="4" t="s">
        <v>326</v>
      </c>
      <c r="F42" s="4" t="s">
        <v>327</v>
      </c>
      <c r="G42" s="4" t="s">
        <v>35</v>
      </c>
      <c r="H42" s="4" t="s">
        <v>316</v>
      </c>
      <c r="I42" s="4">
        <v>69002.0</v>
      </c>
      <c r="J42" s="4" t="s">
        <v>328</v>
      </c>
      <c r="K42" s="4" t="s">
        <v>32</v>
      </c>
      <c r="L42" s="4" t="s">
        <v>329</v>
      </c>
      <c r="M42" s="4">
        <v>5.0</v>
      </c>
      <c r="N42" s="5" t="str">
        <f>VLOOKUP(M42, employee_cleaned!$A$2:$D$1000, 2, FALSE)</f>
        <v>Johnson</v>
      </c>
      <c r="O42" s="5" t="str">
        <f>VLOOKUP(M42, employee_cleaned!$A$2:$D$1000, 3, FALSE)</f>
        <v>Steve</v>
      </c>
      <c r="P42" s="5" t="str">
        <f>VLOOKUP(M42, employee_cleaned!$A$2:$D$1000, 4, FALSE)</f>
        <v>Sales Support Agent</v>
      </c>
      <c r="Q42" s="5">
        <f>SUMIF(invoice_cleaned!B:B, customer_cleaned!A42, invoice_cleaned!I:I)
</f>
        <v>37.62</v>
      </c>
      <c r="R42" s="5" t="str">
        <f t="shared" si="1"/>
        <v>Low Spender</v>
      </c>
    </row>
    <row r="43">
      <c r="A43" s="4">
        <v>42.0</v>
      </c>
      <c r="B43" s="4" t="s">
        <v>330</v>
      </c>
      <c r="C43" s="4" t="s">
        <v>331</v>
      </c>
      <c r="D43" s="4" t="s">
        <v>32</v>
      </c>
      <c r="E43" s="4" t="s">
        <v>332</v>
      </c>
      <c r="F43" s="4" t="s">
        <v>333</v>
      </c>
      <c r="G43" s="4" t="s">
        <v>35</v>
      </c>
      <c r="H43" s="4" t="s">
        <v>316</v>
      </c>
      <c r="I43" s="4">
        <v>33000.0</v>
      </c>
      <c r="J43" s="4" t="s">
        <v>334</v>
      </c>
      <c r="K43" s="4" t="s">
        <v>32</v>
      </c>
      <c r="L43" s="4" t="s">
        <v>335</v>
      </c>
      <c r="M43" s="4">
        <v>3.0</v>
      </c>
      <c r="N43" s="5" t="str">
        <f>VLOOKUP(M43, employee_cleaned!$A$2:$D$1000, 2, FALSE)</f>
        <v>Peacock</v>
      </c>
      <c r="O43" s="5" t="str">
        <f>VLOOKUP(M43, employee_cleaned!$A$2:$D$1000, 3, FALSE)</f>
        <v>Jane</v>
      </c>
      <c r="P43" s="5" t="str">
        <f>VLOOKUP(M43, employee_cleaned!$A$2:$D$1000, 4, FALSE)</f>
        <v>Sales Support Agent</v>
      </c>
      <c r="Q43" s="5">
        <f>SUMIF(invoice_cleaned!B:B, customer_cleaned!A43, invoice_cleaned!I:I)
</f>
        <v>39.62</v>
      </c>
      <c r="R43" s="5" t="str">
        <f t="shared" si="1"/>
        <v>Low Spender</v>
      </c>
    </row>
    <row r="44">
      <c r="A44" s="4">
        <v>43.0</v>
      </c>
      <c r="B44" s="4" t="s">
        <v>336</v>
      </c>
      <c r="C44" s="4" t="s">
        <v>337</v>
      </c>
      <c r="D44" s="4" t="s">
        <v>32</v>
      </c>
      <c r="E44" s="4" t="s">
        <v>338</v>
      </c>
      <c r="F44" s="4" t="s">
        <v>339</v>
      </c>
      <c r="G44" s="4" t="s">
        <v>35</v>
      </c>
      <c r="H44" s="4" t="s">
        <v>316</v>
      </c>
      <c r="I44" s="4">
        <v>21000.0</v>
      </c>
      <c r="J44" s="4" t="s">
        <v>340</v>
      </c>
      <c r="K44" s="4" t="s">
        <v>32</v>
      </c>
      <c r="L44" s="4" t="s">
        <v>341</v>
      </c>
      <c r="M44" s="4">
        <v>3.0</v>
      </c>
      <c r="N44" s="5" t="str">
        <f>VLOOKUP(M44, employee_cleaned!$A$2:$D$1000, 2, FALSE)</f>
        <v>Peacock</v>
      </c>
      <c r="O44" s="5" t="str">
        <f>VLOOKUP(M44, employee_cleaned!$A$2:$D$1000, 3, FALSE)</f>
        <v>Jane</v>
      </c>
      <c r="P44" s="5" t="str">
        <f>VLOOKUP(M44, employee_cleaned!$A$2:$D$1000, 4, FALSE)</f>
        <v>Sales Support Agent</v>
      </c>
      <c r="Q44" s="5">
        <f>SUMIF(invoice_cleaned!B:B, customer_cleaned!A44, invoice_cleaned!I:I)
</f>
        <v>40.62</v>
      </c>
      <c r="R44" s="5" t="str">
        <f t="shared" si="1"/>
        <v>Medium Spender</v>
      </c>
    </row>
    <row r="45">
      <c r="A45" s="4">
        <v>44.0</v>
      </c>
      <c r="B45" s="4" t="s">
        <v>342</v>
      </c>
      <c r="C45" s="4" t="s">
        <v>343</v>
      </c>
      <c r="D45" s="4" t="s">
        <v>32</v>
      </c>
      <c r="E45" s="4" t="s">
        <v>344</v>
      </c>
      <c r="F45" s="4" t="s">
        <v>345</v>
      </c>
      <c r="G45" s="4" t="s">
        <v>35</v>
      </c>
      <c r="H45" s="4" t="s">
        <v>346</v>
      </c>
      <c r="I45" s="4">
        <v>530.0</v>
      </c>
      <c r="J45" s="4" t="s">
        <v>347</v>
      </c>
      <c r="K45" s="4" t="s">
        <v>32</v>
      </c>
      <c r="L45" s="4" t="s">
        <v>348</v>
      </c>
      <c r="M45" s="4">
        <v>3.0</v>
      </c>
      <c r="N45" s="5" t="str">
        <f>VLOOKUP(M45, employee_cleaned!$A$2:$D$1000, 2, FALSE)</f>
        <v>Peacock</v>
      </c>
      <c r="O45" s="5" t="str">
        <f>VLOOKUP(M45, employee_cleaned!$A$2:$D$1000, 3, FALSE)</f>
        <v>Jane</v>
      </c>
      <c r="P45" s="5" t="str">
        <f>VLOOKUP(M45, employee_cleaned!$A$2:$D$1000, 4, FALSE)</f>
        <v>Sales Support Agent</v>
      </c>
      <c r="Q45" s="5">
        <f>SUMIF(invoice_cleaned!B:B, customer_cleaned!A45, invoice_cleaned!I:I)
</f>
        <v>41.62</v>
      </c>
      <c r="R45" s="5" t="str">
        <f t="shared" si="1"/>
        <v>Medium Spender</v>
      </c>
    </row>
    <row r="46">
      <c r="A46" s="4">
        <v>45.0</v>
      </c>
      <c r="B46" s="4" t="s">
        <v>349</v>
      </c>
      <c r="C46" s="4" t="s">
        <v>350</v>
      </c>
      <c r="D46" s="4" t="s">
        <v>32</v>
      </c>
      <c r="E46" s="4" t="s">
        <v>351</v>
      </c>
      <c r="F46" s="4" t="s">
        <v>352</v>
      </c>
      <c r="G46" s="4" t="s">
        <v>35</v>
      </c>
      <c r="H46" s="4" t="s">
        <v>353</v>
      </c>
      <c r="I46" s="4" t="s">
        <v>354</v>
      </c>
      <c r="J46" s="4" t="s">
        <v>35</v>
      </c>
      <c r="K46" s="4" t="s">
        <v>32</v>
      </c>
      <c r="L46" s="4" t="s">
        <v>355</v>
      </c>
      <c r="M46" s="4">
        <v>3.0</v>
      </c>
      <c r="N46" s="5" t="str">
        <f>VLOOKUP(M46, employee_cleaned!$A$2:$D$1000, 2, FALSE)</f>
        <v>Peacock</v>
      </c>
      <c r="O46" s="5" t="str">
        <f>VLOOKUP(M46, employee_cleaned!$A$2:$D$1000, 3, FALSE)</f>
        <v>Jane</v>
      </c>
      <c r="P46" s="5" t="str">
        <f>VLOOKUP(M46, employee_cleaned!$A$2:$D$1000, 4, FALSE)</f>
        <v>Sales Support Agent</v>
      </c>
      <c r="Q46" s="5">
        <f>SUMIF(invoice_cleaned!B:B, customer_cleaned!A46, invoice_cleaned!I:I)
</f>
        <v>45.62</v>
      </c>
      <c r="R46" s="5" t="str">
        <f t="shared" si="1"/>
        <v>High Spender</v>
      </c>
    </row>
    <row r="47">
      <c r="A47" s="4">
        <v>46.0</v>
      </c>
      <c r="B47" s="4" t="s">
        <v>356</v>
      </c>
      <c r="C47" s="4" t="s">
        <v>357</v>
      </c>
      <c r="D47" s="4" t="s">
        <v>32</v>
      </c>
      <c r="E47" s="4" t="s">
        <v>358</v>
      </c>
      <c r="F47" s="4" t="s">
        <v>359</v>
      </c>
      <c r="G47" s="4" t="s">
        <v>359</v>
      </c>
      <c r="H47" s="4" t="s">
        <v>360</v>
      </c>
      <c r="I47" s="4" t="s">
        <v>35</v>
      </c>
      <c r="J47" s="4" t="s">
        <v>361</v>
      </c>
      <c r="K47" s="4" t="s">
        <v>32</v>
      </c>
      <c r="L47" s="4" t="s">
        <v>362</v>
      </c>
      <c r="M47" s="4">
        <v>3.0</v>
      </c>
      <c r="N47" s="5" t="str">
        <f>VLOOKUP(M47, employee_cleaned!$A$2:$D$1000, 2, FALSE)</f>
        <v>Peacock</v>
      </c>
      <c r="O47" s="5" t="str">
        <f>VLOOKUP(M47, employee_cleaned!$A$2:$D$1000, 3, FALSE)</f>
        <v>Jane</v>
      </c>
      <c r="P47" s="5" t="str">
        <f>VLOOKUP(M47, employee_cleaned!$A$2:$D$1000, 4, FALSE)</f>
        <v>Sales Support Agent</v>
      </c>
      <c r="Q47" s="5">
        <f>SUMIF(invoice_cleaned!B:B, customer_cleaned!A47, invoice_cleaned!I:I)
</f>
        <v>45.62</v>
      </c>
      <c r="R47" s="5" t="str">
        <f t="shared" si="1"/>
        <v>High Spender</v>
      </c>
    </row>
    <row r="48">
      <c r="A48" s="4">
        <v>47.0</v>
      </c>
      <c r="B48" s="4" t="s">
        <v>363</v>
      </c>
      <c r="C48" s="4" t="s">
        <v>364</v>
      </c>
      <c r="D48" s="4" t="s">
        <v>32</v>
      </c>
      <c r="E48" s="4" t="s">
        <v>365</v>
      </c>
      <c r="F48" s="4" t="s">
        <v>366</v>
      </c>
      <c r="G48" s="4" t="s">
        <v>367</v>
      </c>
      <c r="H48" s="4" t="s">
        <v>368</v>
      </c>
      <c r="I48" s="4">
        <v>192.0</v>
      </c>
      <c r="J48" s="4" t="s">
        <v>369</v>
      </c>
      <c r="K48" s="4" t="s">
        <v>32</v>
      </c>
      <c r="L48" s="4" t="s">
        <v>370</v>
      </c>
      <c r="M48" s="4">
        <v>5.0</v>
      </c>
      <c r="N48" s="5" t="str">
        <f>VLOOKUP(M48, employee_cleaned!$A$2:$D$1000, 2, FALSE)</f>
        <v>Johnson</v>
      </c>
      <c r="O48" s="5" t="str">
        <f>VLOOKUP(M48, employee_cleaned!$A$2:$D$1000, 3, FALSE)</f>
        <v>Steve</v>
      </c>
      <c r="P48" s="5" t="str">
        <f>VLOOKUP(M48, employee_cleaned!$A$2:$D$1000, 4, FALSE)</f>
        <v>Sales Support Agent</v>
      </c>
      <c r="Q48" s="5">
        <f>SUMIF(invoice_cleaned!B:B, customer_cleaned!A48, invoice_cleaned!I:I)
</f>
        <v>37.62</v>
      </c>
      <c r="R48" s="5" t="str">
        <f t="shared" si="1"/>
        <v>Low Spender</v>
      </c>
    </row>
    <row r="49">
      <c r="A49" s="4">
        <v>48.0</v>
      </c>
      <c r="B49" s="4" t="s">
        <v>371</v>
      </c>
      <c r="C49" s="4" t="s">
        <v>372</v>
      </c>
      <c r="D49" s="4" t="s">
        <v>32</v>
      </c>
      <c r="E49" s="4" t="s">
        <v>373</v>
      </c>
      <c r="F49" s="4" t="s">
        <v>374</v>
      </c>
      <c r="G49" s="4" t="s">
        <v>375</v>
      </c>
      <c r="H49" s="4" t="s">
        <v>376</v>
      </c>
      <c r="I49" s="4">
        <v>1016.0</v>
      </c>
      <c r="J49" s="4" t="s">
        <v>377</v>
      </c>
      <c r="K49" s="4" t="s">
        <v>32</v>
      </c>
      <c r="L49" s="4" t="s">
        <v>378</v>
      </c>
      <c r="M49" s="4">
        <v>5.0</v>
      </c>
      <c r="N49" s="5" t="str">
        <f>VLOOKUP(M49, employee_cleaned!$A$2:$D$1000, 2, FALSE)</f>
        <v>Johnson</v>
      </c>
      <c r="O49" s="5" t="str">
        <f>VLOOKUP(M49, employee_cleaned!$A$2:$D$1000, 3, FALSE)</f>
        <v>Steve</v>
      </c>
      <c r="P49" s="5" t="str">
        <f>VLOOKUP(M49, employee_cleaned!$A$2:$D$1000, 4, FALSE)</f>
        <v>Sales Support Agent</v>
      </c>
      <c r="Q49" s="5">
        <f>SUMIF(invoice_cleaned!B:B, customer_cleaned!A49, invoice_cleaned!I:I)
</f>
        <v>40.62</v>
      </c>
      <c r="R49" s="5" t="str">
        <f t="shared" si="1"/>
        <v>Medium Spender</v>
      </c>
    </row>
    <row r="50">
      <c r="A50" s="4">
        <v>49.0</v>
      </c>
      <c r="B50" s="4" t="s">
        <v>379</v>
      </c>
      <c r="C50" s="4" t="s">
        <v>380</v>
      </c>
      <c r="D50" s="4" t="s">
        <v>32</v>
      </c>
      <c r="E50" s="4" t="s">
        <v>381</v>
      </c>
      <c r="F50" s="4" t="s">
        <v>382</v>
      </c>
      <c r="G50" s="4" t="s">
        <v>35</v>
      </c>
      <c r="H50" s="4" t="s">
        <v>383</v>
      </c>
      <c r="I50" s="4" t="s">
        <v>384</v>
      </c>
      <c r="J50" s="4" t="s">
        <v>385</v>
      </c>
      <c r="K50" s="4" t="s">
        <v>32</v>
      </c>
      <c r="L50" s="4" t="s">
        <v>386</v>
      </c>
      <c r="M50" s="4">
        <v>4.0</v>
      </c>
      <c r="N50" s="5" t="str">
        <f>VLOOKUP(M50, employee_cleaned!$A$2:$D$1000, 2, FALSE)</f>
        <v>Park</v>
      </c>
      <c r="O50" s="5" t="str">
        <f>VLOOKUP(M50, employee_cleaned!$A$2:$D$1000, 3, FALSE)</f>
        <v>Margaret</v>
      </c>
      <c r="P50" s="5" t="str">
        <f>VLOOKUP(M50, employee_cleaned!$A$2:$D$1000, 4, FALSE)</f>
        <v>Sales Support Agent</v>
      </c>
      <c r="Q50" s="5">
        <f>SUMIF(invoice_cleaned!B:B, customer_cleaned!A50, invoice_cleaned!I:I)
</f>
        <v>37.62</v>
      </c>
      <c r="R50" s="5" t="str">
        <f t="shared" si="1"/>
        <v>Low Spender</v>
      </c>
    </row>
    <row r="51">
      <c r="A51" s="4">
        <v>50.0</v>
      </c>
      <c r="B51" s="4" t="s">
        <v>387</v>
      </c>
      <c r="C51" s="4" t="s">
        <v>388</v>
      </c>
      <c r="D51" s="4" t="s">
        <v>32</v>
      </c>
      <c r="E51" s="4" t="s">
        <v>389</v>
      </c>
      <c r="F51" s="4" t="s">
        <v>390</v>
      </c>
      <c r="G51" s="4" t="s">
        <v>35</v>
      </c>
      <c r="H51" s="4" t="s">
        <v>391</v>
      </c>
      <c r="I51" s="4">
        <v>28015.0</v>
      </c>
      <c r="J51" s="4" t="s">
        <v>392</v>
      </c>
      <c r="K51" s="4" t="s">
        <v>32</v>
      </c>
      <c r="L51" s="4" t="s">
        <v>393</v>
      </c>
      <c r="M51" s="4">
        <v>5.0</v>
      </c>
      <c r="N51" s="5" t="str">
        <f>VLOOKUP(M51, employee_cleaned!$A$2:$D$1000, 2, FALSE)</f>
        <v>Johnson</v>
      </c>
      <c r="O51" s="5" t="str">
        <f>VLOOKUP(M51, employee_cleaned!$A$2:$D$1000, 3, FALSE)</f>
        <v>Steve</v>
      </c>
      <c r="P51" s="5" t="str">
        <f>VLOOKUP(M51, employee_cleaned!$A$2:$D$1000, 4, FALSE)</f>
        <v>Sales Support Agent</v>
      </c>
      <c r="Q51" s="5">
        <f>SUMIF(invoice_cleaned!B:B, customer_cleaned!A51, invoice_cleaned!I:I)
</f>
        <v>37.62</v>
      </c>
      <c r="R51" s="5" t="str">
        <f t="shared" si="1"/>
        <v>Low Spender</v>
      </c>
    </row>
    <row r="52">
      <c r="A52" s="4">
        <v>51.0</v>
      </c>
      <c r="B52" s="4" t="s">
        <v>394</v>
      </c>
      <c r="C52" s="4" t="s">
        <v>395</v>
      </c>
      <c r="D52" s="4" t="s">
        <v>32</v>
      </c>
      <c r="E52" s="4" t="s">
        <v>396</v>
      </c>
      <c r="F52" s="4" t="s">
        <v>397</v>
      </c>
      <c r="G52" s="4" t="s">
        <v>35</v>
      </c>
      <c r="H52" s="4" t="s">
        <v>398</v>
      </c>
      <c r="I52" s="4">
        <v>11230.0</v>
      </c>
      <c r="J52" s="4" t="s">
        <v>399</v>
      </c>
      <c r="K52" s="4" t="s">
        <v>32</v>
      </c>
      <c r="L52" s="4" t="s">
        <v>400</v>
      </c>
      <c r="M52" s="4">
        <v>5.0</v>
      </c>
      <c r="N52" s="5" t="str">
        <f>VLOOKUP(M52, employee_cleaned!$A$2:$D$1000, 2, FALSE)</f>
        <v>Johnson</v>
      </c>
      <c r="O52" s="5" t="str">
        <f>VLOOKUP(M52, employee_cleaned!$A$2:$D$1000, 3, FALSE)</f>
        <v>Steve</v>
      </c>
      <c r="P52" s="5" t="str">
        <f>VLOOKUP(M52, employee_cleaned!$A$2:$D$1000, 4, FALSE)</f>
        <v>Sales Support Agent</v>
      </c>
      <c r="Q52" s="5">
        <f>SUMIF(invoice_cleaned!B:B, customer_cleaned!A52, invoice_cleaned!I:I)
</f>
        <v>38.62</v>
      </c>
      <c r="R52" s="5" t="str">
        <f t="shared" si="1"/>
        <v>Low Spender</v>
      </c>
    </row>
    <row r="53">
      <c r="A53" s="4">
        <v>52.0</v>
      </c>
      <c r="B53" s="4" t="s">
        <v>401</v>
      </c>
      <c r="C53" s="4" t="s">
        <v>402</v>
      </c>
      <c r="D53" s="4" t="s">
        <v>32</v>
      </c>
      <c r="E53" s="4" t="s">
        <v>403</v>
      </c>
      <c r="F53" s="4" t="s">
        <v>404</v>
      </c>
      <c r="G53" s="4" t="s">
        <v>35</v>
      </c>
      <c r="H53" s="4" t="s">
        <v>405</v>
      </c>
      <c r="I53" s="4" t="s">
        <v>406</v>
      </c>
      <c r="J53" s="4" t="s">
        <v>407</v>
      </c>
      <c r="K53" s="4" t="s">
        <v>32</v>
      </c>
      <c r="L53" s="4" t="s">
        <v>408</v>
      </c>
      <c r="M53" s="4">
        <v>3.0</v>
      </c>
      <c r="N53" s="5" t="str">
        <f>VLOOKUP(M53, employee_cleaned!$A$2:$D$1000, 2, FALSE)</f>
        <v>Peacock</v>
      </c>
      <c r="O53" s="5" t="str">
        <f>VLOOKUP(M53, employee_cleaned!$A$2:$D$1000, 3, FALSE)</f>
        <v>Jane</v>
      </c>
      <c r="P53" s="5" t="str">
        <f>VLOOKUP(M53, employee_cleaned!$A$2:$D$1000, 4, FALSE)</f>
        <v>Sales Support Agent</v>
      </c>
      <c r="Q53" s="5">
        <f>SUMIF(invoice_cleaned!B:B, customer_cleaned!A53, invoice_cleaned!I:I)
</f>
        <v>37.62</v>
      </c>
      <c r="R53" s="5" t="str">
        <f t="shared" si="1"/>
        <v>Low Spender</v>
      </c>
    </row>
    <row r="54">
      <c r="A54" s="4">
        <v>53.0</v>
      </c>
      <c r="B54" s="4" t="s">
        <v>409</v>
      </c>
      <c r="C54" s="4" t="s">
        <v>410</v>
      </c>
      <c r="D54" s="4" t="s">
        <v>32</v>
      </c>
      <c r="E54" s="4" t="s">
        <v>411</v>
      </c>
      <c r="F54" s="4" t="s">
        <v>404</v>
      </c>
      <c r="G54" s="4" t="s">
        <v>35</v>
      </c>
      <c r="H54" s="4" t="s">
        <v>405</v>
      </c>
      <c r="I54" s="4" t="s">
        <v>412</v>
      </c>
      <c r="J54" s="4" t="s">
        <v>413</v>
      </c>
      <c r="K54" s="4" t="s">
        <v>32</v>
      </c>
      <c r="L54" s="4" t="s">
        <v>414</v>
      </c>
      <c r="M54" s="4">
        <v>3.0</v>
      </c>
      <c r="N54" s="5" t="str">
        <f>VLOOKUP(M54, employee_cleaned!$A$2:$D$1000, 2, FALSE)</f>
        <v>Peacock</v>
      </c>
      <c r="O54" s="5" t="str">
        <f>VLOOKUP(M54, employee_cleaned!$A$2:$D$1000, 3, FALSE)</f>
        <v>Jane</v>
      </c>
      <c r="P54" s="5" t="str">
        <f>VLOOKUP(M54, employee_cleaned!$A$2:$D$1000, 4, FALSE)</f>
        <v>Sales Support Agent</v>
      </c>
      <c r="Q54" s="5">
        <f>SUMIF(invoice_cleaned!B:B, customer_cleaned!A54, invoice_cleaned!I:I)
</f>
        <v>37.62</v>
      </c>
      <c r="R54" s="5" t="str">
        <f t="shared" si="1"/>
        <v>Low Spender</v>
      </c>
    </row>
    <row r="55">
      <c r="A55" s="4">
        <v>54.0</v>
      </c>
      <c r="B55" s="4" t="s">
        <v>415</v>
      </c>
      <c r="C55" s="4" t="s">
        <v>416</v>
      </c>
      <c r="D55" s="4" t="s">
        <v>32</v>
      </c>
      <c r="E55" s="4" t="s">
        <v>417</v>
      </c>
      <c r="F55" s="4" t="s">
        <v>418</v>
      </c>
      <c r="G55" s="4" t="s">
        <v>35</v>
      </c>
      <c r="H55" s="4" t="s">
        <v>405</v>
      </c>
      <c r="I55" s="4" t="s">
        <v>419</v>
      </c>
      <c r="J55" s="4" t="s">
        <v>420</v>
      </c>
      <c r="K55" s="4" t="s">
        <v>32</v>
      </c>
      <c r="L55" s="4" t="s">
        <v>421</v>
      </c>
      <c r="M55" s="4">
        <v>5.0</v>
      </c>
      <c r="N55" s="5" t="str">
        <f>VLOOKUP(M55, employee_cleaned!$A$2:$D$1000, 2, FALSE)</f>
        <v>Johnson</v>
      </c>
      <c r="O55" s="5" t="str">
        <f>VLOOKUP(M55, employee_cleaned!$A$2:$D$1000, 3, FALSE)</f>
        <v>Steve</v>
      </c>
      <c r="P55" s="5" t="str">
        <f>VLOOKUP(M55, employee_cleaned!$A$2:$D$1000, 4, FALSE)</f>
        <v>Sales Support Agent</v>
      </c>
      <c r="Q55" s="5">
        <f>SUMIF(invoice_cleaned!B:B, customer_cleaned!A55, invoice_cleaned!I:I)
</f>
        <v>37.62</v>
      </c>
      <c r="R55" s="5" t="str">
        <f t="shared" si="1"/>
        <v>Low Spender</v>
      </c>
    </row>
    <row r="56">
      <c r="A56" s="4">
        <v>55.0</v>
      </c>
      <c r="B56" s="4" t="s">
        <v>125</v>
      </c>
      <c r="C56" s="4" t="s">
        <v>422</v>
      </c>
      <c r="D56" s="4" t="s">
        <v>32</v>
      </c>
      <c r="E56" s="4" t="s">
        <v>423</v>
      </c>
      <c r="F56" s="4" t="s">
        <v>424</v>
      </c>
      <c r="G56" s="4" t="s">
        <v>425</v>
      </c>
      <c r="H56" s="4" t="s">
        <v>426</v>
      </c>
      <c r="I56" s="4">
        <v>2010.0</v>
      </c>
      <c r="J56" s="4" t="s">
        <v>427</v>
      </c>
      <c r="K56" s="4" t="s">
        <v>32</v>
      </c>
      <c r="L56" s="4" t="s">
        <v>428</v>
      </c>
      <c r="M56" s="4">
        <v>4.0</v>
      </c>
      <c r="N56" s="5" t="str">
        <f>VLOOKUP(M56, employee_cleaned!$A$2:$D$1000, 2, FALSE)</f>
        <v>Park</v>
      </c>
      <c r="O56" s="5" t="str">
        <f>VLOOKUP(M56, employee_cleaned!$A$2:$D$1000, 3, FALSE)</f>
        <v>Margaret</v>
      </c>
      <c r="P56" s="5" t="str">
        <f>VLOOKUP(M56, employee_cleaned!$A$2:$D$1000, 4, FALSE)</f>
        <v>Sales Support Agent</v>
      </c>
      <c r="Q56" s="5">
        <f>SUMIF(invoice_cleaned!B:B, customer_cleaned!A56, invoice_cleaned!I:I)
</f>
        <v>37.62</v>
      </c>
      <c r="R56" s="5" t="str">
        <f t="shared" si="1"/>
        <v>Low Spender</v>
      </c>
    </row>
    <row r="57">
      <c r="A57" s="4">
        <v>56.0</v>
      </c>
      <c r="B57" s="4" t="s">
        <v>429</v>
      </c>
      <c r="C57" s="4" t="s">
        <v>430</v>
      </c>
      <c r="D57" s="4" t="s">
        <v>32</v>
      </c>
      <c r="E57" s="4" t="s">
        <v>431</v>
      </c>
      <c r="F57" s="4" t="s">
        <v>432</v>
      </c>
      <c r="G57" s="4" t="s">
        <v>35</v>
      </c>
      <c r="H57" s="4" t="s">
        <v>433</v>
      </c>
      <c r="I57" s="4">
        <v>1106.0</v>
      </c>
      <c r="J57" s="4" t="s">
        <v>434</v>
      </c>
      <c r="K57" s="4" t="s">
        <v>32</v>
      </c>
      <c r="L57" s="4" t="s">
        <v>435</v>
      </c>
      <c r="M57" s="4">
        <v>4.0</v>
      </c>
      <c r="N57" s="5" t="str">
        <f>VLOOKUP(M57, employee_cleaned!$A$2:$D$1000, 2, FALSE)</f>
        <v>Park</v>
      </c>
      <c r="O57" s="5" t="str">
        <f>VLOOKUP(M57, employee_cleaned!$A$2:$D$1000, 3, FALSE)</f>
        <v>Margaret</v>
      </c>
      <c r="P57" s="5" t="str">
        <f>VLOOKUP(M57, employee_cleaned!$A$2:$D$1000, 4, FALSE)</f>
        <v>Sales Support Agent</v>
      </c>
      <c r="Q57" s="5">
        <f>SUMIF(invoice_cleaned!B:B, customer_cleaned!A57, invoice_cleaned!I:I)
</f>
        <v>37.62</v>
      </c>
      <c r="R57" s="5" t="str">
        <f t="shared" si="1"/>
        <v>Low Spender</v>
      </c>
    </row>
    <row r="58">
      <c r="A58" s="4">
        <v>57.0</v>
      </c>
      <c r="B58" s="4" t="s">
        <v>436</v>
      </c>
      <c r="C58" s="4" t="s">
        <v>437</v>
      </c>
      <c r="D58" s="4" t="s">
        <v>32</v>
      </c>
      <c r="E58" s="4" t="s">
        <v>438</v>
      </c>
      <c r="F58" s="4" t="s">
        <v>439</v>
      </c>
      <c r="G58" s="4" t="s">
        <v>35</v>
      </c>
      <c r="H58" s="4" t="s">
        <v>440</v>
      </c>
      <c r="I58" s="4" t="s">
        <v>35</v>
      </c>
      <c r="J58" s="4" t="s">
        <v>441</v>
      </c>
      <c r="K58" s="4" t="s">
        <v>32</v>
      </c>
      <c r="L58" s="4" t="s">
        <v>442</v>
      </c>
      <c r="M58" s="4">
        <v>5.0</v>
      </c>
      <c r="N58" s="5" t="str">
        <f>VLOOKUP(M58, employee_cleaned!$A$2:$D$1000, 2, FALSE)</f>
        <v>Johnson</v>
      </c>
      <c r="O58" s="5" t="str">
        <f>VLOOKUP(M58, employee_cleaned!$A$2:$D$1000, 3, FALSE)</f>
        <v>Steve</v>
      </c>
      <c r="P58" s="5" t="str">
        <f>VLOOKUP(M58, employee_cleaned!$A$2:$D$1000, 4, FALSE)</f>
        <v>Sales Support Agent</v>
      </c>
      <c r="Q58" s="5">
        <f>SUMIF(invoice_cleaned!B:B, customer_cleaned!A58, invoice_cleaned!I:I)
</f>
        <v>46.62</v>
      </c>
      <c r="R58" s="5" t="str">
        <f t="shared" si="1"/>
        <v>High Spender</v>
      </c>
    </row>
    <row r="59">
      <c r="A59" s="4">
        <v>58.0</v>
      </c>
      <c r="B59" s="4" t="s">
        <v>443</v>
      </c>
      <c r="C59" s="4" t="s">
        <v>444</v>
      </c>
      <c r="D59" s="4" t="s">
        <v>32</v>
      </c>
      <c r="E59" s="4" t="s">
        <v>445</v>
      </c>
      <c r="F59" s="4" t="s">
        <v>446</v>
      </c>
      <c r="G59" s="4" t="s">
        <v>35</v>
      </c>
      <c r="H59" s="4" t="s">
        <v>447</v>
      </c>
      <c r="I59" s="4">
        <v>110017.0</v>
      </c>
      <c r="J59" s="4" t="s">
        <v>448</v>
      </c>
      <c r="K59" s="4" t="s">
        <v>32</v>
      </c>
      <c r="L59" s="4" t="s">
        <v>449</v>
      </c>
      <c r="M59" s="4">
        <v>3.0</v>
      </c>
      <c r="N59" s="5" t="str">
        <f>VLOOKUP(M59, employee_cleaned!$A$2:$D$1000, 2, FALSE)</f>
        <v>Peacock</v>
      </c>
      <c r="O59" s="5" t="str">
        <f>VLOOKUP(M59, employee_cleaned!$A$2:$D$1000, 3, FALSE)</f>
        <v>Jane</v>
      </c>
      <c r="P59" s="5" t="str">
        <f>VLOOKUP(M59, employee_cleaned!$A$2:$D$1000, 4, FALSE)</f>
        <v>Sales Support Agent</v>
      </c>
      <c r="Q59" s="5">
        <f>SUMIF(invoice_cleaned!B:B, customer_cleaned!A59, invoice_cleaned!I:I)
</f>
        <v>38.62</v>
      </c>
      <c r="R59" s="5" t="str">
        <f t="shared" si="1"/>
        <v>Low Spender</v>
      </c>
    </row>
    <row r="60">
      <c r="A60" s="4">
        <v>59.0</v>
      </c>
      <c r="B60" s="4" t="s">
        <v>450</v>
      </c>
      <c r="C60" s="4" t="s">
        <v>451</v>
      </c>
      <c r="D60" s="4" t="s">
        <v>32</v>
      </c>
      <c r="E60" s="4" t="s">
        <v>452</v>
      </c>
      <c r="F60" s="4" t="s">
        <v>453</v>
      </c>
      <c r="G60" s="4" t="s">
        <v>35</v>
      </c>
      <c r="H60" s="4" t="s">
        <v>447</v>
      </c>
      <c r="I60" s="4">
        <v>560001.0</v>
      </c>
      <c r="J60" s="4" t="s">
        <v>454</v>
      </c>
      <c r="K60" s="4" t="s">
        <v>32</v>
      </c>
      <c r="L60" s="4" t="s">
        <v>455</v>
      </c>
      <c r="M60" s="4">
        <v>3.0</v>
      </c>
      <c r="N60" s="5" t="str">
        <f>VLOOKUP(M60, employee_cleaned!$A$2:$D$1000, 2, FALSE)</f>
        <v>Peacock</v>
      </c>
      <c r="O60" s="5" t="str">
        <f>VLOOKUP(M60, employee_cleaned!$A$2:$D$1000, 3, FALSE)</f>
        <v>Jane</v>
      </c>
      <c r="P60" s="5" t="str">
        <f>VLOOKUP(M60, employee_cleaned!$A$2:$D$1000, 4, FALSE)</f>
        <v>Sales Support Agent</v>
      </c>
      <c r="Q60" s="5">
        <f>SUMIF(invoice_cleaned!B:B, customer_cleaned!A60, invoice_cleaned!I:I)
</f>
        <v>36.64</v>
      </c>
      <c r="R60" s="5" t="str">
        <f t="shared" si="1"/>
        <v>Low Spender</v>
      </c>
    </row>
    <row r="61">
      <c r="N61" s="5"/>
      <c r="O61" s="5"/>
      <c r="P61" s="5"/>
      <c r="Q61" s="6"/>
      <c r="R61" s="5"/>
    </row>
    <row r="62">
      <c r="N62" s="5"/>
      <c r="O62" s="5"/>
      <c r="P62" s="5"/>
      <c r="Q62" s="5"/>
      <c r="R62" s="5"/>
    </row>
    <row r="63">
      <c r="N63" s="5"/>
      <c r="O63" s="5"/>
      <c r="P63" s="5"/>
      <c r="Q63" s="5"/>
      <c r="R63" s="5"/>
    </row>
    <row r="64">
      <c r="N64" s="5"/>
      <c r="O64" s="5"/>
      <c r="P64" s="5"/>
      <c r="Q64" s="5"/>
      <c r="R64" s="5"/>
    </row>
    <row r="65">
      <c r="N65" s="5"/>
      <c r="O65" s="5"/>
      <c r="P65" s="5"/>
      <c r="Q65" s="5"/>
      <c r="R65" s="5"/>
    </row>
    <row r="66">
      <c r="N66" s="5"/>
      <c r="O66" s="5"/>
      <c r="P66" s="5"/>
      <c r="Q66" s="5"/>
      <c r="R66" s="5"/>
    </row>
    <row r="67">
      <c r="N67" s="5"/>
      <c r="O67" s="5"/>
      <c r="P67" s="5"/>
      <c r="Q67" s="5"/>
      <c r="R67" s="5"/>
    </row>
    <row r="68">
      <c r="N68" s="5"/>
      <c r="O68" s="5"/>
      <c r="P68" s="5"/>
      <c r="Q68" s="5"/>
      <c r="R68" s="5"/>
    </row>
    <row r="69">
      <c r="N69" s="5"/>
      <c r="O69" s="5"/>
      <c r="P69" s="5"/>
      <c r="Q69" s="5"/>
      <c r="R69" s="5"/>
    </row>
    <row r="70">
      <c r="N70" s="5"/>
      <c r="O70" s="5"/>
      <c r="P70" s="5"/>
      <c r="Q70" s="5"/>
      <c r="R70" s="5"/>
    </row>
    <row r="71">
      <c r="N71" s="5"/>
      <c r="O71" s="5"/>
      <c r="P71" s="5"/>
      <c r="Q71" s="5"/>
      <c r="R71" s="5"/>
    </row>
    <row r="72">
      <c r="N72" s="5"/>
      <c r="O72" s="5"/>
      <c r="P72" s="5"/>
      <c r="Q72" s="5"/>
      <c r="R72" s="5"/>
    </row>
    <row r="73">
      <c r="N73" s="5"/>
      <c r="O73" s="5"/>
      <c r="P73" s="5"/>
      <c r="Q73" s="5"/>
      <c r="R73" s="5"/>
    </row>
    <row r="74">
      <c r="N74" s="5"/>
      <c r="O74" s="5"/>
      <c r="P74" s="5"/>
      <c r="Q74" s="5"/>
      <c r="R74" s="5"/>
    </row>
    <row r="75">
      <c r="N75" s="5"/>
      <c r="O75" s="5"/>
      <c r="P75" s="5"/>
      <c r="Q75" s="5"/>
      <c r="R75" s="5"/>
    </row>
    <row r="76">
      <c r="N76" s="5"/>
      <c r="O76" s="5"/>
      <c r="P76" s="5"/>
      <c r="Q76" s="5"/>
      <c r="R76" s="5"/>
    </row>
    <row r="77">
      <c r="N77" s="5"/>
      <c r="O77" s="5"/>
      <c r="P77" s="5"/>
      <c r="Q77" s="5"/>
      <c r="R77" s="5"/>
    </row>
    <row r="78">
      <c r="N78" s="5"/>
      <c r="O78" s="5"/>
      <c r="P78" s="5"/>
      <c r="Q78" s="5"/>
      <c r="R78" s="5"/>
    </row>
    <row r="79">
      <c r="N79" s="5"/>
      <c r="O79" s="5"/>
      <c r="P79" s="5"/>
      <c r="Q79" s="5"/>
      <c r="R79" s="5"/>
    </row>
    <row r="80">
      <c r="N80" s="5"/>
      <c r="O80" s="5"/>
      <c r="P80" s="5"/>
      <c r="Q80" s="5"/>
      <c r="R80" s="5"/>
    </row>
    <row r="81">
      <c r="N81" s="5"/>
      <c r="O81" s="5"/>
      <c r="P81" s="5"/>
      <c r="Q81" s="5"/>
      <c r="R81" s="5"/>
    </row>
    <row r="82">
      <c r="N82" s="5"/>
      <c r="O82" s="5"/>
      <c r="P82" s="5"/>
      <c r="Q82" s="5"/>
      <c r="R82" s="5"/>
    </row>
    <row r="83">
      <c r="N83" s="5"/>
      <c r="O83" s="5"/>
      <c r="P83" s="5"/>
      <c r="Q83" s="5"/>
      <c r="R83" s="5"/>
    </row>
    <row r="84">
      <c r="N84" s="5"/>
      <c r="O84" s="5"/>
      <c r="P84" s="5"/>
      <c r="Q84" s="5"/>
      <c r="R84" s="5"/>
    </row>
    <row r="85">
      <c r="N85" s="5"/>
      <c r="O85" s="5"/>
      <c r="P85" s="5"/>
      <c r="Q85" s="5"/>
      <c r="R85" s="5"/>
    </row>
    <row r="86">
      <c r="N86" s="5"/>
      <c r="O86" s="5"/>
      <c r="P86" s="5"/>
      <c r="Q86" s="5"/>
      <c r="R86" s="5"/>
    </row>
    <row r="87">
      <c r="N87" s="5"/>
      <c r="O87" s="5"/>
      <c r="P87" s="5"/>
      <c r="Q87" s="5"/>
      <c r="R87" s="5"/>
    </row>
    <row r="88">
      <c r="N88" s="5"/>
      <c r="O88" s="5"/>
      <c r="P88" s="5"/>
      <c r="Q88" s="5"/>
      <c r="R88" s="5"/>
    </row>
    <row r="89">
      <c r="N89" s="5"/>
      <c r="O89" s="5"/>
      <c r="P89" s="5"/>
      <c r="Q89" s="5"/>
      <c r="R89" s="5"/>
    </row>
    <row r="90">
      <c r="N90" s="5"/>
      <c r="O90" s="5"/>
      <c r="P90" s="5"/>
      <c r="Q90" s="5"/>
      <c r="R90" s="5"/>
    </row>
    <row r="91">
      <c r="N91" s="5"/>
      <c r="O91" s="5"/>
      <c r="P91" s="5"/>
      <c r="Q91" s="5"/>
      <c r="R91" s="5"/>
    </row>
    <row r="92">
      <c r="N92" s="5"/>
      <c r="O92" s="5"/>
      <c r="P92" s="5"/>
      <c r="Q92" s="5"/>
      <c r="R92" s="5"/>
    </row>
    <row r="93">
      <c r="N93" s="5"/>
      <c r="O93" s="5"/>
      <c r="P93" s="5"/>
      <c r="Q93" s="5"/>
      <c r="R93" s="5"/>
    </row>
    <row r="94">
      <c r="N94" s="5"/>
      <c r="O94" s="5"/>
      <c r="P94" s="5"/>
      <c r="Q94" s="5"/>
      <c r="R94" s="5"/>
    </row>
    <row r="95">
      <c r="N95" s="5"/>
      <c r="O95" s="5"/>
      <c r="P95" s="5"/>
      <c r="Q95" s="5"/>
      <c r="R95" s="5"/>
    </row>
    <row r="96">
      <c r="N96" s="5"/>
      <c r="O96" s="5"/>
      <c r="P96" s="5"/>
      <c r="Q96" s="5"/>
      <c r="R96" s="5"/>
    </row>
    <row r="97">
      <c r="N97" s="5"/>
      <c r="O97" s="5"/>
      <c r="P97" s="5"/>
      <c r="Q97" s="5"/>
      <c r="R97" s="5"/>
    </row>
    <row r="98">
      <c r="N98" s="5"/>
      <c r="O98" s="5"/>
      <c r="P98" s="5"/>
      <c r="Q98" s="5"/>
      <c r="R98" s="5"/>
    </row>
    <row r="99">
      <c r="N99" s="5"/>
      <c r="O99" s="5"/>
      <c r="P99" s="5"/>
      <c r="Q99" s="5"/>
      <c r="R99" s="5"/>
    </row>
    <row r="100">
      <c r="N100" s="5"/>
      <c r="O100" s="5"/>
      <c r="P100" s="5"/>
      <c r="Q100" s="5"/>
      <c r="R100" s="5"/>
    </row>
    <row r="101">
      <c r="N101" s="5"/>
      <c r="O101" s="5"/>
      <c r="P101" s="5"/>
      <c r="Q101" s="5"/>
      <c r="R101" s="5"/>
    </row>
    <row r="102">
      <c r="N102" s="5"/>
      <c r="O102" s="5"/>
      <c r="P102" s="5"/>
      <c r="Q102" s="5"/>
      <c r="R102" s="5"/>
    </row>
    <row r="103">
      <c r="N103" s="5"/>
      <c r="O103" s="5"/>
      <c r="P103" s="5"/>
      <c r="Q103" s="5"/>
      <c r="R103" s="5"/>
    </row>
    <row r="104">
      <c r="N104" s="5"/>
      <c r="O104" s="5"/>
      <c r="P104" s="5"/>
      <c r="Q104" s="5"/>
      <c r="R104" s="5"/>
    </row>
    <row r="105">
      <c r="N105" s="5"/>
      <c r="O105" s="5"/>
      <c r="P105" s="5"/>
      <c r="Q105" s="5"/>
      <c r="R105" s="5"/>
    </row>
    <row r="106">
      <c r="N106" s="5"/>
      <c r="O106" s="5"/>
      <c r="P106" s="5"/>
      <c r="Q106" s="5"/>
      <c r="R106" s="5"/>
    </row>
    <row r="107">
      <c r="N107" s="5"/>
      <c r="O107" s="5"/>
      <c r="P107" s="5"/>
      <c r="Q107" s="5"/>
      <c r="R107" s="5"/>
    </row>
    <row r="108">
      <c r="N108" s="5"/>
      <c r="O108" s="5"/>
      <c r="P108" s="5"/>
      <c r="Q108" s="5"/>
      <c r="R108" s="5"/>
    </row>
    <row r="109">
      <c r="N109" s="5"/>
      <c r="O109" s="5"/>
      <c r="P109" s="5"/>
      <c r="Q109" s="5"/>
      <c r="R109" s="5"/>
    </row>
    <row r="110">
      <c r="N110" s="5"/>
      <c r="O110" s="5"/>
      <c r="P110" s="5"/>
      <c r="Q110" s="5"/>
      <c r="R110" s="5"/>
    </row>
    <row r="111">
      <c r="N111" s="5"/>
      <c r="O111" s="5"/>
      <c r="P111" s="5"/>
      <c r="Q111" s="5"/>
      <c r="R111" s="5"/>
    </row>
    <row r="112">
      <c r="N112" s="5"/>
      <c r="O112" s="5"/>
      <c r="P112" s="5"/>
      <c r="Q112" s="5"/>
      <c r="R112" s="5"/>
    </row>
    <row r="113">
      <c r="N113" s="5"/>
      <c r="O113" s="5"/>
      <c r="P113" s="5"/>
      <c r="Q113" s="5"/>
      <c r="R113" s="5"/>
    </row>
    <row r="114">
      <c r="N114" s="5"/>
      <c r="O114" s="5"/>
      <c r="P114" s="5"/>
      <c r="Q114" s="5"/>
      <c r="R114" s="5"/>
    </row>
    <row r="115">
      <c r="N115" s="5"/>
      <c r="O115" s="5"/>
      <c r="P115" s="5"/>
      <c r="Q115" s="5"/>
      <c r="R115" s="5"/>
    </row>
    <row r="116">
      <c r="N116" s="5"/>
      <c r="O116" s="5"/>
      <c r="P116" s="5"/>
      <c r="Q116" s="5"/>
      <c r="R116" s="5"/>
    </row>
    <row r="117">
      <c r="N117" s="5"/>
      <c r="O117" s="5"/>
      <c r="P117" s="5"/>
      <c r="Q117" s="5"/>
      <c r="R117" s="5"/>
    </row>
    <row r="118">
      <c r="N118" s="5"/>
      <c r="O118" s="5"/>
      <c r="P118" s="5"/>
      <c r="Q118" s="5"/>
      <c r="R118" s="5"/>
    </row>
    <row r="119">
      <c r="N119" s="5"/>
      <c r="O119" s="5"/>
      <c r="P119" s="5"/>
      <c r="Q119" s="5"/>
      <c r="R119" s="5"/>
    </row>
    <row r="120">
      <c r="N120" s="5"/>
      <c r="O120" s="5"/>
      <c r="P120" s="5"/>
      <c r="Q120" s="5"/>
      <c r="R120" s="5"/>
    </row>
    <row r="121">
      <c r="N121" s="5"/>
      <c r="O121" s="5"/>
      <c r="P121" s="5"/>
      <c r="Q121" s="5"/>
      <c r="R121" s="5"/>
    </row>
    <row r="122">
      <c r="N122" s="5"/>
      <c r="O122" s="5"/>
      <c r="P122" s="5"/>
      <c r="Q122" s="5"/>
      <c r="R122" s="5"/>
    </row>
    <row r="123">
      <c r="N123" s="5"/>
      <c r="O123" s="5"/>
      <c r="P123" s="5"/>
      <c r="Q123" s="5"/>
      <c r="R123" s="5"/>
    </row>
    <row r="124">
      <c r="N124" s="5"/>
      <c r="O124" s="5"/>
      <c r="P124" s="5"/>
      <c r="Q124" s="5"/>
      <c r="R124" s="5"/>
    </row>
    <row r="125">
      <c r="N125" s="5"/>
      <c r="O125" s="5"/>
      <c r="P125" s="5"/>
      <c r="Q125" s="5"/>
      <c r="R125" s="5"/>
    </row>
    <row r="126">
      <c r="N126" s="5"/>
      <c r="O126" s="5"/>
      <c r="P126" s="5"/>
      <c r="Q126" s="5"/>
      <c r="R126" s="5"/>
    </row>
    <row r="127">
      <c r="N127" s="5"/>
      <c r="O127" s="5"/>
      <c r="P127" s="5"/>
      <c r="Q127" s="5"/>
      <c r="R127" s="5"/>
    </row>
    <row r="128">
      <c r="N128" s="5"/>
      <c r="O128" s="5"/>
      <c r="P128" s="5"/>
      <c r="Q128" s="5"/>
      <c r="R128" s="5"/>
    </row>
    <row r="129">
      <c r="N129" s="5"/>
      <c r="O129" s="5"/>
      <c r="P129" s="5"/>
      <c r="Q129" s="5"/>
      <c r="R129" s="5"/>
    </row>
    <row r="130">
      <c r="N130" s="5"/>
      <c r="O130" s="5"/>
      <c r="P130" s="5"/>
      <c r="Q130" s="5"/>
      <c r="R130" s="5"/>
    </row>
    <row r="131">
      <c r="N131" s="5"/>
      <c r="O131" s="5"/>
      <c r="P131" s="5"/>
      <c r="Q131" s="5"/>
      <c r="R131" s="5"/>
    </row>
    <row r="132">
      <c r="N132" s="5"/>
      <c r="O132" s="5"/>
      <c r="P132" s="5"/>
      <c r="Q132" s="5"/>
      <c r="R132" s="5"/>
    </row>
    <row r="133">
      <c r="N133" s="5"/>
      <c r="O133" s="5"/>
      <c r="P133" s="5"/>
      <c r="Q133" s="5"/>
      <c r="R133" s="5"/>
    </row>
    <row r="134">
      <c r="N134" s="5"/>
      <c r="O134" s="5"/>
      <c r="P134" s="5"/>
      <c r="Q134" s="5"/>
      <c r="R134" s="5"/>
    </row>
    <row r="135">
      <c r="N135" s="5"/>
      <c r="O135" s="5"/>
      <c r="P135" s="5"/>
      <c r="Q135" s="5"/>
      <c r="R135" s="5"/>
    </row>
    <row r="136">
      <c r="N136" s="5"/>
      <c r="O136" s="5"/>
      <c r="P136" s="5"/>
      <c r="Q136" s="5"/>
      <c r="R136" s="5"/>
    </row>
    <row r="137">
      <c r="N137" s="5"/>
      <c r="O137" s="5"/>
      <c r="P137" s="5"/>
      <c r="Q137" s="5"/>
      <c r="R137" s="5"/>
    </row>
    <row r="138">
      <c r="N138" s="5"/>
      <c r="O138" s="5"/>
      <c r="P138" s="5"/>
      <c r="Q138" s="5"/>
      <c r="R138" s="5"/>
    </row>
    <row r="139">
      <c r="N139" s="5"/>
      <c r="O139" s="5"/>
      <c r="P139" s="5"/>
      <c r="Q139" s="5"/>
      <c r="R139" s="5"/>
    </row>
    <row r="140">
      <c r="N140" s="5"/>
      <c r="O140" s="5"/>
      <c r="P140" s="5"/>
      <c r="Q140" s="5"/>
      <c r="R140" s="5"/>
    </row>
    <row r="141">
      <c r="N141" s="5"/>
      <c r="O141" s="5"/>
      <c r="P141" s="5"/>
      <c r="Q141" s="5"/>
      <c r="R141" s="5"/>
    </row>
    <row r="142">
      <c r="N142" s="5"/>
      <c r="O142" s="5"/>
      <c r="P142" s="5"/>
      <c r="Q142" s="5"/>
      <c r="R142" s="5"/>
    </row>
    <row r="143">
      <c r="N143" s="5"/>
      <c r="O143" s="5"/>
      <c r="P143" s="5"/>
      <c r="Q143" s="5"/>
      <c r="R143" s="5"/>
    </row>
    <row r="144">
      <c r="N144" s="5"/>
      <c r="O144" s="5"/>
      <c r="P144" s="5"/>
      <c r="Q144" s="5"/>
      <c r="R144" s="5"/>
    </row>
    <row r="145">
      <c r="N145" s="5"/>
      <c r="O145" s="5"/>
      <c r="P145" s="5"/>
      <c r="Q145" s="5"/>
      <c r="R145" s="5"/>
    </row>
    <row r="146">
      <c r="N146" s="5"/>
      <c r="O146" s="5"/>
      <c r="P146" s="5"/>
      <c r="Q146" s="5"/>
      <c r="R146" s="5"/>
    </row>
    <row r="147">
      <c r="N147" s="5"/>
      <c r="O147" s="5"/>
      <c r="P147" s="5"/>
      <c r="Q147" s="5"/>
      <c r="R147" s="5"/>
    </row>
    <row r="148">
      <c r="N148" s="5"/>
      <c r="O148" s="5"/>
      <c r="P148" s="5"/>
      <c r="Q148" s="5"/>
      <c r="R148" s="5"/>
    </row>
    <row r="149">
      <c r="N149" s="5"/>
      <c r="O149" s="5"/>
      <c r="P149" s="5"/>
      <c r="Q149" s="5"/>
      <c r="R149" s="5"/>
    </row>
    <row r="150">
      <c r="N150" s="5"/>
      <c r="O150" s="5"/>
      <c r="P150" s="5"/>
      <c r="Q150" s="5"/>
      <c r="R150" s="5"/>
    </row>
    <row r="151">
      <c r="N151" s="5"/>
      <c r="O151" s="5"/>
      <c r="P151" s="5"/>
      <c r="Q151" s="5"/>
      <c r="R151" s="5"/>
    </row>
    <row r="152">
      <c r="N152" s="5"/>
      <c r="O152" s="5"/>
      <c r="P152" s="5"/>
      <c r="Q152" s="5"/>
      <c r="R152" s="5"/>
    </row>
    <row r="153">
      <c r="N153" s="5"/>
      <c r="O153" s="5"/>
      <c r="P153" s="5"/>
      <c r="Q153" s="5"/>
      <c r="R153" s="5"/>
    </row>
    <row r="154">
      <c r="N154" s="5"/>
      <c r="O154" s="5"/>
      <c r="P154" s="5"/>
      <c r="Q154" s="5"/>
      <c r="R154" s="5"/>
    </row>
    <row r="155">
      <c r="N155" s="5"/>
      <c r="O155" s="5"/>
      <c r="P155" s="5"/>
      <c r="Q155" s="5"/>
      <c r="R155" s="5"/>
    </row>
    <row r="156">
      <c r="N156" s="5"/>
      <c r="O156" s="5"/>
      <c r="P156" s="5"/>
      <c r="Q156" s="5"/>
      <c r="R156" s="5"/>
    </row>
    <row r="157">
      <c r="N157" s="5"/>
      <c r="O157" s="5"/>
      <c r="P157" s="5"/>
      <c r="Q157" s="5"/>
      <c r="R157" s="5"/>
    </row>
    <row r="158">
      <c r="N158" s="5"/>
      <c r="O158" s="5"/>
      <c r="P158" s="5"/>
      <c r="Q158" s="5"/>
      <c r="R158" s="5"/>
    </row>
    <row r="159">
      <c r="N159" s="5"/>
      <c r="O159" s="5"/>
      <c r="P159" s="5"/>
      <c r="Q159" s="5"/>
      <c r="R159" s="5"/>
    </row>
    <row r="160">
      <c r="N160" s="5"/>
      <c r="O160" s="5"/>
      <c r="P160" s="5"/>
      <c r="Q160" s="5"/>
      <c r="R160" s="5"/>
    </row>
    <row r="161">
      <c r="N161" s="5"/>
      <c r="O161" s="5"/>
      <c r="P161" s="5"/>
      <c r="Q161" s="5"/>
      <c r="R161" s="5"/>
    </row>
    <row r="162">
      <c r="N162" s="5"/>
      <c r="O162" s="5"/>
      <c r="P162" s="5"/>
      <c r="Q162" s="5"/>
      <c r="R162" s="5"/>
    </row>
    <row r="163">
      <c r="N163" s="5"/>
      <c r="O163" s="5"/>
      <c r="P163" s="5"/>
      <c r="Q163" s="5"/>
      <c r="R163" s="5"/>
    </row>
    <row r="164">
      <c r="N164" s="5"/>
      <c r="O164" s="5"/>
      <c r="P164" s="5"/>
      <c r="Q164" s="5"/>
      <c r="R164" s="5"/>
    </row>
    <row r="165">
      <c r="N165" s="5"/>
      <c r="O165" s="5"/>
      <c r="P165" s="5"/>
      <c r="Q165" s="5"/>
      <c r="R165" s="5"/>
    </row>
    <row r="166">
      <c r="N166" s="5"/>
      <c r="O166" s="5"/>
      <c r="P166" s="5"/>
      <c r="Q166" s="5"/>
      <c r="R166" s="5"/>
    </row>
    <row r="167">
      <c r="N167" s="5"/>
      <c r="O167" s="5"/>
      <c r="P167" s="5"/>
      <c r="Q167" s="5"/>
      <c r="R167" s="5"/>
    </row>
    <row r="168">
      <c r="N168" s="5"/>
      <c r="O168" s="5"/>
      <c r="P168" s="5"/>
      <c r="Q168" s="5"/>
      <c r="R168" s="5"/>
    </row>
    <row r="169">
      <c r="N169" s="5"/>
      <c r="O169" s="5"/>
      <c r="P169" s="5"/>
      <c r="Q169" s="5"/>
      <c r="R169" s="5"/>
    </row>
    <row r="170">
      <c r="N170" s="5"/>
      <c r="O170" s="5"/>
      <c r="P170" s="5"/>
      <c r="Q170" s="5"/>
      <c r="R170" s="5"/>
    </row>
    <row r="171">
      <c r="N171" s="5"/>
      <c r="O171" s="5"/>
      <c r="P171" s="5"/>
      <c r="Q171" s="5"/>
      <c r="R171" s="5"/>
    </row>
    <row r="172">
      <c r="N172" s="5"/>
      <c r="O172" s="5"/>
      <c r="P172" s="5"/>
      <c r="Q172" s="5"/>
      <c r="R172" s="5"/>
    </row>
    <row r="173">
      <c r="N173" s="5"/>
      <c r="O173" s="5"/>
      <c r="P173" s="5"/>
      <c r="Q173" s="5"/>
      <c r="R173" s="5"/>
    </row>
    <row r="174">
      <c r="N174" s="5"/>
      <c r="O174" s="5"/>
      <c r="P174" s="5"/>
      <c r="Q174" s="5"/>
      <c r="R174" s="5"/>
    </row>
    <row r="175">
      <c r="N175" s="5"/>
      <c r="O175" s="5"/>
      <c r="P175" s="5"/>
      <c r="Q175" s="5"/>
      <c r="R175" s="5"/>
    </row>
    <row r="176">
      <c r="N176" s="5"/>
      <c r="O176" s="5"/>
      <c r="P176" s="5"/>
      <c r="Q176" s="5"/>
      <c r="R176" s="5"/>
    </row>
    <row r="177">
      <c r="N177" s="5"/>
      <c r="O177" s="5"/>
      <c r="P177" s="5"/>
      <c r="Q177" s="5"/>
      <c r="R177" s="5"/>
    </row>
    <row r="178">
      <c r="N178" s="5"/>
      <c r="O178" s="5"/>
      <c r="P178" s="5"/>
      <c r="Q178" s="5"/>
      <c r="R178" s="5"/>
    </row>
    <row r="179">
      <c r="N179" s="5"/>
      <c r="O179" s="5"/>
      <c r="P179" s="5"/>
      <c r="Q179" s="5"/>
      <c r="R179" s="5"/>
    </row>
    <row r="180">
      <c r="N180" s="5"/>
      <c r="O180" s="5"/>
      <c r="P180" s="5"/>
      <c r="Q180" s="5"/>
      <c r="R180" s="5"/>
    </row>
    <row r="181">
      <c r="N181" s="5"/>
      <c r="O181" s="5"/>
      <c r="P181" s="5"/>
      <c r="Q181" s="5"/>
      <c r="R181" s="5"/>
    </row>
    <row r="182">
      <c r="N182" s="5"/>
      <c r="O182" s="5"/>
      <c r="P182" s="5"/>
      <c r="Q182" s="5"/>
      <c r="R182" s="5"/>
    </row>
    <row r="183">
      <c r="N183" s="5"/>
      <c r="O183" s="5"/>
      <c r="P183" s="5"/>
      <c r="Q183" s="5"/>
      <c r="R183" s="5"/>
    </row>
    <row r="184">
      <c r="N184" s="5"/>
      <c r="O184" s="5"/>
      <c r="P184" s="5"/>
      <c r="Q184" s="5"/>
      <c r="R184" s="5"/>
    </row>
    <row r="185">
      <c r="N185" s="5"/>
      <c r="O185" s="5"/>
      <c r="P185" s="5"/>
      <c r="Q185" s="5"/>
      <c r="R185" s="5"/>
    </row>
    <row r="186">
      <c r="N186" s="5"/>
      <c r="O186" s="5"/>
      <c r="P186" s="5"/>
      <c r="Q186" s="5"/>
      <c r="R186" s="5"/>
    </row>
    <row r="187">
      <c r="N187" s="5"/>
      <c r="O187" s="5"/>
      <c r="P187" s="5"/>
      <c r="Q187" s="5"/>
      <c r="R187" s="5"/>
    </row>
    <row r="188">
      <c r="N188" s="5"/>
      <c r="O188" s="5"/>
      <c r="P188" s="5"/>
      <c r="Q188" s="5"/>
      <c r="R188" s="5"/>
    </row>
    <row r="189">
      <c r="N189" s="5"/>
      <c r="O189" s="5"/>
      <c r="P189" s="5"/>
      <c r="Q189" s="5"/>
      <c r="R189" s="5"/>
    </row>
    <row r="190">
      <c r="N190" s="5"/>
      <c r="O190" s="5"/>
      <c r="P190" s="5"/>
      <c r="Q190" s="5"/>
      <c r="R190" s="5"/>
    </row>
    <row r="191">
      <c r="N191" s="5"/>
      <c r="O191" s="5"/>
      <c r="P191" s="5"/>
      <c r="Q191" s="5"/>
      <c r="R191" s="5"/>
    </row>
    <row r="192">
      <c r="N192" s="5"/>
      <c r="O192" s="5"/>
      <c r="P192" s="5"/>
      <c r="Q192" s="5"/>
      <c r="R192" s="5"/>
    </row>
    <row r="193">
      <c r="N193" s="5"/>
      <c r="O193" s="5"/>
      <c r="P193" s="5"/>
      <c r="Q193" s="5"/>
      <c r="R193" s="5"/>
    </row>
    <row r="194">
      <c r="N194" s="5"/>
      <c r="O194" s="5"/>
      <c r="P194" s="5"/>
      <c r="Q194" s="5"/>
      <c r="R194" s="5"/>
    </row>
    <row r="195">
      <c r="N195" s="5"/>
      <c r="O195" s="5"/>
      <c r="P195" s="5"/>
      <c r="Q195" s="5"/>
      <c r="R195" s="5"/>
    </row>
    <row r="196">
      <c r="N196" s="5"/>
      <c r="O196" s="5"/>
      <c r="P196" s="5"/>
      <c r="Q196" s="5"/>
      <c r="R196" s="5"/>
    </row>
    <row r="197">
      <c r="N197" s="5"/>
      <c r="O197" s="5"/>
      <c r="P197" s="5"/>
      <c r="Q197" s="5"/>
      <c r="R197" s="5"/>
    </row>
    <row r="198">
      <c r="N198" s="5"/>
      <c r="O198" s="5"/>
      <c r="P198" s="5"/>
      <c r="Q198" s="5"/>
      <c r="R198" s="5"/>
    </row>
    <row r="199">
      <c r="N199" s="5"/>
      <c r="O199" s="5"/>
      <c r="P199" s="5"/>
      <c r="Q199" s="5"/>
      <c r="R199" s="5"/>
    </row>
    <row r="200">
      <c r="N200" s="5"/>
      <c r="O200" s="5"/>
      <c r="P200" s="5"/>
      <c r="Q200" s="5"/>
      <c r="R200" s="5"/>
    </row>
    <row r="201">
      <c r="N201" s="5"/>
      <c r="O201" s="5"/>
      <c r="P201" s="5"/>
      <c r="Q201" s="5"/>
      <c r="R201" s="5"/>
    </row>
    <row r="202">
      <c r="N202" s="5"/>
      <c r="O202" s="5"/>
      <c r="P202" s="5"/>
      <c r="Q202" s="5"/>
      <c r="R202" s="5"/>
    </row>
    <row r="203">
      <c r="N203" s="5"/>
      <c r="O203" s="5"/>
      <c r="P203" s="5"/>
      <c r="Q203" s="5"/>
      <c r="R203" s="5"/>
    </row>
    <row r="204">
      <c r="N204" s="5"/>
      <c r="O204" s="5"/>
      <c r="P204" s="5"/>
      <c r="Q204" s="5"/>
      <c r="R204" s="5"/>
    </row>
    <row r="205">
      <c r="N205" s="5"/>
      <c r="O205" s="5"/>
      <c r="P205" s="5"/>
      <c r="Q205" s="5"/>
      <c r="R205" s="5"/>
    </row>
    <row r="206">
      <c r="N206" s="5"/>
      <c r="O206" s="5"/>
      <c r="P206" s="5"/>
      <c r="Q206" s="5"/>
      <c r="R206" s="5"/>
    </row>
    <row r="207">
      <c r="N207" s="5"/>
      <c r="O207" s="5"/>
      <c r="P207" s="5"/>
      <c r="Q207" s="5"/>
      <c r="R207" s="5"/>
    </row>
    <row r="208">
      <c r="N208" s="5"/>
      <c r="O208" s="5"/>
      <c r="P208" s="5"/>
      <c r="Q208" s="5"/>
      <c r="R208" s="5"/>
    </row>
    <row r="209">
      <c r="N209" s="5"/>
      <c r="O209" s="5"/>
      <c r="P209" s="5"/>
      <c r="Q209" s="5"/>
      <c r="R209" s="5"/>
    </row>
    <row r="210">
      <c r="N210" s="5"/>
      <c r="O210" s="5"/>
      <c r="P210" s="5"/>
      <c r="Q210" s="5"/>
      <c r="R210" s="5"/>
    </row>
    <row r="211">
      <c r="N211" s="5"/>
      <c r="O211" s="5"/>
      <c r="P211" s="5"/>
      <c r="Q211" s="5"/>
      <c r="R211" s="5"/>
    </row>
    <row r="212">
      <c r="N212" s="5"/>
      <c r="O212" s="5"/>
      <c r="P212" s="5"/>
      <c r="Q212" s="5"/>
      <c r="R212" s="5"/>
    </row>
    <row r="213">
      <c r="N213" s="5"/>
      <c r="O213" s="5"/>
      <c r="P213" s="5"/>
      <c r="Q213" s="5"/>
      <c r="R213" s="5"/>
    </row>
    <row r="214">
      <c r="N214" s="5"/>
      <c r="O214" s="5"/>
      <c r="P214" s="5"/>
      <c r="Q214" s="5"/>
      <c r="R214" s="5"/>
    </row>
    <row r="215">
      <c r="N215" s="5"/>
      <c r="O215" s="5"/>
      <c r="P215" s="5"/>
      <c r="Q215" s="5"/>
      <c r="R215" s="5"/>
    </row>
    <row r="216">
      <c r="N216" s="5"/>
      <c r="O216" s="5"/>
      <c r="P216" s="5"/>
      <c r="Q216" s="5"/>
      <c r="R216" s="5"/>
    </row>
    <row r="217">
      <c r="N217" s="5"/>
      <c r="O217" s="5"/>
      <c r="P217" s="5"/>
      <c r="Q217" s="5"/>
      <c r="R217" s="5"/>
    </row>
    <row r="218">
      <c r="N218" s="5"/>
      <c r="O218" s="5"/>
      <c r="P218" s="5"/>
      <c r="Q218" s="5"/>
      <c r="R218" s="5"/>
    </row>
    <row r="219">
      <c r="N219" s="5"/>
      <c r="O219" s="5"/>
      <c r="P219" s="5"/>
      <c r="Q219" s="5"/>
      <c r="R219" s="5"/>
    </row>
    <row r="220">
      <c r="N220" s="5"/>
      <c r="O220" s="5"/>
      <c r="P220" s="5"/>
      <c r="Q220" s="5"/>
      <c r="R220" s="5"/>
    </row>
    <row r="221">
      <c r="N221" s="5"/>
      <c r="O221" s="5"/>
      <c r="P221" s="5"/>
      <c r="Q221" s="5"/>
      <c r="R221" s="5"/>
    </row>
    <row r="222">
      <c r="N222" s="5"/>
      <c r="O222" s="5"/>
      <c r="P222" s="5"/>
      <c r="Q222" s="5"/>
      <c r="R222" s="5"/>
    </row>
    <row r="223">
      <c r="N223" s="5"/>
      <c r="O223" s="5"/>
      <c r="P223" s="5"/>
      <c r="Q223" s="5"/>
      <c r="R223" s="5"/>
    </row>
    <row r="224">
      <c r="N224" s="5"/>
      <c r="O224" s="5"/>
      <c r="P224" s="5"/>
      <c r="Q224" s="5"/>
      <c r="R224" s="5"/>
    </row>
    <row r="225">
      <c r="N225" s="5"/>
      <c r="O225" s="5"/>
      <c r="P225" s="5"/>
      <c r="Q225" s="5"/>
      <c r="R225" s="5"/>
    </row>
    <row r="226">
      <c r="N226" s="5"/>
      <c r="O226" s="5"/>
      <c r="P226" s="5"/>
      <c r="Q226" s="5"/>
      <c r="R226" s="5"/>
    </row>
    <row r="227">
      <c r="N227" s="5"/>
      <c r="O227" s="5"/>
      <c r="P227" s="5"/>
      <c r="Q227" s="5"/>
      <c r="R227" s="5"/>
    </row>
    <row r="228">
      <c r="N228" s="5"/>
      <c r="O228" s="5"/>
      <c r="P228" s="5"/>
      <c r="Q228" s="5"/>
      <c r="R228" s="5"/>
    </row>
    <row r="229">
      <c r="N229" s="5"/>
      <c r="O229" s="5"/>
      <c r="P229" s="5"/>
      <c r="Q229" s="5"/>
      <c r="R229" s="5"/>
    </row>
    <row r="230">
      <c r="N230" s="5"/>
      <c r="O230" s="5"/>
      <c r="P230" s="5"/>
      <c r="Q230" s="5"/>
      <c r="R230" s="5"/>
    </row>
    <row r="231">
      <c r="N231" s="5"/>
      <c r="O231" s="5"/>
      <c r="P231" s="5"/>
      <c r="Q231" s="5"/>
      <c r="R231" s="5"/>
    </row>
    <row r="232">
      <c r="N232" s="5"/>
      <c r="O232" s="5"/>
      <c r="P232" s="5"/>
      <c r="Q232" s="5"/>
      <c r="R232" s="5"/>
    </row>
    <row r="233">
      <c r="N233" s="5"/>
      <c r="O233" s="5"/>
      <c r="P233" s="5"/>
      <c r="Q233" s="5"/>
      <c r="R233" s="5"/>
    </row>
    <row r="234">
      <c r="N234" s="5"/>
      <c r="O234" s="5"/>
      <c r="P234" s="5"/>
      <c r="Q234" s="5"/>
      <c r="R234" s="5"/>
    </row>
    <row r="235">
      <c r="N235" s="5"/>
      <c r="O235" s="5"/>
      <c r="P235" s="5"/>
      <c r="Q235" s="5"/>
      <c r="R235" s="5"/>
    </row>
    <row r="236">
      <c r="N236" s="5"/>
      <c r="O236" s="5"/>
      <c r="P236" s="5"/>
      <c r="Q236" s="5"/>
      <c r="R236" s="5"/>
    </row>
    <row r="237">
      <c r="N237" s="5"/>
      <c r="O237" s="5"/>
      <c r="P237" s="5"/>
      <c r="Q237" s="5"/>
      <c r="R237" s="5"/>
    </row>
    <row r="238">
      <c r="N238" s="5"/>
      <c r="O238" s="5"/>
      <c r="P238" s="5"/>
      <c r="Q238" s="5"/>
      <c r="R238" s="5"/>
    </row>
    <row r="239">
      <c r="N239" s="5"/>
      <c r="O239" s="5"/>
      <c r="P239" s="5"/>
      <c r="Q239" s="5"/>
      <c r="R239" s="5"/>
    </row>
    <row r="240">
      <c r="N240" s="5"/>
      <c r="O240" s="5"/>
      <c r="P240" s="5"/>
      <c r="Q240" s="5"/>
      <c r="R240" s="5"/>
    </row>
    <row r="241">
      <c r="N241" s="5"/>
      <c r="O241" s="5"/>
      <c r="P241" s="5"/>
      <c r="Q241" s="5"/>
      <c r="R241" s="5"/>
    </row>
    <row r="242">
      <c r="N242" s="5"/>
      <c r="O242" s="5"/>
      <c r="P242" s="5"/>
      <c r="Q242" s="5"/>
      <c r="R242" s="5"/>
    </row>
    <row r="243">
      <c r="N243" s="5"/>
      <c r="O243" s="5"/>
      <c r="P243" s="5"/>
      <c r="Q243" s="5"/>
      <c r="R243" s="5"/>
    </row>
    <row r="244">
      <c r="N244" s="5"/>
      <c r="O244" s="5"/>
      <c r="P244" s="5"/>
      <c r="Q244" s="5"/>
      <c r="R244" s="5"/>
    </row>
    <row r="245">
      <c r="N245" s="5"/>
      <c r="O245" s="5"/>
      <c r="P245" s="5"/>
      <c r="Q245" s="5"/>
      <c r="R245" s="5"/>
    </row>
    <row r="246">
      <c r="N246" s="5"/>
      <c r="O246" s="5"/>
      <c r="P246" s="5"/>
      <c r="Q246" s="5"/>
      <c r="R246" s="5"/>
    </row>
    <row r="247">
      <c r="N247" s="5"/>
      <c r="O247" s="5"/>
      <c r="P247" s="5"/>
      <c r="Q247" s="5"/>
      <c r="R247" s="5"/>
    </row>
    <row r="248">
      <c r="N248" s="5"/>
      <c r="O248" s="5"/>
      <c r="P248" s="5"/>
      <c r="Q248" s="5"/>
      <c r="R248" s="5"/>
    </row>
    <row r="249">
      <c r="N249" s="5"/>
      <c r="O249" s="5"/>
      <c r="P249" s="5"/>
      <c r="Q249" s="5"/>
      <c r="R249" s="5"/>
    </row>
    <row r="250">
      <c r="N250" s="5"/>
      <c r="O250" s="5"/>
      <c r="P250" s="5"/>
      <c r="Q250" s="5"/>
      <c r="R250" s="5"/>
    </row>
    <row r="251">
      <c r="N251" s="5"/>
      <c r="O251" s="5"/>
      <c r="P251" s="5"/>
      <c r="Q251" s="5"/>
      <c r="R251" s="5"/>
    </row>
    <row r="252">
      <c r="N252" s="5"/>
      <c r="O252" s="5"/>
      <c r="P252" s="5"/>
      <c r="Q252" s="5"/>
      <c r="R252" s="5"/>
    </row>
    <row r="253">
      <c r="N253" s="5"/>
      <c r="O253" s="5"/>
      <c r="P253" s="5"/>
      <c r="Q253" s="5"/>
      <c r="R253" s="5"/>
    </row>
    <row r="254">
      <c r="N254" s="5"/>
      <c r="O254" s="5"/>
      <c r="P254" s="5"/>
      <c r="Q254" s="5"/>
      <c r="R254" s="5"/>
    </row>
    <row r="255">
      <c r="N255" s="5"/>
      <c r="O255" s="5"/>
      <c r="P255" s="5"/>
      <c r="Q255" s="5"/>
      <c r="R255" s="5"/>
    </row>
    <row r="256">
      <c r="N256" s="5"/>
      <c r="O256" s="5"/>
      <c r="P256" s="5"/>
      <c r="Q256" s="5"/>
      <c r="R256" s="5"/>
    </row>
    <row r="257">
      <c r="N257" s="5"/>
      <c r="O257" s="5"/>
      <c r="P257" s="5"/>
      <c r="Q257" s="5"/>
      <c r="R257" s="5"/>
    </row>
    <row r="258">
      <c r="N258" s="5"/>
      <c r="O258" s="5"/>
      <c r="P258" s="5"/>
      <c r="Q258" s="5"/>
      <c r="R258" s="5"/>
    </row>
    <row r="259">
      <c r="N259" s="5"/>
      <c r="O259" s="5"/>
      <c r="P259" s="5"/>
      <c r="Q259" s="5"/>
      <c r="R259" s="5"/>
    </row>
    <row r="260">
      <c r="N260" s="5"/>
      <c r="O260" s="5"/>
      <c r="P260" s="5"/>
      <c r="Q260" s="5"/>
      <c r="R260" s="5"/>
    </row>
    <row r="261">
      <c r="N261" s="5"/>
      <c r="O261" s="5"/>
      <c r="P261" s="5"/>
      <c r="Q261" s="5"/>
      <c r="R261" s="5"/>
    </row>
    <row r="262">
      <c r="N262" s="5"/>
      <c r="O262" s="5"/>
      <c r="P262" s="5"/>
      <c r="Q262" s="5"/>
      <c r="R262" s="5"/>
    </row>
    <row r="263">
      <c r="N263" s="5"/>
      <c r="O263" s="5"/>
      <c r="P263" s="5"/>
      <c r="Q263" s="5"/>
      <c r="R263" s="5"/>
    </row>
    <row r="264">
      <c r="N264" s="5"/>
      <c r="O264" s="5"/>
      <c r="P264" s="5"/>
      <c r="Q264" s="5"/>
      <c r="R264" s="5"/>
    </row>
    <row r="265">
      <c r="N265" s="5"/>
      <c r="O265" s="5"/>
      <c r="P265" s="5"/>
      <c r="Q265" s="5"/>
      <c r="R265" s="5"/>
    </row>
    <row r="266">
      <c r="N266" s="5"/>
      <c r="O266" s="5"/>
      <c r="P266" s="5"/>
      <c r="Q266" s="5"/>
      <c r="R266" s="5"/>
    </row>
    <row r="267">
      <c r="N267" s="5"/>
      <c r="O267" s="5"/>
      <c r="P267" s="5"/>
      <c r="Q267" s="5"/>
      <c r="R267" s="5"/>
    </row>
    <row r="268">
      <c r="N268" s="5"/>
      <c r="O268" s="5"/>
      <c r="P268" s="5"/>
      <c r="Q268" s="5"/>
      <c r="R268" s="5"/>
    </row>
    <row r="269">
      <c r="N269" s="5"/>
      <c r="O269" s="5"/>
      <c r="P269" s="5"/>
      <c r="Q269" s="5"/>
      <c r="R269" s="5"/>
    </row>
    <row r="270">
      <c r="N270" s="5"/>
      <c r="O270" s="5"/>
      <c r="P270" s="5"/>
      <c r="Q270" s="5"/>
      <c r="R270" s="5"/>
    </row>
    <row r="271">
      <c r="N271" s="5"/>
      <c r="O271" s="5"/>
      <c r="P271" s="5"/>
      <c r="Q271" s="5"/>
      <c r="R271" s="5"/>
    </row>
    <row r="272">
      <c r="N272" s="5"/>
      <c r="O272" s="5"/>
      <c r="P272" s="5"/>
      <c r="Q272" s="5"/>
      <c r="R272" s="5"/>
    </row>
    <row r="273">
      <c r="N273" s="5"/>
      <c r="O273" s="5"/>
      <c r="P273" s="5"/>
      <c r="Q273" s="5"/>
      <c r="R273" s="5"/>
    </row>
    <row r="274">
      <c r="N274" s="5"/>
      <c r="O274" s="5"/>
      <c r="P274" s="5"/>
      <c r="Q274" s="5"/>
      <c r="R274" s="5"/>
    </row>
    <row r="275">
      <c r="N275" s="5"/>
      <c r="O275" s="5"/>
      <c r="P275" s="5"/>
      <c r="Q275" s="5"/>
      <c r="R275" s="5"/>
    </row>
    <row r="276">
      <c r="N276" s="5"/>
      <c r="O276" s="5"/>
      <c r="P276" s="5"/>
      <c r="Q276" s="5"/>
      <c r="R276" s="5"/>
    </row>
    <row r="277">
      <c r="N277" s="5"/>
      <c r="O277" s="5"/>
      <c r="P277" s="5"/>
      <c r="Q277" s="5"/>
      <c r="R277" s="5"/>
    </row>
    <row r="278">
      <c r="N278" s="5"/>
      <c r="O278" s="5"/>
      <c r="P278" s="5"/>
      <c r="Q278" s="5"/>
      <c r="R278" s="5"/>
    </row>
    <row r="279">
      <c r="N279" s="5"/>
      <c r="O279" s="5"/>
      <c r="P279" s="5"/>
      <c r="Q279" s="5"/>
      <c r="R279" s="5"/>
    </row>
    <row r="280">
      <c r="N280" s="5"/>
      <c r="O280" s="5"/>
      <c r="P280" s="5"/>
      <c r="Q280" s="5"/>
      <c r="R280" s="5"/>
    </row>
    <row r="281">
      <c r="N281" s="5"/>
      <c r="O281" s="5"/>
      <c r="P281" s="5"/>
      <c r="Q281" s="5"/>
      <c r="R281" s="5"/>
    </row>
    <row r="282">
      <c r="N282" s="5"/>
      <c r="O282" s="5"/>
      <c r="P282" s="5"/>
      <c r="Q282" s="5"/>
      <c r="R282" s="5"/>
    </row>
    <row r="283">
      <c r="N283" s="5"/>
      <c r="O283" s="5"/>
      <c r="P283" s="5"/>
      <c r="Q283" s="5"/>
      <c r="R283" s="5"/>
    </row>
    <row r="284">
      <c r="N284" s="5"/>
      <c r="O284" s="5"/>
      <c r="P284" s="5"/>
      <c r="Q284" s="5"/>
      <c r="R284" s="5"/>
    </row>
    <row r="285">
      <c r="N285" s="5"/>
      <c r="O285" s="5"/>
      <c r="P285" s="5"/>
      <c r="Q285" s="5"/>
      <c r="R285" s="5"/>
    </row>
    <row r="286">
      <c r="N286" s="5"/>
      <c r="O286" s="5"/>
      <c r="P286" s="5"/>
      <c r="Q286" s="5"/>
      <c r="R286" s="5"/>
    </row>
    <row r="287">
      <c r="N287" s="5"/>
      <c r="O287" s="5"/>
      <c r="P287" s="5"/>
      <c r="Q287" s="5"/>
      <c r="R287" s="5"/>
    </row>
    <row r="288">
      <c r="N288" s="5"/>
      <c r="O288" s="5"/>
      <c r="P288" s="5"/>
      <c r="Q288" s="5"/>
      <c r="R288" s="5"/>
    </row>
    <row r="289">
      <c r="N289" s="5"/>
      <c r="O289" s="5"/>
      <c r="P289" s="5"/>
      <c r="Q289" s="5"/>
      <c r="R289" s="5"/>
    </row>
    <row r="290">
      <c r="N290" s="5"/>
      <c r="O290" s="5"/>
      <c r="P290" s="5"/>
      <c r="Q290" s="5"/>
      <c r="R290" s="5"/>
    </row>
    <row r="291">
      <c r="N291" s="5"/>
      <c r="O291" s="5"/>
      <c r="P291" s="5"/>
      <c r="Q291" s="5"/>
      <c r="R291" s="5"/>
    </row>
    <row r="292">
      <c r="N292" s="5"/>
      <c r="O292" s="5"/>
      <c r="P292" s="5"/>
      <c r="Q292" s="5"/>
      <c r="R292" s="5"/>
    </row>
    <row r="293">
      <c r="N293" s="5"/>
      <c r="O293" s="5"/>
      <c r="P293" s="5"/>
      <c r="Q293" s="5"/>
      <c r="R293" s="5"/>
    </row>
    <row r="294">
      <c r="N294" s="5"/>
      <c r="O294" s="5"/>
      <c r="P294" s="5"/>
      <c r="Q294" s="5"/>
      <c r="R294" s="5"/>
    </row>
    <row r="295">
      <c r="N295" s="5"/>
      <c r="O295" s="5"/>
      <c r="P295" s="5"/>
      <c r="Q295" s="5"/>
      <c r="R295" s="5"/>
    </row>
    <row r="296">
      <c r="N296" s="5"/>
      <c r="O296" s="5"/>
      <c r="P296" s="5"/>
      <c r="Q296" s="5"/>
      <c r="R296" s="5"/>
    </row>
    <row r="297">
      <c r="N297" s="5"/>
      <c r="O297" s="5"/>
      <c r="P297" s="5"/>
      <c r="Q297" s="5"/>
      <c r="R297" s="5"/>
    </row>
    <row r="298">
      <c r="N298" s="5"/>
      <c r="O298" s="5"/>
      <c r="P298" s="5"/>
      <c r="Q298" s="5"/>
      <c r="R298" s="5"/>
    </row>
    <row r="299">
      <c r="N299" s="5"/>
      <c r="O299" s="5"/>
      <c r="P299" s="5"/>
      <c r="Q299" s="5"/>
      <c r="R299" s="5"/>
    </row>
    <row r="300">
      <c r="N300" s="5"/>
      <c r="O300" s="5"/>
      <c r="P300" s="5"/>
      <c r="Q300" s="5"/>
      <c r="R300" s="5"/>
    </row>
    <row r="301">
      <c r="N301" s="5"/>
      <c r="O301" s="5"/>
      <c r="P301" s="5"/>
      <c r="Q301" s="5"/>
      <c r="R301" s="5"/>
    </row>
    <row r="302">
      <c r="N302" s="5"/>
      <c r="O302" s="5"/>
      <c r="P302" s="5"/>
      <c r="Q302" s="5"/>
      <c r="R302" s="5"/>
    </row>
    <row r="303">
      <c r="N303" s="5"/>
      <c r="O303" s="5"/>
      <c r="P303" s="5"/>
      <c r="Q303" s="5"/>
      <c r="R303" s="5"/>
    </row>
    <row r="304">
      <c r="N304" s="5"/>
      <c r="O304" s="5"/>
      <c r="P304" s="5"/>
      <c r="Q304" s="5"/>
      <c r="R304" s="5"/>
    </row>
    <row r="305">
      <c r="N305" s="5"/>
      <c r="O305" s="5"/>
      <c r="P305" s="5"/>
      <c r="Q305" s="5"/>
      <c r="R305" s="5"/>
    </row>
    <row r="306">
      <c r="N306" s="5"/>
      <c r="O306" s="5"/>
      <c r="P306" s="5"/>
      <c r="Q306" s="5"/>
      <c r="R306" s="5"/>
    </row>
    <row r="307">
      <c r="N307" s="5"/>
      <c r="O307" s="5"/>
      <c r="P307" s="5"/>
      <c r="Q307" s="5"/>
      <c r="R307" s="5"/>
    </row>
    <row r="308">
      <c r="N308" s="5"/>
      <c r="O308" s="5"/>
      <c r="P308" s="5"/>
      <c r="Q308" s="5"/>
      <c r="R308" s="5"/>
    </row>
    <row r="309">
      <c r="N309" s="5"/>
      <c r="O309" s="5"/>
      <c r="P309" s="5"/>
      <c r="Q309" s="5"/>
      <c r="R309" s="5"/>
    </row>
    <row r="310">
      <c r="N310" s="5"/>
      <c r="O310" s="5"/>
      <c r="P310" s="5"/>
      <c r="Q310" s="5"/>
      <c r="R310" s="5"/>
    </row>
    <row r="311">
      <c r="N311" s="5"/>
      <c r="O311" s="5"/>
      <c r="P311" s="5"/>
      <c r="Q311" s="5"/>
      <c r="R311" s="5"/>
    </row>
    <row r="312">
      <c r="N312" s="5"/>
      <c r="O312" s="5"/>
      <c r="P312" s="5"/>
      <c r="Q312" s="5"/>
      <c r="R312" s="5"/>
    </row>
    <row r="313">
      <c r="N313" s="5"/>
      <c r="O313" s="5"/>
      <c r="P313" s="5"/>
      <c r="Q313" s="5"/>
      <c r="R313" s="5"/>
    </row>
    <row r="314">
      <c r="N314" s="5"/>
      <c r="O314" s="5"/>
      <c r="P314" s="5"/>
      <c r="Q314" s="5"/>
      <c r="R314" s="5"/>
    </row>
    <row r="315">
      <c r="N315" s="5"/>
      <c r="O315" s="5"/>
      <c r="P315" s="5"/>
      <c r="Q315" s="5"/>
      <c r="R315" s="5"/>
    </row>
    <row r="316">
      <c r="N316" s="5"/>
      <c r="O316" s="5"/>
      <c r="P316" s="5"/>
      <c r="Q316" s="5"/>
      <c r="R316" s="5"/>
    </row>
    <row r="317">
      <c r="N317" s="5"/>
      <c r="O317" s="5"/>
      <c r="P317" s="5"/>
      <c r="Q317" s="5"/>
      <c r="R317" s="5"/>
    </row>
    <row r="318">
      <c r="N318" s="5"/>
      <c r="O318" s="5"/>
      <c r="P318" s="5"/>
      <c r="Q318" s="5"/>
      <c r="R318" s="5"/>
    </row>
    <row r="319">
      <c r="N319" s="5"/>
      <c r="O319" s="5"/>
      <c r="P319" s="5"/>
      <c r="Q319" s="5"/>
      <c r="R319" s="5"/>
    </row>
    <row r="320">
      <c r="N320" s="5"/>
      <c r="O320" s="5"/>
      <c r="P320" s="5"/>
      <c r="Q320" s="5"/>
      <c r="R320" s="5"/>
    </row>
    <row r="321">
      <c r="N321" s="5"/>
      <c r="O321" s="5"/>
      <c r="P321" s="5"/>
      <c r="Q321" s="5"/>
      <c r="R321" s="5"/>
    </row>
    <row r="322">
      <c r="N322" s="5"/>
      <c r="O322" s="5"/>
      <c r="P322" s="5"/>
      <c r="Q322" s="5"/>
      <c r="R322" s="5"/>
    </row>
    <row r="323">
      <c r="N323" s="5"/>
      <c r="O323" s="5"/>
      <c r="P323" s="5"/>
      <c r="Q323" s="5"/>
      <c r="R323" s="5"/>
    </row>
    <row r="324">
      <c r="N324" s="5"/>
      <c r="O324" s="5"/>
      <c r="P324" s="5"/>
      <c r="Q324" s="5"/>
      <c r="R324" s="5"/>
    </row>
    <row r="325">
      <c r="N325" s="5"/>
      <c r="O325" s="5"/>
      <c r="P325" s="5"/>
      <c r="Q325" s="5"/>
      <c r="R325" s="5"/>
    </row>
    <row r="326">
      <c r="N326" s="5"/>
      <c r="O326" s="5"/>
      <c r="P326" s="5"/>
      <c r="Q326" s="5"/>
      <c r="R326" s="5"/>
    </row>
    <row r="327">
      <c r="N327" s="5"/>
      <c r="O327" s="5"/>
      <c r="P327" s="5"/>
      <c r="Q327" s="5"/>
      <c r="R327" s="5"/>
    </row>
    <row r="328">
      <c r="N328" s="5"/>
      <c r="O328" s="5"/>
      <c r="P328" s="5"/>
      <c r="Q328" s="5"/>
      <c r="R328" s="5"/>
    </row>
    <row r="329">
      <c r="N329" s="5"/>
      <c r="O329" s="5"/>
      <c r="P329" s="5"/>
      <c r="Q329" s="5"/>
      <c r="R329" s="5"/>
    </row>
    <row r="330">
      <c r="N330" s="5"/>
      <c r="O330" s="5"/>
      <c r="P330" s="5"/>
      <c r="Q330" s="5"/>
      <c r="R330" s="5"/>
    </row>
    <row r="331">
      <c r="N331" s="5"/>
      <c r="O331" s="5"/>
      <c r="P331" s="5"/>
      <c r="Q331" s="5"/>
      <c r="R331" s="5"/>
    </row>
    <row r="332">
      <c r="N332" s="5"/>
      <c r="O332" s="5"/>
      <c r="P332" s="5"/>
      <c r="Q332" s="5"/>
      <c r="R332" s="5"/>
    </row>
    <row r="333">
      <c r="N333" s="5"/>
      <c r="O333" s="5"/>
      <c r="P333" s="5"/>
      <c r="Q333" s="5"/>
      <c r="R333" s="5"/>
    </row>
    <row r="334">
      <c r="N334" s="5"/>
      <c r="O334" s="5"/>
      <c r="P334" s="5"/>
      <c r="Q334" s="5"/>
      <c r="R334" s="5"/>
    </row>
    <row r="335">
      <c r="N335" s="5"/>
      <c r="O335" s="5"/>
      <c r="P335" s="5"/>
      <c r="Q335" s="5"/>
      <c r="R335" s="5"/>
    </row>
    <row r="336">
      <c r="N336" s="5"/>
      <c r="O336" s="5"/>
      <c r="P336" s="5"/>
      <c r="Q336" s="5"/>
      <c r="R336" s="5"/>
    </row>
    <row r="337">
      <c r="N337" s="5"/>
      <c r="O337" s="5"/>
      <c r="P337" s="5"/>
      <c r="Q337" s="5"/>
      <c r="R337" s="5"/>
    </row>
    <row r="338">
      <c r="N338" s="5"/>
      <c r="O338" s="5"/>
      <c r="P338" s="5"/>
      <c r="Q338" s="5"/>
      <c r="R338" s="5"/>
    </row>
    <row r="339">
      <c r="N339" s="5"/>
      <c r="O339" s="5"/>
      <c r="P339" s="5"/>
      <c r="Q339" s="5"/>
      <c r="R339" s="5"/>
    </row>
    <row r="340">
      <c r="N340" s="5"/>
      <c r="O340" s="5"/>
      <c r="P340" s="5"/>
      <c r="Q340" s="5"/>
      <c r="R340" s="5"/>
    </row>
    <row r="341">
      <c r="N341" s="5"/>
      <c r="O341" s="5"/>
      <c r="P341" s="5"/>
      <c r="Q341" s="5"/>
      <c r="R341" s="5"/>
    </row>
    <row r="342">
      <c r="N342" s="5"/>
      <c r="O342" s="5"/>
      <c r="P342" s="5"/>
      <c r="Q342" s="5"/>
      <c r="R342" s="5"/>
    </row>
    <row r="343">
      <c r="N343" s="5"/>
      <c r="O343" s="5"/>
      <c r="P343" s="5"/>
      <c r="Q343" s="5"/>
      <c r="R343" s="5"/>
    </row>
    <row r="344">
      <c r="N344" s="5"/>
      <c r="O344" s="5"/>
      <c r="P344" s="5"/>
      <c r="Q344" s="5"/>
      <c r="R344" s="5"/>
    </row>
    <row r="345">
      <c r="N345" s="5"/>
      <c r="O345" s="5"/>
      <c r="P345" s="5"/>
      <c r="Q345" s="5"/>
      <c r="R345" s="5"/>
    </row>
    <row r="346">
      <c r="N346" s="5"/>
      <c r="O346" s="5"/>
      <c r="P346" s="5"/>
      <c r="Q346" s="5"/>
      <c r="R346" s="5"/>
    </row>
    <row r="347">
      <c r="N347" s="5"/>
      <c r="O347" s="5"/>
      <c r="P347" s="5"/>
      <c r="Q347" s="5"/>
      <c r="R347" s="5"/>
    </row>
    <row r="348">
      <c r="N348" s="5"/>
      <c r="O348" s="5"/>
      <c r="P348" s="5"/>
      <c r="Q348" s="5"/>
      <c r="R348" s="5"/>
    </row>
    <row r="349">
      <c r="N349" s="5"/>
      <c r="O349" s="5"/>
      <c r="P349" s="5"/>
      <c r="Q349" s="5"/>
      <c r="R349" s="5"/>
    </row>
    <row r="350">
      <c r="N350" s="5"/>
      <c r="O350" s="5"/>
      <c r="P350" s="5"/>
      <c r="Q350" s="5"/>
      <c r="R350" s="5"/>
    </row>
    <row r="351">
      <c r="N351" s="5"/>
      <c r="O351" s="5"/>
      <c r="P351" s="5"/>
      <c r="Q351" s="5"/>
      <c r="R351" s="5"/>
    </row>
    <row r="352">
      <c r="N352" s="5"/>
      <c r="O352" s="5"/>
      <c r="P352" s="5"/>
      <c r="Q352" s="5"/>
      <c r="R352" s="5"/>
    </row>
    <row r="353">
      <c r="N353" s="5"/>
      <c r="O353" s="5"/>
      <c r="P353" s="5"/>
      <c r="Q353" s="5"/>
      <c r="R353" s="5"/>
    </row>
    <row r="354">
      <c r="N354" s="5"/>
      <c r="O354" s="5"/>
      <c r="P354" s="5"/>
      <c r="Q354" s="5"/>
      <c r="R354" s="5"/>
    </row>
    <row r="355">
      <c r="N355" s="5"/>
      <c r="O355" s="5"/>
      <c r="P355" s="5"/>
      <c r="Q355" s="5"/>
      <c r="R355" s="5"/>
    </row>
    <row r="356">
      <c r="N356" s="5"/>
      <c r="O356" s="5"/>
      <c r="P356" s="5"/>
      <c r="Q356" s="5"/>
      <c r="R356" s="5"/>
    </row>
    <row r="357">
      <c r="N357" s="5"/>
      <c r="O357" s="5"/>
      <c r="P357" s="5"/>
      <c r="Q357" s="5"/>
      <c r="R357" s="5"/>
    </row>
    <row r="358">
      <c r="N358" s="5"/>
      <c r="O358" s="5"/>
      <c r="P358" s="5"/>
      <c r="Q358" s="5"/>
      <c r="R358" s="5"/>
    </row>
    <row r="359">
      <c r="N359" s="5"/>
      <c r="O359" s="5"/>
      <c r="P359" s="5"/>
      <c r="Q359" s="5"/>
      <c r="R359" s="5"/>
    </row>
    <row r="360">
      <c r="N360" s="5"/>
      <c r="O360" s="5"/>
      <c r="P360" s="5"/>
      <c r="Q360" s="5"/>
      <c r="R360" s="5"/>
    </row>
    <row r="361">
      <c r="N361" s="5"/>
      <c r="O361" s="5"/>
      <c r="P361" s="5"/>
      <c r="Q361" s="5"/>
      <c r="R361" s="5"/>
    </row>
    <row r="362">
      <c r="N362" s="5"/>
      <c r="O362" s="5"/>
      <c r="P362" s="5"/>
      <c r="Q362" s="5"/>
      <c r="R362" s="5"/>
    </row>
    <row r="363">
      <c r="N363" s="5"/>
      <c r="O363" s="5"/>
      <c r="P363" s="5"/>
      <c r="Q363" s="5"/>
      <c r="R363" s="5"/>
    </row>
    <row r="364">
      <c r="N364" s="5"/>
      <c r="O364" s="5"/>
      <c r="P364" s="5"/>
      <c r="Q364" s="5"/>
      <c r="R364" s="5"/>
    </row>
    <row r="365">
      <c r="N365" s="5"/>
      <c r="O365" s="5"/>
      <c r="P365" s="5"/>
      <c r="Q365" s="5"/>
      <c r="R365" s="5"/>
    </row>
    <row r="366">
      <c r="N366" s="5"/>
      <c r="O366" s="5"/>
      <c r="P366" s="5"/>
      <c r="Q366" s="5"/>
      <c r="R366" s="5"/>
    </row>
    <row r="367">
      <c r="N367" s="5"/>
      <c r="O367" s="5"/>
      <c r="P367" s="5"/>
      <c r="Q367" s="5"/>
      <c r="R367" s="5"/>
    </row>
    <row r="368">
      <c r="N368" s="5"/>
      <c r="O368" s="5"/>
      <c r="P368" s="5"/>
      <c r="Q368" s="5"/>
      <c r="R368" s="5"/>
    </row>
    <row r="369">
      <c r="N369" s="5"/>
      <c r="O369" s="5"/>
      <c r="P369" s="5"/>
      <c r="Q369" s="5"/>
      <c r="R369" s="5"/>
    </row>
    <row r="370">
      <c r="N370" s="5"/>
      <c r="O370" s="5"/>
      <c r="P370" s="5"/>
      <c r="Q370" s="5"/>
      <c r="R370" s="5"/>
    </row>
    <row r="371">
      <c r="N371" s="5"/>
      <c r="O371" s="5"/>
      <c r="P371" s="5"/>
      <c r="Q371" s="5"/>
      <c r="R371" s="5"/>
    </row>
    <row r="372">
      <c r="N372" s="5"/>
      <c r="O372" s="5"/>
      <c r="P372" s="5"/>
      <c r="Q372" s="5"/>
      <c r="R372" s="5"/>
    </row>
    <row r="373">
      <c r="N373" s="5"/>
      <c r="O373" s="5"/>
      <c r="P373" s="5"/>
      <c r="Q373" s="5"/>
      <c r="R373" s="5"/>
    </row>
    <row r="374">
      <c r="N374" s="5"/>
      <c r="O374" s="5"/>
      <c r="P374" s="5"/>
      <c r="Q374" s="5"/>
      <c r="R374" s="5"/>
    </row>
    <row r="375">
      <c r="N375" s="5"/>
      <c r="O375" s="5"/>
      <c r="P375" s="5"/>
      <c r="Q375" s="5"/>
      <c r="R375" s="5"/>
    </row>
    <row r="376">
      <c r="N376" s="5"/>
      <c r="O376" s="5"/>
      <c r="P376" s="5"/>
      <c r="Q376" s="5"/>
      <c r="R376" s="5"/>
    </row>
    <row r="377">
      <c r="N377" s="5"/>
      <c r="O377" s="5"/>
      <c r="P377" s="5"/>
      <c r="Q377" s="5"/>
      <c r="R377" s="5"/>
    </row>
    <row r="378">
      <c r="N378" s="5"/>
      <c r="O378" s="5"/>
      <c r="P378" s="5"/>
      <c r="Q378" s="5"/>
      <c r="R378" s="5"/>
    </row>
    <row r="379">
      <c r="N379" s="5"/>
      <c r="O379" s="5"/>
      <c r="P379" s="5"/>
      <c r="Q379" s="5"/>
      <c r="R379" s="5"/>
    </row>
    <row r="380">
      <c r="N380" s="5"/>
      <c r="O380" s="5"/>
      <c r="P380" s="5"/>
      <c r="Q380" s="5"/>
      <c r="R380" s="5"/>
    </row>
    <row r="381">
      <c r="N381" s="5"/>
      <c r="O381" s="5"/>
      <c r="P381" s="5"/>
      <c r="Q381" s="5"/>
      <c r="R381" s="5"/>
    </row>
    <row r="382">
      <c r="N382" s="5"/>
      <c r="O382" s="5"/>
      <c r="P382" s="5"/>
      <c r="Q382" s="5"/>
      <c r="R382" s="5"/>
    </row>
    <row r="383">
      <c r="N383" s="5"/>
      <c r="O383" s="5"/>
      <c r="P383" s="5"/>
      <c r="Q383" s="5"/>
      <c r="R383" s="5"/>
    </row>
    <row r="384">
      <c r="N384" s="5"/>
      <c r="O384" s="5"/>
      <c r="P384" s="5"/>
      <c r="Q384" s="5"/>
      <c r="R384" s="5"/>
    </row>
    <row r="385">
      <c r="N385" s="5"/>
      <c r="O385" s="5"/>
      <c r="P385" s="5"/>
      <c r="Q385" s="5"/>
      <c r="R385" s="5"/>
    </row>
    <row r="386">
      <c r="N386" s="5"/>
      <c r="O386" s="5"/>
      <c r="P386" s="5"/>
      <c r="Q386" s="5"/>
      <c r="R386" s="5"/>
    </row>
    <row r="387">
      <c r="N387" s="5"/>
      <c r="O387" s="5"/>
      <c r="P387" s="5"/>
      <c r="Q387" s="5"/>
      <c r="R387" s="5"/>
    </row>
    <row r="388">
      <c r="N388" s="5"/>
      <c r="O388" s="5"/>
      <c r="P388" s="5"/>
      <c r="Q388" s="5"/>
      <c r="R388" s="5"/>
    </row>
    <row r="389">
      <c r="N389" s="5"/>
      <c r="O389" s="5"/>
      <c r="P389" s="5"/>
      <c r="Q389" s="5"/>
      <c r="R389" s="5"/>
    </row>
    <row r="390">
      <c r="N390" s="5"/>
      <c r="O390" s="5"/>
      <c r="P390" s="5"/>
      <c r="Q390" s="5"/>
      <c r="R390" s="5"/>
    </row>
    <row r="391">
      <c r="N391" s="5"/>
      <c r="O391" s="5"/>
      <c r="P391" s="5"/>
      <c r="Q391" s="5"/>
      <c r="R391" s="5"/>
    </row>
    <row r="392">
      <c r="N392" s="5"/>
      <c r="O392" s="5"/>
      <c r="P392" s="5"/>
      <c r="Q392" s="5"/>
      <c r="R392" s="5"/>
    </row>
    <row r="393">
      <c r="N393" s="5"/>
      <c r="O393" s="5"/>
      <c r="P393" s="5"/>
      <c r="Q393" s="5"/>
      <c r="R393" s="5"/>
    </row>
    <row r="394">
      <c r="N394" s="5"/>
      <c r="O394" s="5"/>
      <c r="P394" s="5"/>
      <c r="Q394" s="5"/>
      <c r="R394" s="5"/>
    </row>
    <row r="395">
      <c r="N395" s="5"/>
      <c r="O395" s="5"/>
      <c r="P395" s="5"/>
      <c r="Q395" s="5"/>
      <c r="R395" s="5"/>
    </row>
    <row r="396">
      <c r="N396" s="5"/>
      <c r="O396" s="5"/>
      <c r="P396" s="5"/>
      <c r="Q396" s="5"/>
      <c r="R396" s="5"/>
    </row>
    <row r="397">
      <c r="N397" s="5"/>
      <c r="O397" s="5"/>
      <c r="P397" s="5"/>
      <c r="Q397" s="5"/>
      <c r="R397" s="5"/>
    </row>
    <row r="398">
      <c r="N398" s="5"/>
      <c r="O398" s="5"/>
      <c r="P398" s="5"/>
      <c r="Q398" s="5"/>
      <c r="R398" s="5"/>
    </row>
    <row r="399">
      <c r="N399" s="5"/>
      <c r="O399" s="5"/>
      <c r="P399" s="5"/>
      <c r="Q399" s="5"/>
      <c r="R399" s="5"/>
    </row>
    <row r="400">
      <c r="N400" s="5"/>
      <c r="O400" s="5"/>
      <c r="P400" s="5"/>
      <c r="Q400" s="5"/>
      <c r="R400" s="5"/>
    </row>
    <row r="401">
      <c r="N401" s="5"/>
      <c r="O401" s="5"/>
      <c r="P401" s="5"/>
      <c r="Q401" s="5"/>
      <c r="R401" s="5"/>
    </row>
    <row r="402">
      <c r="N402" s="5"/>
      <c r="O402" s="5"/>
      <c r="P402" s="5"/>
      <c r="Q402" s="5"/>
      <c r="R402" s="5"/>
    </row>
    <row r="403">
      <c r="N403" s="5"/>
      <c r="O403" s="5"/>
      <c r="P403" s="5"/>
      <c r="Q403" s="5"/>
      <c r="R403" s="5"/>
    </row>
    <row r="404">
      <c r="N404" s="5"/>
      <c r="O404" s="5"/>
      <c r="P404" s="5"/>
      <c r="Q404" s="5"/>
      <c r="R404" s="5"/>
    </row>
    <row r="405">
      <c r="N405" s="5"/>
      <c r="O405" s="5"/>
      <c r="P405" s="5"/>
      <c r="Q405" s="5"/>
      <c r="R405" s="5"/>
    </row>
    <row r="406">
      <c r="N406" s="5"/>
      <c r="O406" s="5"/>
      <c r="P406" s="5"/>
      <c r="Q406" s="5"/>
      <c r="R406" s="5"/>
    </row>
    <row r="407">
      <c r="N407" s="5"/>
      <c r="O407" s="5"/>
      <c r="P407" s="5"/>
      <c r="Q407" s="5"/>
      <c r="R407" s="5"/>
    </row>
    <row r="408">
      <c r="N408" s="5"/>
      <c r="O408" s="5"/>
      <c r="P408" s="5"/>
      <c r="Q408" s="5"/>
      <c r="R408" s="5"/>
    </row>
    <row r="409">
      <c r="N409" s="5"/>
      <c r="O409" s="5"/>
      <c r="P409" s="5"/>
      <c r="Q409" s="5"/>
      <c r="R409" s="5"/>
    </row>
    <row r="410">
      <c r="N410" s="5"/>
      <c r="O410" s="5"/>
      <c r="P410" s="5"/>
      <c r="Q410" s="5"/>
      <c r="R410" s="5"/>
    </row>
    <row r="411">
      <c r="N411" s="5"/>
      <c r="O411" s="5"/>
      <c r="P411" s="5"/>
      <c r="Q411" s="5"/>
      <c r="R411" s="5"/>
    </row>
    <row r="412">
      <c r="N412" s="5"/>
      <c r="O412" s="5"/>
      <c r="P412" s="5"/>
      <c r="Q412" s="5"/>
      <c r="R412" s="5"/>
    </row>
    <row r="413">
      <c r="N413" s="5"/>
      <c r="O413" s="5"/>
      <c r="P413" s="5"/>
      <c r="Q413" s="5"/>
      <c r="R413" s="5"/>
    </row>
    <row r="414">
      <c r="N414" s="5"/>
      <c r="O414" s="5"/>
      <c r="P414" s="5"/>
      <c r="Q414" s="5"/>
      <c r="R414" s="5"/>
    </row>
    <row r="415">
      <c r="N415" s="5"/>
      <c r="O415" s="5"/>
      <c r="P415" s="5"/>
      <c r="Q415" s="5"/>
      <c r="R415" s="5"/>
    </row>
    <row r="416">
      <c r="N416" s="5"/>
      <c r="O416" s="5"/>
      <c r="P416" s="5"/>
      <c r="Q416" s="5"/>
      <c r="R416" s="5"/>
    </row>
    <row r="417">
      <c r="N417" s="5"/>
      <c r="O417" s="5"/>
      <c r="P417" s="5"/>
      <c r="Q417" s="5"/>
      <c r="R417" s="5"/>
    </row>
    <row r="418">
      <c r="N418" s="5"/>
      <c r="O418" s="5"/>
      <c r="P418" s="5"/>
      <c r="Q418" s="5"/>
      <c r="R418" s="5"/>
    </row>
    <row r="419">
      <c r="N419" s="5"/>
      <c r="O419" s="5"/>
      <c r="P419" s="5"/>
      <c r="Q419" s="5"/>
      <c r="R419" s="5"/>
    </row>
    <row r="420">
      <c r="N420" s="5"/>
      <c r="O420" s="5"/>
      <c r="P420" s="5"/>
      <c r="Q420" s="5"/>
      <c r="R420" s="5"/>
    </row>
    <row r="421">
      <c r="N421" s="5"/>
      <c r="O421" s="5"/>
      <c r="P421" s="5"/>
      <c r="Q421" s="5"/>
      <c r="R421" s="5"/>
    </row>
    <row r="422">
      <c r="N422" s="5"/>
      <c r="O422" s="5"/>
      <c r="P422" s="5"/>
      <c r="Q422" s="5"/>
      <c r="R422" s="5"/>
    </row>
    <row r="423">
      <c r="N423" s="5"/>
      <c r="O423" s="5"/>
      <c r="P423" s="5"/>
      <c r="Q423" s="5"/>
      <c r="R423" s="5"/>
    </row>
    <row r="424">
      <c r="N424" s="5"/>
      <c r="O424" s="5"/>
      <c r="P424" s="5"/>
      <c r="Q424" s="5"/>
      <c r="R424" s="5"/>
    </row>
    <row r="425">
      <c r="N425" s="5"/>
      <c r="O425" s="5"/>
      <c r="P425" s="5"/>
      <c r="Q425" s="5"/>
      <c r="R425" s="5"/>
    </row>
    <row r="426">
      <c r="N426" s="5"/>
      <c r="O426" s="5"/>
      <c r="P426" s="5"/>
      <c r="Q426" s="5"/>
      <c r="R426" s="5"/>
    </row>
    <row r="427">
      <c r="N427" s="5"/>
      <c r="O427" s="5"/>
      <c r="P427" s="5"/>
      <c r="Q427" s="5"/>
      <c r="R427" s="5"/>
    </row>
    <row r="428">
      <c r="N428" s="5"/>
      <c r="O428" s="5"/>
      <c r="P428" s="5"/>
      <c r="Q428" s="5"/>
      <c r="R428" s="5"/>
    </row>
    <row r="429">
      <c r="N429" s="5"/>
      <c r="O429" s="5"/>
      <c r="P429" s="5"/>
      <c r="Q429" s="5"/>
      <c r="R429" s="5"/>
    </row>
    <row r="430">
      <c r="N430" s="5"/>
      <c r="O430" s="5"/>
      <c r="P430" s="5"/>
      <c r="Q430" s="5"/>
      <c r="R430" s="5"/>
    </row>
    <row r="431">
      <c r="N431" s="5"/>
      <c r="O431" s="5"/>
      <c r="P431" s="5"/>
      <c r="Q431" s="5"/>
      <c r="R431" s="5"/>
    </row>
    <row r="432">
      <c r="N432" s="5"/>
      <c r="O432" s="5"/>
      <c r="P432" s="5"/>
      <c r="Q432" s="5"/>
      <c r="R432" s="5"/>
    </row>
    <row r="433">
      <c r="N433" s="5"/>
      <c r="O433" s="5"/>
      <c r="P433" s="5"/>
      <c r="Q433" s="5"/>
      <c r="R433" s="5"/>
    </row>
    <row r="434">
      <c r="N434" s="5"/>
      <c r="O434" s="5"/>
      <c r="P434" s="5"/>
      <c r="Q434" s="5"/>
      <c r="R434" s="5"/>
    </row>
    <row r="435">
      <c r="N435" s="5"/>
      <c r="O435" s="5"/>
      <c r="P435" s="5"/>
      <c r="Q435" s="5"/>
      <c r="R435" s="5"/>
    </row>
    <row r="436">
      <c r="N436" s="5"/>
      <c r="O436" s="5"/>
      <c r="P436" s="5"/>
      <c r="Q436" s="5"/>
      <c r="R436" s="5"/>
    </row>
    <row r="437">
      <c r="N437" s="5"/>
      <c r="O437" s="5"/>
      <c r="P437" s="5"/>
      <c r="Q437" s="5"/>
      <c r="R437" s="5"/>
    </row>
    <row r="438">
      <c r="N438" s="5"/>
      <c r="O438" s="5"/>
      <c r="P438" s="5"/>
      <c r="Q438" s="5"/>
      <c r="R438" s="5"/>
    </row>
    <row r="439">
      <c r="N439" s="5"/>
      <c r="O439" s="5"/>
      <c r="P439" s="5"/>
      <c r="Q439" s="5"/>
      <c r="R439" s="5"/>
    </row>
    <row r="440">
      <c r="N440" s="5"/>
      <c r="O440" s="5"/>
      <c r="P440" s="5"/>
      <c r="Q440" s="5"/>
      <c r="R440" s="5"/>
    </row>
    <row r="441">
      <c r="N441" s="5"/>
      <c r="O441" s="5"/>
      <c r="P441" s="5"/>
      <c r="Q441" s="5"/>
      <c r="R441" s="5"/>
    </row>
    <row r="442">
      <c r="N442" s="5"/>
      <c r="O442" s="5"/>
      <c r="P442" s="5"/>
      <c r="Q442" s="5"/>
      <c r="R442" s="5"/>
    </row>
    <row r="443">
      <c r="N443" s="5"/>
      <c r="O443" s="5"/>
      <c r="P443" s="5"/>
      <c r="Q443" s="5"/>
      <c r="R443" s="5"/>
    </row>
    <row r="444">
      <c r="N444" s="5"/>
      <c r="O444" s="5"/>
      <c r="P444" s="5"/>
      <c r="Q444" s="5"/>
      <c r="R444" s="5"/>
    </row>
    <row r="445">
      <c r="N445" s="5"/>
      <c r="O445" s="5"/>
      <c r="P445" s="5"/>
      <c r="Q445" s="5"/>
      <c r="R445" s="5"/>
    </row>
    <row r="446">
      <c r="N446" s="5"/>
      <c r="O446" s="5"/>
      <c r="P446" s="5"/>
      <c r="Q446" s="5"/>
      <c r="R446" s="5"/>
    </row>
    <row r="447">
      <c r="N447" s="5"/>
      <c r="O447" s="5"/>
      <c r="P447" s="5"/>
      <c r="Q447" s="5"/>
      <c r="R447" s="5"/>
    </row>
    <row r="448">
      <c r="N448" s="5"/>
      <c r="O448" s="5"/>
      <c r="P448" s="5"/>
      <c r="Q448" s="5"/>
      <c r="R448" s="5"/>
    </row>
    <row r="449">
      <c r="N449" s="5"/>
      <c r="O449" s="5"/>
      <c r="P449" s="5"/>
      <c r="Q449" s="5"/>
      <c r="R449" s="5"/>
    </row>
    <row r="450">
      <c r="N450" s="5"/>
      <c r="O450" s="5"/>
      <c r="P450" s="5"/>
      <c r="Q450" s="5"/>
      <c r="R450" s="5"/>
    </row>
    <row r="451">
      <c r="N451" s="5"/>
      <c r="O451" s="5"/>
      <c r="P451" s="5"/>
      <c r="Q451" s="5"/>
      <c r="R451" s="5"/>
    </row>
    <row r="452">
      <c r="N452" s="5"/>
      <c r="O452" s="5"/>
      <c r="P452" s="5"/>
      <c r="Q452" s="5"/>
      <c r="R452" s="5"/>
    </row>
    <row r="453">
      <c r="N453" s="5"/>
      <c r="O453" s="5"/>
      <c r="P453" s="5"/>
      <c r="Q453" s="5"/>
      <c r="R453" s="5"/>
    </row>
    <row r="454">
      <c r="N454" s="5"/>
      <c r="O454" s="5"/>
      <c r="P454" s="5"/>
      <c r="Q454" s="5"/>
      <c r="R454" s="5"/>
    </row>
    <row r="455">
      <c r="N455" s="5"/>
      <c r="O455" s="5"/>
      <c r="P455" s="5"/>
      <c r="Q455" s="5"/>
      <c r="R455" s="5"/>
    </row>
    <row r="456">
      <c r="N456" s="5"/>
      <c r="O456" s="5"/>
      <c r="P456" s="5"/>
      <c r="Q456" s="5"/>
      <c r="R456" s="5"/>
    </row>
    <row r="457">
      <c r="N457" s="5"/>
      <c r="O457" s="5"/>
      <c r="P457" s="5"/>
      <c r="Q457" s="5"/>
      <c r="R457" s="5"/>
    </row>
    <row r="458">
      <c r="N458" s="5"/>
      <c r="O458" s="5"/>
      <c r="P458" s="5"/>
      <c r="Q458" s="5"/>
      <c r="R458" s="5"/>
    </row>
    <row r="459">
      <c r="N459" s="5"/>
      <c r="O459" s="5"/>
      <c r="P459" s="5"/>
      <c r="Q459" s="5"/>
      <c r="R459" s="5"/>
    </row>
    <row r="460">
      <c r="N460" s="5"/>
      <c r="O460" s="5"/>
      <c r="P460" s="5"/>
      <c r="Q460" s="5"/>
      <c r="R460" s="5"/>
    </row>
    <row r="461">
      <c r="N461" s="5"/>
      <c r="O461" s="5"/>
      <c r="P461" s="5"/>
      <c r="Q461" s="5"/>
      <c r="R461" s="5"/>
    </row>
    <row r="462">
      <c r="N462" s="5"/>
      <c r="O462" s="5"/>
      <c r="P462" s="5"/>
      <c r="Q462" s="5"/>
      <c r="R462" s="5"/>
    </row>
    <row r="463">
      <c r="N463" s="5"/>
      <c r="O463" s="5"/>
      <c r="P463" s="5"/>
      <c r="Q463" s="5"/>
      <c r="R463" s="5"/>
    </row>
    <row r="464">
      <c r="N464" s="5"/>
      <c r="O464" s="5"/>
      <c r="P464" s="5"/>
      <c r="Q464" s="5"/>
      <c r="R464" s="5"/>
    </row>
    <row r="465">
      <c r="N465" s="5"/>
      <c r="O465" s="5"/>
      <c r="P465" s="5"/>
      <c r="Q465" s="5"/>
      <c r="R465" s="5"/>
    </row>
    <row r="466">
      <c r="N466" s="5"/>
      <c r="O466" s="5"/>
      <c r="P466" s="5"/>
      <c r="Q466" s="5"/>
      <c r="R466" s="5"/>
    </row>
    <row r="467">
      <c r="N467" s="5"/>
      <c r="O467" s="5"/>
      <c r="P467" s="5"/>
      <c r="Q467" s="5"/>
      <c r="R467" s="5"/>
    </row>
    <row r="468">
      <c r="N468" s="5"/>
      <c r="O468" s="5"/>
      <c r="P468" s="5"/>
      <c r="Q468" s="5"/>
      <c r="R468" s="5"/>
    </row>
    <row r="469">
      <c r="N469" s="5"/>
      <c r="O469" s="5"/>
      <c r="P469" s="5"/>
      <c r="Q469" s="5"/>
      <c r="R469" s="5"/>
    </row>
    <row r="470">
      <c r="N470" s="5"/>
      <c r="O470" s="5"/>
      <c r="P470" s="5"/>
      <c r="Q470" s="5"/>
      <c r="R470" s="5"/>
    </row>
    <row r="471">
      <c r="N471" s="5"/>
      <c r="O471" s="5"/>
      <c r="P471" s="5"/>
      <c r="Q471" s="5"/>
      <c r="R471" s="5"/>
    </row>
    <row r="472">
      <c r="N472" s="5"/>
      <c r="O472" s="5"/>
      <c r="P472" s="5"/>
      <c r="Q472" s="5"/>
      <c r="R472" s="5"/>
    </row>
    <row r="473">
      <c r="N473" s="5"/>
      <c r="O473" s="5"/>
      <c r="P473" s="5"/>
      <c r="Q473" s="5"/>
      <c r="R473" s="5"/>
    </row>
    <row r="474">
      <c r="N474" s="5"/>
      <c r="O474" s="5"/>
      <c r="P474" s="5"/>
      <c r="Q474" s="5"/>
      <c r="R474" s="5"/>
    </row>
    <row r="475">
      <c r="N475" s="5"/>
      <c r="O475" s="5"/>
      <c r="P475" s="5"/>
      <c r="Q475" s="5"/>
      <c r="R475" s="5"/>
    </row>
    <row r="476">
      <c r="N476" s="5"/>
      <c r="O476" s="5"/>
      <c r="P476" s="5"/>
      <c r="Q476" s="5"/>
      <c r="R476" s="5"/>
    </row>
    <row r="477">
      <c r="N477" s="5"/>
      <c r="O477" s="5"/>
      <c r="P477" s="5"/>
      <c r="Q477" s="5"/>
      <c r="R477" s="5"/>
    </row>
    <row r="478">
      <c r="N478" s="5"/>
      <c r="O478" s="5"/>
      <c r="P478" s="5"/>
      <c r="Q478" s="5"/>
      <c r="R478" s="5"/>
    </row>
    <row r="479">
      <c r="N479" s="5"/>
      <c r="O479" s="5"/>
      <c r="P479" s="5"/>
      <c r="Q479" s="5"/>
      <c r="R479" s="5"/>
    </row>
    <row r="480">
      <c r="N480" s="5"/>
      <c r="O480" s="5"/>
      <c r="P480" s="5"/>
      <c r="Q480" s="5"/>
      <c r="R480" s="5"/>
    </row>
    <row r="481">
      <c r="N481" s="5"/>
      <c r="O481" s="5"/>
      <c r="P481" s="5"/>
      <c r="Q481" s="5"/>
      <c r="R481" s="5"/>
    </row>
    <row r="482">
      <c r="N482" s="5"/>
      <c r="O482" s="5"/>
      <c r="P482" s="5"/>
      <c r="Q482" s="5"/>
      <c r="R482" s="5"/>
    </row>
    <row r="483">
      <c r="N483" s="5"/>
      <c r="O483" s="5"/>
      <c r="P483" s="5"/>
      <c r="Q483" s="5"/>
      <c r="R483" s="5"/>
    </row>
    <row r="484">
      <c r="N484" s="5"/>
      <c r="O484" s="5"/>
      <c r="P484" s="5"/>
      <c r="Q484" s="5"/>
      <c r="R484" s="5"/>
    </row>
    <row r="485">
      <c r="N485" s="5"/>
      <c r="O485" s="5"/>
      <c r="P485" s="5"/>
      <c r="Q485" s="5"/>
      <c r="R485" s="5"/>
    </row>
    <row r="486">
      <c r="N486" s="5"/>
      <c r="O486" s="5"/>
      <c r="P486" s="5"/>
      <c r="Q486" s="5"/>
      <c r="R486" s="5"/>
    </row>
    <row r="487">
      <c r="N487" s="5"/>
      <c r="O487" s="5"/>
      <c r="P487" s="5"/>
      <c r="Q487" s="5"/>
      <c r="R487" s="5"/>
    </row>
    <row r="488">
      <c r="N488" s="5"/>
      <c r="O488" s="5"/>
      <c r="P488" s="5"/>
      <c r="Q488" s="5"/>
      <c r="R488" s="5"/>
    </row>
    <row r="489">
      <c r="N489" s="5"/>
      <c r="O489" s="5"/>
      <c r="P489" s="5"/>
      <c r="Q489" s="5"/>
      <c r="R489" s="5"/>
    </row>
    <row r="490">
      <c r="N490" s="5"/>
      <c r="O490" s="5"/>
      <c r="P490" s="5"/>
      <c r="Q490" s="5"/>
      <c r="R490" s="5"/>
    </row>
    <row r="491">
      <c r="N491" s="5"/>
      <c r="O491" s="5"/>
      <c r="P491" s="5"/>
      <c r="Q491" s="5"/>
      <c r="R491" s="5"/>
    </row>
    <row r="492">
      <c r="N492" s="5"/>
      <c r="O492" s="5"/>
      <c r="P492" s="5"/>
      <c r="Q492" s="5"/>
      <c r="R492" s="5"/>
    </row>
    <row r="493">
      <c r="N493" s="5"/>
      <c r="O493" s="5"/>
      <c r="P493" s="5"/>
      <c r="Q493" s="5"/>
      <c r="R493" s="5"/>
    </row>
    <row r="494">
      <c r="N494" s="5"/>
      <c r="O494" s="5"/>
      <c r="P494" s="5"/>
      <c r="Q494" s="5"/>
      <c r="R494" s="5"/>
    </row>
    <row r="495">
      <c r="N495" s="5"/>
      <c r="O495" s="5"/>
      <c r="P495" s="5"/>
      <c r="Q495" s="5"/>
      <c r="R495" s="5"/>
    </row>
    <row r="496">
      <c r="N496" s="5"/>
      <c r="O496" s="5"/>
      <c r="P496" s="5"/>
      <c r="Q496" s="5"/>
      <c r="R496" s="5"/>
    </row>
    <row r="497">
      <c r="N497" s="5"/>
      <c r="O497" s="5"/>
      <c r="P497" s="5"/>
      <c r="Q497" s="5"/>
      <c r="R497" s="5"/>
    </row>
    <row r="498">
      <c r="N498" s="5"/>
      <c r="O498" s="5"/>
      <c r="P498" s="5"/>
      <c r="Q498" s="5"/>
      <c r="R498" s="5"/>
    </row>
    <row r="499">
      <c r="N499" s="5"/>
      <c r="O499" s="5"/>
      <c r="P499" s="5"/>
      <c r="Q499" s="5"/>
      <c r="R499" s="5"/>
    </row>
    <row r="500">
      <c r="N500" s="5"/>
      <c r="O500" s="5"/>
      <c r="P500" s="5"/>
      <c r="Q500" s="5"/>
      <c r="R500" s="5"/>
    </row>
    <row r="501">
      <c r="N501" s="5"/>
      <c r="O501" s="5"/>
      <c r="P501" s="5"/>
      <c r="Q501" s="5"/>
      <c r="R501" s="5"/>
    </row>
    <row r="502">
      <c r="N502" s="5"/>
      <c r="O502" s="5"/>
      <c r="P502" s="5"/>
      <c r="Q502" s="5"/>
      <c r="R502" s="5"/>
    </row>
    <row r="503">
      <c r="N503" s="5"/>
      <c r="O503" s="5"/>
      <c r="P503" s="5"/>
      <c r="Q503" s="5"/>
      <c r="R503" s="5"/>
    </row>
    <row r="504">
      <c r="N504" s="5"/>
      <c r="O504" s="5"/>
      <c r="P504" s="5"/>
      <c r="Q504" s="5"/>
      <c r="R504" s="5"/>
    </row>
    <row r="505">
      <c r="N505" s="5"/>
      <c r="O505" s="5"/>
      <c r="P505" s="5"/>
      <c r="Q505" s="5"/>
      <c r="R505" s="5"/>
    </row>
    <row r="506">
      <c r="N506" s="5"/>
      <c r="O506" s="5"/>
      <c r="P506" s="5"/>
      <c r="Q506" s="5"/>
      <c r="R506" s="5"/>
    </row>
    <row r="507">
      <c r="N507" s="5"/>
      <c r="O507" s="5"/>
      <c r="P507" s="5"/>
      <c r="Q507" s="5"/>
      <c r="R507" s="5"/>
    </row>
    <row r="508">
      <c r="N508" s="5"/>
      <c r="O508" s="5"/>
      <c r="P508" s="5"/>
      <c r="Q508" s="5"/>
      <c r="R508" s="5"/>
    </row>
    <row r="509">
      <c r="N509" s="5"/>
      <c r="O509" s="5"/>
      <c r="P509" s="5"/>
      <c r="Q509" s="5"/>
      <c r="R509" s="5"/>
    </row>
    <row r="510">
      <c r="N510" s="5"/>
      <c r="O510" s="5"/>
      <c r="P510" s="5"/>
      <c r="Q510" s="5"/>
      <c r="R510" s="5"/>
    </row>
    <row r="511">
      <c r="N511" s="5"/>
      <c r="O511" s="5"/>
      <c r="P511" s="5"/>
      <c r="Q511" s="5"/>
      <c r="R511" s="5"/>
    </row>
    <row r="512">
      <c r="N512" s="5"/>
      <c r="O512" s="5"/>
      <c r="P512" s="5"/>
      <c r="Q512" s="5"/>
      <c r="R512" s="5"/>
    </row>
    <row r="513">
      <c r="N513" s="5"/>
      <c r="O513" s="5"/>
      <c r="P513" s="5"/>
      <c r="Q513" s="5"/>
      <c r="R513" s="5"/>
    </row>
    <row r="514">
      <c r="N514" s="5"/>
      <c r="O514" s="5"/>
      <c r="P514" s="5"/>
      <c r="Q514" s="5"/>
      <c r="R514" s="5"/>
    </row>
    <row r="515">
      <c r="N515" s="5"/>
      <c r="O515" s="5"/>
      <c r="P515" s="5"/>
      <c r="Q515" s="5"/>
      <c r="R515" s="5"/>
    </row>
    <row r="516">
      <c r="N516" s="5"/>
      <c r="O516" s="5"/>
      <c r="P516" s="5"/>
      <c r="Q516" s="5"/>
      <c r="R516" s="5"/>
    </row>
    <row r="517">
      <c r="N517" s="5"/>
      <c r="O517" s="5"/>
      <c r="P517" s="5"/>
      <c r="Q517" s="5"/>
      <c r="R517" s="5"/>
    </row>
    <row r="518">
      <c r="N518" s="5"/>
      <c r="O518" s="5"/>
      <c r="P518" s="5"/>
      <c r="Q518" s="5"/>
      <c r="R518" s="5"/>
    </row>
    <row r="519">
      <c r="N519" s="5"/>
      <c r="O519" s="5"/>
      <c r="P519" s="5"/>
      <c r="Q519" s="5"/>
      <c r="R519" s="5"/>
    </row>
    <row r="520">
      <c r="N520" s="5"/>
      <c r="O520" s="5"/>
      <c r="P520" s="5"/>
      <c r="Q520" s="5"/>
      <c r="R520" s="5"/>
    </row>
    <row r="521">
      <c r="N521" s="5"/>
      <c r="O521" s="5"/>
      <c r="P521" s="5"/>
      <c r="Q521" s="5"/>
      <c r="R521" s="5"/>
    </row>
    <row r="522">
      <c r="N522" s="5"/>
      <c r="O522" s="5"/>
      <c r="P522" s="5"/>
      <c r="Q522" s="5"/>
      <c r="R522" s="5"/>
    </row>
    <row r="523">
      <c r="N523" s="5"/>
      <c r="O523" s="5"/>
      <c r="P523" s="5"/>
      <c r="Q523" s="5"/>
      <c r="R523" s="5"/>
    </row>
    <row r="524">
      <c r="N524" s="5"/>
      <c r="O524" s="5"/>
      <c r="P524" s="5"/>
      <c r="Q524" s="5"/>
      <c r="R524" s="5"/>
    </row>
    <row r="525">
      <c r="N525" s="5"/>
      <c r="O525" s="5"/>
      <c r="P525" s="5"/>
      <c r="Q525" s="5"/>
      <c r="R525" s="5"/>
    </row>
    <row r="526">
      <c r="N526" s="5"/>
      <c r="O526" s="5"/>
      <c r="P526" s="5"/>
      <c r="Q526" s="5"/>
      <c r="R526" s="5"/>
    </row>
    <row r="527">
      <c r="N527" s="5"/>
      <c r="O527" s="5"/>
      <c r="P527" s="5"/>
      <c r="Q527" s="5"/>
      <c r="R527" s="5"/>
    </row>
    <row r="528">
      <c r="N528" s="5"/>
      <c r="O528" s="5"/>
      <c r="P528" s="5"/>
      <c r="Q528" s="5"/>
      <c r="R528" s="5"/>
    </row>
    <row r="529">
      <c r="N529" s="5"/>
      <c r="O529" s="5"/>
      <c r="P529" s="5"/>
      <c r="Q529" s="5"/>
      <c r="R529" s="5"/>
    </row>
    <row r="530">
      <c r="N530" s="5"/>
      <c r="O530" s="5"/>
      <c r="P530" s="5"/>
      <c r="Q530" s="5"/>
      <c r="R530" s="5"/>
    </row>
    <row r="531">
      <c r="N531" s="5"/>
      <c r="O531" s="5"/>
      <c r="P531" s="5"/>
      <c r="Q531" s="5"/>
      <c r="R531" s="5"/>
    </row>
    <row r="532">
      <c r="N532" s="5"/>
      <c r="O532" s="5"/>
      <c r="P532" s="5"/>
      <c r="Q532" s="5"/>
      <c r="R532" s="5"/>
    </row>
    <row r="533">
      <c r="N533" s="5"/>
      <c r="O533" s="5"/>
      <c r="P533" s="5"/>
      <c r="Q533" s="5"/>
      <c r="R533" s="5"/>
    </row>
    <row r="534">
      <c r="N534" s="5"/>
      <c r="O534" s="5"/>
      <c r="P534" s="5"/>
      <c r="Q534" s="5"/>
      <c r="R534" s="5"/>
    </row>
    <row r="535">
      <c r="N535" s="5"/>
      <c r="O535" s="5"/>
      <c r="P535" s="5"/>
      <c r="Q535" s="5"/>
      <c r="R535" s="5"/>
    </row>
    <row r="536">
      <c r="N536" s="5"/>
      <c r="O536" s="5"/>
      <c r="P536" s="5"/>
      <c r="Q536" s="5"/>
      <c r="R536" s="5"/>
    </row>
    <row r="537">
      <c r="N537" s="5"/>
      <c r="O537" s="5"/>
      <c r="P537" s="5"/>
      <c r="Q537" s="5"/>
      <c r="R537" s="5"/>
    </row>
    <row r="538">
      <c r="N538" s="5"/>
      <c r="O538" s="5"/>
      <c r="P538" s="5"/>
      <c r="Q538" s="5"/>
      <c r="R538" s="5"/>
    </row>
    <row r="539">
      <c r="N539" s="5"/>
      <c r="O539" s="5"/>
      <c r="P539" s="5"/>
      <c r="Q539" s="5"/>
      <c r="R539" s="5"/>
    </row>
    <row r="540">
      <c r="N540" s="5"/>
      <c r="O540" s="5"/>
      <c r="P540" s="5"/>
      <c r="Q540" s="5"/>
      <c r="R540" s="5"/>
    </row>
    <row r="541">
      <c r="N541" s="5"/>
      <c r="O541" s="5"/>
      <c r="P541" s="5"/>
      <c r="Q541" s="5"/>
      <c r="R541" s="5"/>
    </row>
    <row r="542">
      <c r="N542" s="5"/>
      <c r="O542" s="5"/>
      <c r="P542" s="5"/>
      <c r="Q542" s="5"/>
      <c r="R542" s="5"/>
    </row>
    <row r="543">
      <c r="N543" s="5"/>
      <c r="O543" s="5"/>
      <c r="P543" s="5"/>
      <c r="Q543" s="5"/>
      <c r="R543" s="5"/>
    </row>
    <row r="544">
      <c r="N544" s="5"/>
      <c r="O544" s="5"/>
      <c r="P544" s="5"/>
      <c r="Q544" s="5"/>
      <c r="R544" s="5"/>
    </row>
    <row r="545">
      <c r="N545" s="5"/>
      <c r="O545" s="5"/>
      <c r="P545" s="5"/>
      <c r="Q545" s="5"/>
      <c r="R545" s="5"/>
    </row>
    <row r="546">
      <c r="N546" s="5"/>
      <c r="O546" s="5"/>
      <c r="P546" s="5"/>
      <c r="Q546" s="5"/>
      <c r="R546" s="5"/>
    </row>
    <row r="547">
      <c r="N547" s="5"/>
      <c r="O547" s="5"/>
      <c r="P547" s="5"/>
      <c r="Q547" s="5"/>
      <c r="R547" s="5"/>
    </row>
    <row r="548">
      <c r="N548" s="5"/>
      <c r="O548" s="5"/>
      <c r="P548" s="5"/>
      <c r="Q548" s="5"/>
      <c r="R548" s="5"/>
    </row>
    <row r="549">
      <c r="N549" s="5"/>
      <c r="O549" s="5"/>
      <c r="P549" s="5"/>
      <c r="Q549" s="5"/>
      <c r="R549" s="5"/>
    </row>
    <row r="550">
      <c r="N550" s="5"/>
      <c r="O550" s="5"/>
      <c r="P550" s="5"/>
      <c r="Q550" s="5"/>
      <c r="R550" s="5"/>
    </row>
    <row r="551">
      <c r="N551" s="5"/>
      <c r="O551" s="5"/>
      <c r="P551" s="5"/>
      <c r="Q551" s="5"/>
      <c r="R551" s="5"/>
    </row>
    <row r="552">
      <c r="N552" s="5"/>
      <c r="O552" s="5"/>
      <c r="P552" s="5"/>
      <c r="Q552" s="5"/>
      <c r="R552" s="5"/>
    </row>
    <row r="553">
      <c r="N553" s="5"/>
      <c r="O553" s="5"/>
      <c r="P553" s="5"/>
      <c r="Q553" s="5"/>
      <c r="R553" s="5"/>
    </row>
    <row r="554">
      <c r="N554" s="5"/>
      <c r="O554" s="5"/>
      <c r="P554" s="5"/>
      <c r="Q554" s="5"/>
      <c r="R554" s="5"/>
    </row>
    <row r="555">
      <c r="N555" s="5"/>
      <c r="O555" s="5"/>
      <c r="P555" s="5"/>
      <c r="Q555" s="5"/>
      <c r="R555" s="5"/>
    </row>
    <row r="556">
      <c r="N556" s="5"/>
      <c r="O556" s="5"/>
      <c r="P556" s="5"/>
      <c r="Q556" s="5"/>
      <c r="R556" s="5"/>
    </row>
    <row r="557">
      <c r="N557" s="5"/>
      <c r="O557" s="5"/>
      <c r="P557" s="5"/>
      <c r="Q557" s="5"/>
      <c r="R557" s="5"/>
    </row>
    <row r="558">
      <c r="N558" s="5"/>
      <c r="O558" s="5"/>
      <c r="P558" s="5"/>
      <c r="Q558" s="5"/>
      <c r="R558" s="5"/>
    </row>
    <row r="559">
      <c r="N559" s="5"/>
      <c r="O559" s="5"/>
      <c r="P559" s="5"/>
      <c r="Q559" s="5"/>
      <c r="R559" s="5"/>
    </row>
    <row r="560">
      <c r="N560" s="5"/>
      <c r="O560" s="5"/>
      <c r="P560" s="5"/>
      <c r="Q560" s="5"/>
      <c r="R560" s="5"/>
    </row>
    <row r="561">
      <c r="N561" s="5"/>
      <c r="O561" s="5"/>
      <c r="P561" s="5"/>
      <c r="Q561" s="5"/>
      <c r="R561" s="5"/>
    </row>
    <row r="562">
      <c r="N562" s="5"/>
      <c r="O562" s="5"/>
      <c r="P562" s="5"/>
      <c r="Q562" s="5"/>
      <c r="R562" s="5"/>
    </row>
    <row r="563">
      <c r="N563" s="5"/>
      <c r="O563" s="5"/>
      <c r="P563" s="5"/>
      <c r="Q563" s="5"/>
      <c r="R563" s="5"/>
    </row>
    <row r="564">
      <c r="N564" s="5"/>
      <c r="O564" s="5"/>
      <c r="P564" s="5"/>
      <c r="Q564" s="5"/>
      <c r="R564" s="5"/>
    </row>
    <row r="565">
      <c r="N565" s="5"/>
      <c r="O565" s="5"/>
      <c r="P565" s="5"/>
      <c r="Q565" s="5"/>
      <c r="R565" s="5"/>
    </row>
    <row r="566">
      <c r="N566" s="5"/>
      <c r="O566" s="5"/>
      <c r="P566" s="5"/>
      <c r="Q566" s="5"/>
      <c r="R566" s="5"/>
    </row>
    <row r="567">
      <c r="N567" s="5"/>
      <c r="O567" s="5"/>
      <c r="P567" s="5"/>
      <c r="Q567" s="5"/>
      <c r="R567" s="5"/>
    </row>
    <row r="568">
      <c r="N568" s="5"/>
      <c r="O568" s="5"/>
      <c r="P568" s="5"/>
      <c r="Q568" s="5"/>
      <c r="R568" s="5"/>
    </row>
    <row r="569">
      <c r="N569" s="5"/>
      <c r="O569" s="5"/>
      <c r="P569" s="5"/>
      <c r="Q569" s="5"/>
      <c r="R569" s="5"/>
    </row>
    <row r="570">
      <c r="N570" s="5"/>
      <c r="O570" s="5"/>
      <c r="P570" s="5"/>
      <c r="Q570" s="5"/>
      <c r="R570" s="5"/>
    </row>
    <row r="571">
      <c r="N571" s="5"/>
      <c r="O571" s="5"/>
      <c r="P571" s="5"/>
      <c r="Q571" s="5"/>
      <c r="R571" s="5"/>
    </row>
    <row r="572">
      <c r="N572" s="5"/>
      <c r="O572" s="5"/>
      <c r="P572" s="5"/>
      <c r="Q572" s="5"/>
      <c r="R572" s="5"/>
    </row>
    <row r="573">
      <c r="N573" s="5"/>
      <c r="O573" s="5"/>
      <c r="P573" s="5"/>
      <c r="Q573" s="5"/>
      <c r="R573" s="5"/>
    </row>
    <row r="574">
      <c r="N574" s="5"/>
      <c r="O574" s="5"/>
      <c r="P574" s="5"/>
      <c r="Q574" s="5"/>
      <c r="R574" s="5"/>
    </row>
    <row r="575">
      <c r="N575" s="5"/>
      <c r="O575" s="5"/>
      <c r="P575" s="5"/>
      <c r="Q575" s="5"/>
      <c r="R575" s="5"/>
    </row>
    <row r="576">
      <c r="N576" s="5"/>
      <c r="O576" s="5"/>
      <c r="P576" s="5"/>
      <c r="Q576" s="5"/>
      <c r="R576" s="5"/>
    </row>
    <row r="577">
      <c r="N577" s="5"/>
      <c r="O577" s="5"/>
      <c r="P577" s="5"/>
      <c r="Q577" s="5"/>
      <c r="R577" s="5"/>
    </row>
    <row r="578">
      <c r="N578" s="5"/>
      <c r="O578" s="5"/>
      <c r="P578" s="5"/>
      <c r="Q578" s="5"/>
      <c r="R578" s="5"/>
    </row>
    <row r="579">
      <c r="N579" s="5"/>
      <c r="O579" s="5"/>
      <c r="P579" s="5"/>
      <c r="Q579" s="5"/>
      <c r="R579" s="5"/>
    </row>
    <row r="580">
      <c r="N580" s="5"/>
      <c r="O580" s="5"/>
      <c r="P580" s="5"/>
      <c r="Q580" s="5"/>
      <c r="R580" s="5"/>
    </row>
    <row r="581">
      <c r="N581" s="5"/>
      <c r="O581" s="5"/>
      <c r="P581" s="5"/>
      <c r="Q581" s="5"/>
      <c r="R581" s="5"/>
    </row>
    <row r="582">
      <c r="N582" s="5"/>
      <c r="O582" s="5"/>
      <c r="P582" s="5"/>
      <c r="Q582" s="5"/>
      <c r="R582" s="5"/>
    </row>
    <row r="583">
      <c r="N583" s="5"/>
      <c r="O583" s="5"/>
      <c r="P583" s="5"/>
      <c r="Q583" s="5"/>
      <c r="R583" s="5"/>
    </row>
    <row r="584">
      <c r="N584" s="5"/>
      <c r="O584" s="5"/>
      <c r="P584" s="5"/>
      <c r="Q584" s="5"/>
      <c r="R584" s="5"/>
    </row>
    <row r="585">
      <c r="N585" s="5"/>
      <c r="O585" s="5"/>
      <c r="P585" s="5"/>
      <c r="Q585" s="5"/>
      <c r="R585" s="5"/>
    </row>
    <row r="586">
      <c r="N586" s="5"/>
      <c r="O586" s="5"/>
      <c r="P586" s="5"/>
      <c r="Q586" s="5"/>
      <c r="R586" s="5"/>
    </row>
    <row r="587">
      <c r="N587" s="5"/>
      <c r="O587" s="5"/>
      <c r="P587" s="5"/>
      <c r="Q587" s="5"/>
      <c r="R587" s="5"/>
    </row>
    <row r="588">
      <c r="N588" s="5"/>
      <c r="O588" s="5"/>
      <c r="P588" s="5"/>
      <c r="Q588" s="5"/>
      <c r="R588" s="5"/>
    </row>
    <row r="589">
      <c r="N589" s="5"/>
      <c r="O589" s="5"/>
      <c r="P589" s="5"/>
      <c r="Q589" s="5"/>
      <c r="R589" s="5"/>
    </row>
    <row r="590">
      <c r="N590" s="5"/>
      <c r="O590" s="5"/>
      <c r="P590" s="5"/>
      <c r="Q590" s="5"/>
      <c r="R590" s="5"/>
    </row>
    <row r="591">
      <c r="N591" s="5"/>
      <c r="O591" s="5"/>
      <c r="P591" s="5"/>
      <c r="Q591" s="5"/>
      <c r="R591" s="5"/>
    </row>
    <row r="592">
      <c r="N592" s="5"/>
      <c r="O592" s="5"/>
      <c r="P592" s="5"/>
      <c r="Q592" s="5"/>
      <c r="R592" s="5"/>
    </row>
    <row r="593">
      <c r="N593" s="5"/>
      <c r="O593" s="5"/>
      <c r="P593" s="5"/>
      <c r="Q593" s="5"/>
      <c r="R593" s="5"/>
    </row>
    <row r="594">
      <c r="N594" s="5"/>
      <c r="O594" s="5"/>
      <c r="P594" s="5"/>
      <c r="Q594" s="5"/>
      <c r="R594" s="5"/>
    </row>
    <row r="595">
      <c r="N595" s="5"/>
      <c r="O595" s="5"/>
      <c r="P595" s="5"/>
      <c r="Q595" s="5"/>
      <c r="R595" s="5"/>
    </row>
    <row r="596">
      <c r="N596" s="5"/>
      <c r="O596" s="5"/>
      <c r="P596" s="5"/>
      <c r="Q596" s="5"/>
      <c r="R596" s="5"/>
    </row>
    <row r="597">
      <c r="N597" s="5"/>
      <c r="O597" s="5"/>
      <c r="P597" s="5"/>
      <c r="Q597" s="5"/>
      <c r="R597" s="5"/>
    </row>
    <row r="598">
      <c r="N598" s="5"/>
      <c r="O598" s="5"/>
      <c r="P598" s="5"/>
      <c r="Q598" s="5"/>
      <c r="R598" s="5"/>
    </row>
    <row r="599">
      <c r="N599" s="5"/>
      <c r="O599" s="5"/>
      <c r="P599" s="5"/>
      <c r="Q599" s="5"/>
      <c r="R599" s="5"/>
    </row>
    <row r="600">
      <c r="N600" s="5"/>
      <c r="O600" s="5"/>
      <c r="P600" s="5"/>
      <c r="Q600" s="5"/>
      <c r="R600" s="5"/>
    </row>
    <row r="601">
      <c r="N601" s="5"/>
      <c r="O601" s="5"/>
      <c r="P601" s="5"/>
      <c r="Q601" s="5"/>
      <c r="R601" s="5"/>
    </row>
    <row r="602">
      <c r="N602" s="5"/>
      <c r="O602" s="5"/>
      <c r="P602" s="5"/>
      <c r="Q602" s="5"/>
      <c r="R602" s="5"/>
    </row>
    <row r="603">
      <c r="N603" s="5"/>
      <c r="O603" s="5"/>
      <c r="P603" s="5"/>
      <c r="Q603" s="5"/>
      <c r="R603" s="5"/>
    </row>
    <row r="604">
      <c r="N604" s="5"/>
      <c r="O604" s="5"/>
      <c r="P604" s="5"/>
      <c r="Q604" s="5"/>
      <c r="R604" s="5"/>
    </row>
    <row r="605">
      <c r="N605" s="5"/>
      <c r="O605" s="5"/>
      <c r="P605" s="5"/>
      <c r="Q605" s="5"/>
      <c r="R605" s="5"/>
    </row>
    <row r="606">
      <c r="N606" s="5"/>
      <c r="O606" s="5"/>
      <c r="P606" s="5"/>
      <c r="Q606" s="5"/>
      <c r="R606" s="5"/>
    </row>
    <row r="607">
      <c r="N607" s="5"/>
      <c r="O607" s="5"/>
      <c r="P607" s="5"/>
      <c r="Q607" s="5"/>
      <c r="R607" s="5"/>
    </row>
    <row r="608">
      <c r="N608" s="5"/>
      <c r="O608" s="5"/>
      <c r="P608" s="5"/>
      <c r="Q608" s="5"/>
      <c r="R608" s="5"/>
    </row>
    <row r="609">
      <c r="N609" s="5"/>
      <c r="O609" s="5"/>
      <c r="P609" s="5"/>
      <c r="Q609" s="5"/>
      <c r="R609" s="5"/>
    </row>
    <row r="610">
      <c r="N610" s="5"/>
      <c r="O610" s="5"/>
      <c r="P610" s="5"/>
      <c r="Q610" s="5"/>
      <c r="R610" s="5"/>
    </row>
    <row r="611">
      <c r="N611" s="5"/>
      <c r="O611" s="5"/>
      <c r="P611" s="5"/>
      <c r="Q611" s="5"/>
      <c r="R611" s="5"/>
    </row>
    <row r="612">
      <c r="N612" s="5"/>
      <c r="O612" s="5"/>
      <c r="P612" s="5"/>
      <c r="Q612" s="5"/>
      <c r="R612" s="5"/>
    </row>
    <row r="613">
      <c r="N613" s="5"/>
      <c r="O613" s="5"/>
      <c r="P613" s="5"/>
      <c r="Q613" s="5"/>
      <c r="R613" s="5"/>
    </row>
    <row r="614">
      <c r="N614" s="5"/>
      <c r="O614" s="5"/>
      <c r="P614" s="5"/>
      <c r="Q614" s="5"/>
      <c r="R614" s="5"/>
    </row>
    <row r="615">
      <c r="N615" s="5"/>
      <c r="O615" s="5"/>
      <c r="P615" s="5"/>
      <c r="Q615" s="5"/>
      <c r="R615" s="5"/>
    </row>
    <row r="616">
      <c r="N616" s="5"/>
      <c r="O616" s="5"/>
      <c r="P616" s="5"/>
      <c r="Q616" s="5"/>
      <c r="R616" s="5"/>
    </row>
    <row r="617">
      <c r="N617" s="5"/>
      <c r="O617" s="5"/>
      <c r="P617" s="5"/>
      <c r="Q617" s="5"/>
      <c r="R617" s="5"/>
    </row>
    <row r="618">
      <c r="N618" s="5"/>
      <c r="O618" s="5"/>
      <c r="P618" s="5"/>
      <c r="Q618" s="5"/>
      <c r="R618" s="5"/>
    </row>
    <row r="619">
      <c r="N619" s="5"/>
      <c r="O619" s="5"/>
      <c r="P619" s="5"/>
      <c r="Q619" s="5"/>
      <c r="R619" s="5"/>
    </row>
    <row r="620">
      <c r="N620" s="5"/>
      <c r="O620" s="5"/>
      <c r="P620" s="5"/>
      <c r="Q620" s="5"/>
      <c r="R620" s="5"/>
    </row>
    <row r="621">
      <c r="N621" s="5"/>
      <c r="O621" s="5"/>
      <c r="P621" s="5"/>
      <c r="Q621" s="5"/>
      <c r="R621" s="5"/>
    </row>
    <row r="622">
      <c r="N622" s="5"/>
      <c r="O622" s="5"/>
      <c r="P622" s="5"/>
      <c r="Q622" s="5"/>
      <c r="R622" s="5"/>
    </row>
    <row r="623">
      <c r="N623" s="5"/>
      <c r="O623" s="5"/>
      <c r="P623" s="5"/>
      <c r="Q623" s="5"/>
      <c r="R623" s="5"/>
    </row>
    <row r="624">
      <c r="N624" s="5"/>
      <c r="O624" s="5"/>
      <c r="P624" s="5"/>
      <c r="Q624" s="5"/>
      <c r="R624" s="5"/>
    </row>
    <row r="625">
      <c r="N625" s="5"/>
      <c r="O625" s="5"/>
      <c r="P625" s="5"/>
      <c r="Q625" s="5"/>
      <c r="R625" s="5"/>
    </row>
    <row r="626">
      <c r="N626" s="5"/>
      <c r="O626" s="5"/>
      <c r="P626" s="5"/>
      <c r="Q626" s="5"/>
      <c r="R626" s="5"/>
    </row>
    <row r="627">
      <c r="N627" s="5"/>
      <c r="O627" s="5"/>
      <c r="P627" s="5"/>
      <c r="Q627" s="5"/>
      <c r="R627" s="5"/>
    </row>
    <row r="628">
      <c r="N628" s="5"/>
      <c r="O628" s="5"/>
      <c r="P628" s="5"/>
      <c r="Q628" s="5"/>
      <c r="R628" s="5"/>
    </row>
    <row r="629">
      <c r="N629" s="5"/>
      <c r="O629" s="5"/>
      <c r="P629" s="5"/>
      <c r="Q629" s="5"/>
      <c r="R629" s="5"/>
    </row>
    <row r="630">
      <c r="N630" s="5"/>
      <c r="O630" s="5"/>
      <c r="P630" s="5"/>
      <c r="Q630" s="5"/>
      <c r="R630" s="5"/>
    </row>
    <row r="631">
      <c r="N631" s="5"/>
      <c r="O631" s="5"/>
      <c r="P631" s="5"/>
      <c r="Q631" s="5"/>
      <c r="R631" s="5"/>
    </row>
    <row r="632">
      <c r="N632" s="5"/>
      <c r="O632" s="5"/>
      <c r="P632" s="5"/>
      <c r="Q632" s="5"/>
      <c r="R632" s="5"/>
    </row>
    <row r="633">
      <c r="N633" s="5"/>
      <c r="O633" s="5"/>
      <c r="P633" s="5"/>
      <c r="Q633" s="5"/>
      <c r="R633" s="5"/>
    </row>
    <row r="634">
      <c r="N634" s="5"/>
      <c r="O634" s="5"/>
      <c r="P634" s="5"/>
      <c r="Q634" s="5"/>
      <c r="R634" s="5"/>
    </row>
    <row r="635">
      <c r="N635" s="5"/>
      <c r="O635" s="5"/>
      <c r="P635" s="5"/>
      <c r="Q635" s="5"/>
      <c r="R635" s="5"/>
    </row>
    <row r="636">
      <c r="N636" s="5"/>
      <c r="O636" s="5"/>
      <c r="P636" s="5"/>
      <c r="Q636" s="5"/>
      <c r="R636" s="5"/>
    </row>
    <row r="637">
      <c r="N637" s="5"/>
      <c r="O637" s="5"/>
      <c r="P637" s="5"/>
      <c r="Q637" s="5"/>
      <c r="R637" s="5"/>
    </row>
    <row r="638">
      <c r="N638" s="5"/>
      <c r="O638" s="5"/>
      <c r="P638" s="5"/>
      <c r="Q638" s="5"/>
      <c r="R638" s="5"/>
    </row>
    <row r="639">
      <c r="N639" s="5"/>
      <c r="O639" s="5"/>
      <c r="P639" s="5"/>
      <c r="Q639" s="5"/>
      <c r="R639" s="5"/>
    </row>
    <row r="640">
      <c r="N640" s="5"/>
      <c r="O640" s="5"/>
      <c r="P640" s="5"/>
      <c r="Q640" s="5"/>
      <c r="R640" s="5"/>
    </row>
    <row r="641">
      <c r="N641" s="5"/>
      <c r="O641" s="5"/>
      <c r="P641" s="5"/>
      <c r="Q641" s="5"/>
      <c r="R641" s="5"/>
    </row>
    <row r="642">
      <c r="N642" s="5"/>
      <c r="O642" s="5"/>
      <c r="P642" s="5"/>
      <c r="Q642" s="5"/>
      <c r="R642" s="5"/>
    </row>
    <row r="643">
      <c r="N643" s="5"/>
      <c r="O643" s="5"/>
      <c r="P643" s="5"/>
      <c r="Q643" s="5"/>
      <c r="R643" s="5"/>
    </row>
    <row r="644">
      <c r="N644" s="5"/>
      <c r="O644" s="5"/>
      <c r="P644" s="5"/>
      <c r="Q644" s="5"/>
      <c r="R644" s="5"/>
    </row>
    <row r="645">
      <c r="N645" s="5"/>
      <c r="O645" s="5"/>
      <c r="P645" s="5"/>
      <c r="Q645" s="5"/>
      <c r="R645" s="5"/>
    </row>
    <row r="646">
      <c r="N646" s="5"/>
      <c r="O646" s="5"/>
      <c r="P646" s="5"/>
      <c r="Q646" s="5"/>
      <c r="R646" s="5"/>
    </row>
    <row r="647">
      <c r="N647" s="5"/>
      <c r="O647" s="5"/>
      <c r="P647" s="5"/>
      <c r="Q647" s="5"/>
      <c r="R647" s="5"/>
    </row>
    <row r="648">
      <c r="N648" s="5"/>
      <c r="O648" s="5"/>
      <c r="P648" s="5"/>
      <c r="Q648" s="5"/>
      <c r="R648" s="5"/>
    </row>
    <row r="649">
      <c r="N649" s="5"/>
      <c r="O649" s="5"/>
      <c r="P649" s="5"/>
      <c r="Q649" s="5"/>
      <c r="R649" s="5"/>
    </row>
    <row r="650">
      <c r="N650" s="5"/>
      <c r="O650" s="5"/>
      <c r="P650" s="5"/>
      <c r="Q650" s="5"/>
      <c r="R650" s="5"/>
    </row>
    <row r="651">
      <c r="N651" s="5"/>
      <c r="O651" s="5"/>
      <c r="P651" s="5"/>
      <c r="Q651" s="5"/>
      <c r="R651" s="5"/>
    </row>
    <row r="652">
      <c r="N652" s="5"/>
      <c r="O652" s="5"/>
      <c r="P652" s="5"/>
      <c r="Q652" s="5"/>
      <c r="R652" s="5"/>
    </row>
    <row r="653">
      <c r="N653" s="5"/>
      <c r="O653" s="5"/>
      <c r="P653" s="5"/>
      <c r="Q653" s="5"/>
      <c r="R653" s="5"/>
    </row>
    <row r="654">
      <c r="N654" s="5"/>
      <c r="O654" s="5"/>
      <c r="P654" s="5"/>
      <c r="Q654" s="5"/>
      <c r="R654" s="5"/>
    </row>
    <row r="655">
      <c r="N655" s="5"/>
      <c r="O655" s="5"/>
      <c r="P655" s="5"/>
      <c r="Q655" s="5"/>
      <c r="R655" s="5"/>
    </row>
    <row r="656">
      <c r="N656" s="5"/>
      <c r="O656" s="5"/>
      <c r="P656" s="5"/>
      <c r="Q656" s="5"/>
      <c r="R656" s="5"/>
    </row>
    <row r="657">
      <c r="N657" s="5"/>
      <c r="O657" s="5"/>
      <c r="P657" s="5"/>
      <c r="Q657" s="5"/>
      <c r="R657" s="5"/>
    </row>
    <row r="658">
      <c r="N658" s="5"/>
      <c r="O658" s="5"/>
      <c r="P658" s="5"/>
      <c r="Q658" s="5"/>
      <c r="R658" s="5"/>
    </row>
    <row r="659">
      <c r="N659" s="5"/>
      <c r="O659" s="5"/>
      <c r="P659" s="5"/>
      <c r="Q659" s="5"/>
      <c r="R659" s="5"/>
    </row>
    <row r="660">
      <c r="N660" s="5"/>
      <c r="O660" s="5"/>
      <c r="P660" s="5"/>
      <c r="Q660" s="5"/>
      <c r="R660" s="5"/>
    </row>
    <row r="661">
      <c r="N661" s="5"/>
      <c r="O661" s="5"/>
      <c r="P661" s="5"/>
      <c r="Q661" s="5"/>
      <c r="R661" s="5"/>
    </row>
    <row r="662">
      <c r="N662" s="5"/>
      <c r="O662" s="5"/>
      <c r="P662" s="5"/>
      <c r="Q662" s="5"/>
      <c r="R662" s="5"/>
    </row>
    <row r="663">
      <c r="N663" s="5"/>
      <c r="O663" s="5"/>
      <c r="P663" s="5"/>
      <c r="Q663" s="5"/>
      <c r="R663" s="5"/>
    </row>
    <row r="664">
      <c r="N664" s="5"/>
      <c r="O664" s="5"/>
      <c r="P664" s="5"/>
      <c r="Q664" s="5"/>
      <c r="R664" s="5"/>
    </row>
    <row r="665">
      <c r="N665" s="5"/>
      <c r="O665" s="5"/>
      <c r="P665" s="5"/>
      <c r="Q665" s="5"/>
      <c r="R665" s="5"/>
    </row>
    <row r="666">
      <c r="N666" s="5"/>
      <c r="O666" s="5"/>
      <c r="P666" s="5"/>
      <c r="Q666" s="5"/>
      <c r="R666" s="5"/>
    </row>
    <row r="667">
      <c r="N667" s="5"/>
      <c r="O667" s="5"/>
      <c r="P667" s="5"/>
      <c r="Q667" s="5"/>
      <c r="R667" s="5"/>
    </row>
    <row r="668">
      <c r="N668" s="5"/>
      <c r="O668" s="5"/>
      <c r="P668" s="5"/>
      <c r="Q668" s="5"/>
      <c r="R668" s="5"/>
    </row>
    <row r="669">
      <c r="N669" s="5"/>
      <c r="O669" s="5"/>
      <c r="P669" s="5"/>
      <c r="Q669" s="5"/>
      <c r="R669" s="5"/>
    </row>
    <row r="670">
      <c r="N670" s="5"/>
      <c r="O670" s="5"/>
      <c r="P670" s="5"/>
      <c r="Q670" s="5"/>
      <c r="R670" s="5"/>
    </row>
    <row r="671">
      <c r="N671" s="5"/>
      <c r="O671" s="5"/>
      <c r="P671" s="5"/>
      <c r="Q671" s="5"/>
      <c r="R671" s="5"/>
    </row>
    <row r="672">
      <c r="N672" s="5"/>
      <c r="O672" s="5"/>
      <c r="P672" s="5"/>
      <c r="Q672" s="5"/>
      <c r="R672" s="5"/>
    </row>
    <row r="673">
      <c r="N673" s="5"/>
      <c r="O673" s="5"/>
      <c r="P673" s="5"/>
      <c r="Q673" s="5"/>
      <c r="R673" s="5"/>
    </row>
    <row r="674">
      <c r="N674" s="5"/>
      <c r="O674" s="5"/>
      <c r="P674" s="5"/>
      <c r="Q674" s="5"/>
      <c r="R674" s="5"/>
    </row>
    <row r="675">
      <c r="N675" s="5"/>
      <c r="O675" s="5"/>
      <c r="P675" s="5"/>
      <c r="Q675" s="5"/>
      <c r="R675" s="5"/>
    </row>
    <row r="676">
      <c r="N676" s="5"/>
      <c r="O676" s="5"/>
      <c r="P676" s="5"/>
      <c r="Q676" s="5"/>
      <c r="R676" s="5"/>
    </row>
    <row r="677">
      <c r="N677" s="5"/>
      <c r="O677" s="5"/>
      <c r="P677" s="5"/>
      <c r="Q677" s="5"/>
      <c r="R677" s="5"/>
    </row>
    <row r="678">
      <c r="N678" s="5"/>
      <c r="O678" s="5"/>
      <c r="P678" s="5"/>
      <c r="Q678" s="5"/>
      <c r="R678" s="5"/>
    </row>
    <row r="679">
      <c r="N679" s="5"/>
      <c r="O679" s="5"/>
      <c r="P679" s="5"/>
      <c r="Q679" s="5"/>
      <c r="R679" s="5"/>
    </row>
    <row r="680">
      <c r="N680" s="5"/>
      <c r="O680" s="5"/>
      <c r="P680" s="5"/>
      <c r="Q680" s="5"/>
      <c r="R680" s="5"/>
    </row>
    <row r="681">
      <c r="N681" s="5"/>
      <c r="O681" s="5"/>
      <c r="P681" s="5"/>
      <c r="Q681" s="5"/>
      <c r="R681" s="5"/>
    </row>
    <row r="682">
      <c r="N682" s="5"/>
      <c r="O682" s="5"/>
      <c r="P682" s="5"/>
      <c r="Q682" s="5"/>
      <c r="R682" s="5"/>
    </row>
    <row r="683">
      <c r="N683" s="5"/>
      <c r="O683" s="5"/>
      <c r="P683" s="5"/>
      <c r="Q683" s="5"/>
      <c r="R683" s="5"/>
    </row>
    <row r="684">
      <c r="N684" s="5"/>
      <c r="O684" s="5"/>
      <c r="P684" s="5"/>
      <c r="Q684" s="5"/>
      <c r="R684" s="5"/>
    </row>
    <row r="685">
      <c r="N685" s="5"/>
      <c r="O685" s="5"/>
      <c r="P685" s="5"/>
      <c r="Q685" s="5"/>
      <c r="R685" s="5"/>
    </row>
    <row r="686">
      <c r="N686" s="5"/>
      <c r="O686" s="5"/>
      <c r="P686" s="5"/>
      <c r="Q686" s="5"/>
      <c r="R686" s="5"/>
    </row>
    <row r="687">
      <c r="N687" s="5"/>
      <c r="O687" s="5"/>
      <c r="P687" s="5"/>
      <c r="Q687" s="5"/>
      <c r="R687" s="5"/>
    </row>
    <row r="688">
      <c r="N688" s="5"/>
      <c r="O688" s="5"/>
      <c r="P688" s="5"/>
      <c r="Q688" s="5"/>
      <c r="R688" s="5"/>
    </row>
    <row r="689">
      <c r="N689" s="5"/>
      <c r="O689" s="5"/>
      <c r="P689" s="5"/>
      <c r="Q689" s="5"/>
      <c r="R689" s="5"/>
    </row>
    <row r="690">
      <c r="N690" s="5"/>
      <c r="O690" s="5"/>
      <c r="P690" s="5"/>
      <c r="Q690" s="5"/>
      <c r="R690" s="5"/>
    </row>
    <row r="691">
      <c r="N691" s="5"/>
      <c r="O691" s="5"/>
      <c r="P691" s="5"/>
      <c r="Q691" s="5"/>
      <c r="R691" s="5"/>
    </row>
    <row r="692">
      <c r="N692" s="5"/>
      <c r="O692" s="5"/>
      <c r="P692" s="5"/>
      <c r="Q692" s="5"/>
      <c r="R692" s="5"/>
    </row>
    <row r="693">
      <c r="N693" s="5"/>
      <c r="O693" s="5"/>
      <c r="P693" s="5"/>
      <c r="Q693" s="5"/>
      <c r="R693" s="5"/>
    </row>
    <row r="694">
      <c r="N694" s="5"/>
      <c r="O694" s="5"/>
      <c r="P694" s="5"/>
      <c r="Q694" s="5"/>
      <c r="R694" s="5"/>
    </row>
    <row r="695">
      <c r="N695" s="5"/>
      <c r="O695" s="5"/>
      <c r="P695" s="5"/>
      <c r="Q695" s="5"/>
      <c r="R695" s="5"/>
    </row>
    <row r="696">
      <c r="N696" s="5"/>
      <c r="O696" s="5"/>
      <c r="P696" s="5"/>
      <c r="Q696" s="5"/>
      <c r="R696" s="5"/>
    </row>
    <row r="697">
      <c r="N697" s="5"/>
      <c r="O697" s="5"/>
      <c r="P697" s="5"/>
      <c r="Q697" s="5"/>
      <c r="R697" s="5"/>
    </row>
    <row r="698">
      <c r="N698" s="5"/>
      <c r="O698" s="5"/>
      <c r="P698" s="5"/>
      <c r="Q698" s="5"/>
      <c r="R698" s="5"/>
    </row>
    <row r="699">
      <c r="N699" s="5"/>
      <c r="O699" s="5"/>
      <c r="P699" s="5"/>
      <c r="Q699" s="5"/>
      <c r="R699" s="5"/>
    </row>
    <row r="700">
      <c r="N700" s="5"/>
      <c r="O700" s="5"/>
      <c r="P700" s="5"/>
      <c r="Q700" s="5"/>
      <c r="R700" s="5"/>
    </row>
    <row r="701">
      <c r="N701" s="5"/>
      <c r="O701" s="5"/>
      <c r="P701" s="5"/>
      <c r="Q701" s="5"/>
      <c r="R701" s="5"/>
    </row>
    <row r="702">
      <c r="N702" s="5"/>
      <c r="O702" s="5"/>
      <c r="P702" s="5"/>
      <c r="Q702" s="5"/>
      <c r="R702" s="5"/>
    </row>
    <row r="703">
      <c r="N703" s="5"/>
      <c r="O703" s="5"/>
      <c r="P703" s="5"/>
      <c r="Q703" s="5"/>
      <c r="R703" s="5"/>
    </row>
    <row r="704">
      <c r="N704" s="5"/>
      <c r="O704" s="5"/>
      <c r="P704" s="5"/>
      <c r="Q704" s="5"/>
      <c r="R704" s="5"/>
    </row>
    <row r="705">
      <c r="N705" s="5"/>
      <c r="O705" s="5"/>
      <c r="P705" s="5"/>
      <c r="Q705" s="5"/>
      <c r="R705" s="5"/>
    </row>
    <row r="706">
      <c r="N706" s="5"/>
      <c r="O706" s="5"/>
      <c r="P706" s="5"/>
      <c r="Q706" s="5"/>
      <c r="R706" s="5"/>
    </row>
    <row r="707">
      <c r="N707" s="5"/>
      <c r="O707" s="5"/>
      <c r="P707" s="5"/>
      <c r="Q707" s="5"/>
      <c r="R707" s="5"/>
    </row>
    <row r="708">
      <c r="N708" s="5"/>
      <c r="O708" s="5"/>
      <c r="P708" s="5"/>
      <c r="Q708" s="5"/>
      <c r="R708" s="5"/>
    </row>
    <row r="709">
      <c r="N709" s="5"/>
      <c r="O709" s="5"/>
      <c r="P709" s="5"/>
      <c r="Q709" s="5"/>
      <c r="R709" s="5"/>
    </row>
    <row r="710">
      <c r="N710" s="5"/>
      <c r="O710" s="5"/>
      <c r="P710" s="5"/>
      <c r="Q710" s="5"/>
      <c r="R710" s="5"/>
    </row>
    <row r="711">
      <c r="N711" s="5"/>
      <c r="O711" s="5"/>
      <c r="P711" s="5"/>
      <c r="Q711" s="5"/>
      <c r="R711" s="5"/>
    </row>
    <row r="712">
      <c r="N712" s="5"/>
      <c r="O712" s="5"/>
      <c r="P712" s="5"/>
      <c r="Q712" s="5"/>
      <c r="R712" s="5"/>
    </row>
    <row r="713">
      <c r="N713" s="5"/>
      <c r="O713" s="5"/>
      <c r="P713" s="5"/>
      <c r="Q713" s="5"/>
      <c r="R713" s="5"/>
    </row>
    <row r="714">
      <c r="N714" s="5"/>
      <c r="O714" s="5"/>
      <c r="P714" s="5"/>
      <c r="Q714" s="5"/>
      <c r="R714" s="5"/>
    </row>
    <row r="715">
      <c r="N715" s="5"/>
      <c r="O715" s="5"/>
      <c r="P715" s="5"/>
      <c r="Q715" s="5"/>
      <c r="R715" s="5"/>
    </row>
    <row r="716">
      <c r="N716" s="5"/>
      <c r="O716" s="5"/>
      <c r="P716" s="5"/>
      <c r="Q716" s="5"/>
      <c r="R716" s="5"/>
    </row>
    <row r="717">
      <c r="N717" s="5"/>
      <c r="O717" s="5"/>
      <c r="P717" s="5"/>
      <c r="Q717" s="5"/>
      <c r="R717" s="5"/>
    </row>
    <row r="718">
      <c r="N718" s="5"/>
      <c r="O718" s="5"/>
      <c r="P718" s="5"/>
      <c r="Q718" s="5"/>
      <c r="R718" s="5"/>
    </row>
    <row r="719">
      <c r="N719" s="5"/>
      <c r="O719" s="5"/>
      <c r="P719" s="5"/>
      <c r="Q719" s="5"/>
      <c r="R719" s="5"/>
    </row>
    <row r="720">
      <c r="N720" s="5"/>
      <c r="O720" s="5"/>
      <c r="P720" s="5"/>
      <c r="Q720" s="5"/>
      <c r="R720" s="5"/>
    </row>
    <row r="721">
      <c r="N721" s="5"/>
      <c r="O721" s="5"/>
      <c r="P721" s="5"/>
      <c r="Q721" s="5"/>
      <c r="R721" s="5"/>
    </row>
    <row r="722">
      <c r="N722" s="5"/>
      <c r="O722" s="5"/>
      <c r="P722" s="5"/>
      <c r="Q722" s="5"/>
      <c r="R722" s="5"/>
    </row>
    <row r="723">
      <c r="N723" s="5"/>
      <c r="O723" s="5"/>
      <c r="P723" s="5"/>
      <c r="Q723" s="5"/>
      <c r="R723" s="5"/>
    </row>
    <row r="724">
      <c r="N724" s="5"/>
      <c r="O724" s="5"/>
      <c r="P724" s="5"/>
      <c r="Q724" s="5"/>
      <c r="R724" s="5"/>
    </row>
    <row r="725">
      <c r="N725" s="5"/>
      <c r="O725" s="5"/>
      <c r="P725" s="5"/>
      <c r="Q725" s="5"/>
      <c r="R725" s="5"/>
    </row>
    <row r="726">
      <c r="N726" s="5"/>
      <c r="O726" s="5"/>
      <c r="P726" s="5"/>
      <c r="Q726" s="5"/>
      <c r="R726" s="5"/>
    </row>
    <row r="727">
      <c r="N727" s="5"/>
      <c r="O727" s="5"/>
      <c r="P727" s="5"/>
      <c r="Q727" s="5"/>
      <c r="R727" s="5"/>
    </row>
    <row r="728">
      <c r="N728" s="5"/>
      <c r="O728" s="5"/>
      <c r="P728" s="5"/>
      <c r="Q728" s="5"/>
      <c r="R728" s="5"/>
    </row>
    <row r="729">
      <c r="N729" s="5"/>
      <c r="O729" s="5"/>
      <c r="P729" s="5"/>
      <c r="Q729" s="5"/>
      <c r="R729" s="5"/>
    </row>
    <row r="730">
      <c r="N730" s="5"/>
      <c r="O730" s="5"/>
      <c r="P730" s="5"/>
      <c r="Q730" s="5"/>
      <c r="R730" s="5"/>
    </row>
    <row r="731">
      <c r="N731" s="5"/>
      <c r="O731" s="5"/>
      <c r="P731" s="5"/>
      <c r="Q731" s="5"/>
      <c r="R731" s="5"/>
    </row>
    <row r="732">
      <c r="N732" s="5"/>
      <c r="O732" s="5"/>
      <c r="P732" s="5"/>
      <c r="Q732" s="5"/>
      <c r="R732" s="5"/>
    </row>
    <row r="733">
      <c r="N733" s="5"/>
      <c r="O733" s="5"/>
      <c r="P733" s="5"/>
      <c r="Q733" s="5"/>
      <c r="R733" s="5"/>
    </row>
    <row r="734">
      <c r="N734" s="5"/>
      <c r="O734" s="5"/>
      <c r="P734" s="5"/>
      <c r="Q734" s="5"/>
      <c r="R734" s="5"/>
    </row>
    <row r="735">
      <c r="N735" s="5"/>
      <c r="O735" s="5"/>
      <c r="P735" s="5"/>
      <c r="Q735" s="5"/>
      <c r="R735" s="5"/>
    </row>
    <row r="736">
      <c r="N736" s="5"/>
      <c r="O736" s="5"/>
      <c r="P736" s="5"/>
      <c r="Q736" s="5"/>
      <c r="R736" s="5"/>
    </row>
    <row r="737">
      <c r="N737" s="5"/>
      <c r="O737" s="5"/>
      <c r="P737" s="5"/>
      <c r="Q737" s="5"/>
      <c r="R737" s="5"/>
    </row>
    <row r="738">
      <c r="N738" s="5"/>
      <c r="O738" s="5"/>
      <c r="P738" s="5"/>
      <c r="Q738" s="5"/>
      <c r="R738" s="5"/>
    </row>
    <row r="739">
      <c r="N739" s="5"/>
      <c r="O739" s="5"/>
      <c r="P739" s="5"/>
      <c r="Q739" s="5"/>
      <c r="R739" s="5"/>
    </row>
    <row r="740">
      <c r="N740" s="5"/>
      <c r="O740" s="5"/>
      <c r="P740" s="5"/>
      <c r="Q740" s="5"/>
      <c r="R740" s="5"/>
    </row>
    <row r="741">
      <c r="N741" s="5"/>
      <c r="O741" s="5"/>
      <c r="P741" s="5"/>
      <c r="Q741" s="5"/>
      <c r="R741" s="5"/>
    </row>
    <row r="742">
      <c r="N742" s="5"/>
      <c r="O742" s="5"/>
      <c r="P742" s="5"/>
      <c r="Q742" s="5"/>
      <c r="R742" s="5"/>
    </row>
    <row r="743">
      <c r="N743" s="5"/>
      <c r="O743" s="5"/>
      <c r="P743" s="5"/>
      <c r="Q743" s="5"/>
      <c r="R743" s="5"/>
    </row>
    <row r="744">
      <c r="N744" s="5"/>
      <c r="O744" s="5"/>
      <c r="P744" s="5"/>
      <c r="Q744" s="5"/>
      <c r="R744" s="5"/>
    </row>
    <row r="745">
      <c r="N745" s="5"/>
      <c r="O745" s="5"/>
      <c r="P745" s="5"/>
      <c r="Q745" s="5"/>
      <c r="R745" s="5"/>
    </row>
    <row r="746">
      <c r="N746" s="5"/>
      <c r="O746" s="5"/>
      <c r="P746" s="5"/>
      <c r="Q746" s="5"/>
      <c r="R746" s="5"/>
    </row>
    <row r="747">
      <c r="N747" s="5"/>
      <c r="O747" s="5"/>
      <c r="P747" s="5"/>
      <c r="Q747" s="5"/>
      <c r="R747" s="5"/>
    </row>
    <row r="748">
      <c r="N748" s="5"/>
      <c r="O748" s="5"/>
      <c r="P748" s="5"/>
      <c r="Q748" s="5"/>
      <c r="R748" s="5"/>
    </row>
    <row r="749">
      <c r="N749" s="5"/>
      <c r="O749" s="5"/>
      <c r="P749" s="5"/>
      <c r="Q749" s="5"/>
      <c r="R749" s="5"/>
    </row>
    <row r="750">
      <c r="N750" s="5"/>
      <c r="O750" s="5"/>
      <c r="P750" s="5"/>
      <c r="Q750" s="5"/>
      <c r="R750" s="5"/>
    </row>
    <row r="751">
      <c r="N751" s="5"/>
      <c r="O751" s="5"/>
      <c r="P751" s="5"/>
      <c r="Q751" s="5"/>
      <c r="R751" s="5"/>
    </row>
    <row r="752">
      <c r="N752" s="5"/>
      <c r="O752" s="5"/>
      <c r="P752" s="5"/>
      <c r="Q752" s="5"/>
      <c r="R752" s="5"/>
    </row>
    <row r="753">
      <c r="N753" s="5"/>
      <c r="O753" s="5"/>
      <c r="P753" s="5"/>
      <c r="Q753" s="5"/>
      <c r="R753" s="5"/>
    </row>
    <row r="754">
      <c r="N754" s="5"/>
      <c r="O754" s="5"/>
      <c r="P754" s="5"/>
      <c r="Q754" s="5"/>
      <c r="R754" s="5"/>
    </row>
    <row r="755">
      <c r="N755" s="5"/>
      <c r="O755" s="5"/>
      <c r="P755" s="5"/>
      <c r="Q755" s="5"/>
      <c r="R755" s="5"/>
    </row>
    <row r="756">
      <c r="N756" s="5"/>
      <c r="O756" s="5"/>
      <c r="P756" s="5"/>
      <c r="Q756" s="5"/>
      <c r="R756" s="5"/>
    </row>
    <row r="757">
      <c r="N757" s="5"/>
      <c r="O757" s="5"/>
      <c r="P757" s="5"/>
      <c r="Q757" s="5"/>
      <c r="R757" s="5"/>
    </row>
    <row r="758">
      <c r="N758" s="5"/>
      <c r="O758" s="5"/>
      <c r="P758" s="5"/>
      <c r="Q758" s="5"/>
      <c r="R758" s="5"/>
    </row>
    <row r="759">
      <c r="N759" s="5"/>
      <c r="O759" s="5"/>
      <c r="P759" s="5"/>
      <c r="Q759" s="5"/>
      <c r="R759" s="5"/>
    </row>
    <row r="760">
      <c r="N760" s="5"/>
      <c r="O760" s="5"/>
      <c r="P760" s="5"/>
      <c r="Q760" s="5"/>
      <c r="R760" s="5"/>
    </row>
    <row r="761">
      <c r="N761" s="5"/>
      <c r="O761" s="5"/>
      <c r="P761" s="5"/>
      <c r="Q761" s="5"/>
      <c r="R761" s="5"/>
    </row>
    <row r="762">
      <c r="N762" s="5"/>
      <c r="O762" s="5"/>
      <c r="P762" s="5"/>
      <c r="Q762" s="5"/>
      <c r="R762" s="5"/>
    </row>
    <row r="763">
      <c r="N763" s="5"/>
      <c r="O763" s="5"/>
      <c r="P763" s="5"/>
      <c r="Q763" s="5"/>
      <c r="R763" s="5"/>
    </row>
    <row r="764">
      <c r="N764" s="5"/>
      <c r="O764" s="5"/>
      <c r="P764" s="5"/>
      <c r="Q764" s="5"/>
      <c r="R764" s="5"/>
    </row>
    <row r="765">
      <c r="N765" s="5"/>
      <c r="O765" s="5"/>
      <c r="P765" s="5"/>
      <c r="Q765" s="5"/>
      <c r="R765" s="5"/>
    </row>
    <row r="766">
      <c r="N766" s="5"/>
      <c r="O766" s="5"/>
      <c r="P766" s="5"/>
      <c r="Q766" s="5"/>
      <c r="R766" s="5"/>
    </row>
    <row r="767">
      <c r="N767" s="5"/>
      <c r="O767" s="5"/>
      <c r="P767" s="5"/>
      <c r="Q767" s="5"/>
      <c r="R767" s="5"/>
    </row>
    <row r="768">
      <c r="N768" s="5"/>
      <c r="O768" s="5"/>
      <c r="P768" s="5"/>
      <c r="Q768" s="5"/>
      <c r="R768" s="5"/>
    </row>
    <row r="769">
      <c r="N769" s="5"/>
      <c r="O769" s="5"/>
      <c r="P769" s="5"/>
      <c r="Q769" s="5"/>
      <c r="R769" s="5"/>
    </row>
    <row r="770">
      <c r="N770" s="5"/>
      <c r="O770" s="5"/>
      <c r="P770" s="5"/>
      <c r="Q770" s="5"/>
      <c r="R770" s="5"/>
    </row>
    <row r="771">
      <c r="N771" s="5"/>
      <c r="O771" s="5"/>
      <c r="P771" s="5"/>
      <c r="Q771" s="5"/>
      <c r="R771" s="5"/>
    </row>
    <row r="772">
      <c r="N772" s="5"/>
      <c r="O772" s="5"/>
      <c r="P772" s="5"/>
      <c r="Q772" s="5"/>
      <c r="R772" s="5"/>
    </row>
    <row r="773">
      <c r="N773" s="5"/>
      <c r="O773" s="5"/>
      <c r="P773" s="5"/>
      <c r="Q773" s="5"/>
      <c r="R773" s="5"/>
    </row>
    <row r="774">
      <c r="N774" s="5"/>
      <c r="O774" s="5"/>
      <c r="P774" s="5"/>
      <c r="Q774" s="5"/>
      <c r="R774" s="5"/>
    </row>
    <row r="775">
      <c r="N775" s="5"/>
      <c r="O775" s="5"/>
      <c r="P775" s="5"/>
      <c r="Q775" s="5"/>
      <c r="R775" s="5"/>
    </row>
    <row r="776">
      <c r="N776" s="5"/>
      <c r="O776" s="5"/>
      <c r="P776" s="5"/>
      <c r="Q776" s="5"/>
      <c r="R776" s="5"/>
    </row>
    <row r="777">
      <c r="N777" s="5"/>
      <c r="O777" s="5"/>
      <c r="P777" s="5"/>
      <c r="Q777" s="5"/>
      <c r="R777" s="5"/>
    </row>
    <row r="778">
      <c r="N778" s="5"/>
      <c r="O778" s="5"/>
      <c r="P778" s="5"/>
      <c r="Q778" s="5"/>
      <c r="R778" s="5"/>
    </row>
    <row r="779">
      <c r="N779" s="5"/>
      <c r="O779" s="5"/>
      <c r="P779" s="5"/>
      <c r="Q779" s="5"/>
      <c r="R779" s="5"/>
    </row>
    <row r="780">
      <c r="N780" s="5"/>
      <c r="O780" s="5"/>
      <c r="P780" s="5"/>
      <c r="Q780" s="5"/>
      <c r="R780" s="5"/>
    </row>
    <row r="781">
      <c r="N781" s="5"/>
      <c r="O781" s="5"/>
      <c r="P781" s="5"/>
      <c r="Q781" s="5"/>
      <c r="R781" s="5"/>
    </row>
    <row r="782">
      <c r="N782" s="5"/>
      <c r="O782" s="5"/>
      <c r="P782" s="5"/>
      <c r="Q782" s="5"/>
      <c r="R782" s="5"/>
    </row>
    <row r="783">
      <c r="N783" s="5"/>
      <c r="O783" s="5"/>
      <c r="P783" s="5"/>
      <c r="Q783" s="5"/>
      <c r="R783" s="5"/>
    </row>
    <row r="784">
      <c r="N784" s="5"/>
      <c r="O784" s="5"/>
      <c r="P784" s="5"/>
      <c r="Q784" s="5"/>
      <c r="R784" s="5"/>
    </row>
    <row r="785">
      <c r="N785" s="5"/>
      <c r="O785" s="5"/>
      <c r="P785" s="5"/>
      <c r="Q785" s="5"/>
      <c r="R785" s="5"/>
    </row>
    <row r="786">
      <c r="N786" s="5"/>
      <c r="O786" s="5"/>
      <c r="P786" s="5"/>
      <c r="Q786" s="5"/>
      <c r="R786" s="5"/>
    </row>
    <row r="787">
      <c r="N787" s="5"/>
      <c r="O787" s="5"/>
      <c r="P787" s="5"/>
      <c r="Q787" s="5"/>
      <c r="R787" s="5"/>
    </row>
    <row r="788">
      <c r="N788" s="5"/>
      <c r="O788" s="5"/>
      <c r="P788" s="5"/>
      <c r="Q788" s="5"/>
      <c r="R788" s="5"/>
    </row>
    <row r="789">
      <c r="N789" s="5"/>
      <c r="O789" s="5"/>
      <c r="P789" s="5"/>
      <c r="Q789" s="5"/>
      <c r="R789" s="5"/>
    </row>
    <row r="790">
      <c r="N790" s="5"/>
      <c r="O790" s="5"/>
      <c r="P790" s="5"/>
      <c r="Q790" s="5"/>
      <c r="R790" s="5"/>
    </row>
    <row r="791">
      <c r="N791" s="5"/>
      <c r="O791" s="5"/>
      <c r="P791" s="5"/>
      <c r="Q791" s="5"/>
      <c r="R791" s="5"/>
    </row>
    <row r="792">
      <c r="N792" s="5"/>
      <c r="O792" s="5"/>
      <c r="P792" s="5"/>
      <c r="Q792" s="5"/>
      <c r="R792" s="5"/>
    </row>
    <row r="793">
      <c r="N793" s="5"/>
      <c r="O793" s="5"/>
      <c r="P793" s="5"/>
      <c r="Q793" s="5"/>
      <c r="R793" s="5"/>
    </row>
    <row r="794">
      <c r="N794" s="5"/>
      <c r="O794" s="5"/>
      <c r="P794" s="5"/>
      <c r="Q794" s="5"/>
      <c r="R794" s="5"/>
    </row>
    <row r="795">
      <c r="N795" s="5"/>
      <c r="O795" s="5"/>
      <c r="P795" s="5"/>
      <c r="Q795" s="5"/>
      <c r="R795" s="5"/>
    </row>
    <row r="796">
      <c r="N796" s="5"/>
      <c r="O796" s="5"/>
      <c r="P796" s="5"/>
      <c r="Q796" s="5"/>
      <c r="R796" s="5"/>
    </row>
    <row r="797">
      <c r="N797" s="5"/>
      <c r="O797" s="5"/>
      <c r="P797" s="5"/>
      <c r="Q797" s="5"/>
      <c r="R797" s="5"/>
    </row>
    <row r="798">
      <c r="N798" s="5"/>
      <c r="O798" s="5"/>
      <c r="P798" s="5"/>
      <c r="Q798" s="5"/>
      <c r="R798" s="5"/>
    </row>
    <row r="799">
      <c r="N799" s="5"/>
      <c r="O799" s="5"/>
      <c r="P799" s="5"/>
      <c r="Q799" s="5"/>
      <c r="R799" s="5"/>
    </row>
    <row r="800">
      <c r="N800" s="5"/>
      <c r="O800" s="5"/>
      <c r="P800" s="5"/>
      <c r="Q800" s="5"/>
      <c r="R800" s="5"/>
    </row>
    <row r="801">
      <c r="N801" s="5"/>
      <c r="O801" s="5"/>
      <c r="P801" s="5"/>
      <c r="Q801" s="5"/>
      <c r="R801" s="5"/>
    </row>
    <row r="802">
      <c r="N802" s="5"/>
      <c r="O802" s="5"/>
      <c r="P802" s="5"/>
      <c r="Q802" s="5"/>
      <c r="R802" s="5"/>
    </row>
    <row r="803">
      <c r="N803" s="5"/>
      <c r="O803" s="5"/>
      <c r="P803" s="5"/>
      <c r="Q803" s="5"/>
      <c r="R803" s="5"/>
    </row>
    <row r="804">
      <c r="N804" s="5"/>
      <c r="O804" s="5"/>
      <c r="P804" s="5"/>
      <c r="Q804" s="5"/>
      <c r="R804" s="5"/>
    </row>
    <row r="805">
      <c r="N805" s="5"/>
      <c r="O805" s="5"/>
      <c r="P805" s="5"/>
      <c r="Q805" s="5"/>
      <c r="R805" s="5"/>
    </row>
    <row r="806">
      <c r="N806" s="5"/>
      <c r="O806" s="5"/>
      <c r="P806" s="5"/>
      <c r="Q806" s="5"/>
      <c r="R806" s="5"/>
    </row>
    <row r="807">
      <c r="N807" s="5"/>
      <c r="O807" s="5"/>
      <c r="P807" s="5"/>
      <c r="Q807" s="5"/>
      <c r="R807" s="5"/>
    </row>
    <row r="808">
      <c r="N808" s="5"/>
      <c r="O808" s="5"/>
      <c r="P808" s="5"/>
      <c r="Q808" s="5"/>
      <c r="R808" s="5"/>
    </row>
    <row r="809">
      <c r="N809" s="5"/>
      <c r="O809" s="5"/>
      <c r="P809" s="5"/>
      <c r="Q809" s="5"/>
      <c r="R809" s="5"/>
    </row>
    <row r="810">
      <c r="N810" s="5"/>
      <c r="O810" s="5"/>
      <c r="P810" s="5"/>
      <c r="Q810" s="5"/>
      <c r="R810" s="5"/>
    </row>
    <row r="811">
      <c r="N811" s="5"/>
      <c r="O811" s="5"/>
      <c r="P811" s="5"/>
      <c r="Q811" s="5"/>
      <c r="R811" s="5"/>
    </row>
    <row r="812">
      <c r="N812" s="5"/>
      <c r="O812" s="5"/>
      <c r="P812" s="5"/>
      <c r="Q812" s="5"/>
      <c r="R812" s="5"/>
    </row>
    <row r="813">
      <c r="N813" s="5"/>
      <c r="O813" s="5"/>
      <c r="P813" s="5"/>
      <c r="Q813" s="5"/>
      <c r="R813" s="5"/>
    </row>
    <row r="814">
      <c r="N814" s="5"/>
      <c r="O814" s="5"/>
      <c r="P814" s="5"/>
      <c r="Q814" s="5"/>
      <c r="R814" s="5"/>
    </row>
    <row r="815">
      <c r="N815" s="5"/>
      <c r="O815" s="5"/>
      <c r="P815" s="5"/>
      <c r="Q815" s="5"/>
      <c r="R815" s="5"/>
    </row>
    <row r="816">
      <c r="N816" s="5"/>
      <c r="O816" s="5"/>
      <c r="P816" s="5"/>
      <c r="Q816" s="5"/>
      <c r="R816" s="5"/>
    </row>
    <row r="817">
      <c r="N817" s="5"/>
      <c r="O817" s="5"/>
      <c r="P817" s="5"/>
      <c r="Q817" s="5"/>
      <c r="R817" s="5"/>
    </row>
    <row r="818">
      <c r="N818" s="5"/>
      <c r="O818" s="5"/>
      <c r="P818" s="5"/>
      <c r="Q818" s="5"/>
      <c r="R818" s="5"/>
    </row>
    <row r="819">
      <c r="N819" s="5"/>
      <c r="O819" s="5"/>
      <c r="P819" s="5"/>
      <c r="Q819" s="5"/>
      <c r="R819" s="5"/>
    </row>
    <row r="820">
      <c r="N820" s="5"/>
      <c r="O820" s="5"/>
      <c r="P820" s="5"/>
      <c r="Q820" s="5"/>
      <c r="R820" s="5"/>
    </row>
    <row r="821">
      <c r="N821" s="5"/>
      <c r="O821" s="5"/>
      <c r="P821" s="5"/>
      <c r="Q821" s="5"/>
      <c r="R821" s="5"/>
    </row>
    <row r="822">
      <c r="N822" s="5"/>
      <c r="O822" s="5"/>
      <c r="P822" s="5"/>
      <c r="Q822" s="5"/>
      <c r="R822" s="5"/>
    </row>
    <row r="823">
      <c r="N823" s="5"/>
      <c r="O823" s="5"/>
      <c r="P823" s="5"/>
      <c r="Q823" s="5"/>
      <c r="R823" s="5"/>
    </row>
    <row r="824">
      <c r="N824" s="5"/>
      <c r="O824" s="5"/>
      <c r="P824" s="5"/>
      <c r="Q824" s="5"/>
      <c r="R824" s="5"/>
    </row>
    <row r="825">
      <c r="N825" s="5"/>
      <c r="O825" s="5"/>
      <c r="P825" s="5"/>
      <c r="Q825" s="5"/>
      <c r="R825" s="5"/>
    </row>
    <row r="826">
      <c r="N826" s="5"/>
      <c r="O826" s="5"/>
      <c r="P826" s="5"/>
      <c r="Q826" s="5"/>
      <c r="R826" s="5"/>
    </row>
    <row r="827">
      <c r="N827" s="5"/>
      <c r="O827" s="5"/>
      <c r="P827" s="5"/>
      <c r="Q827" s="5"/>
      <c r="R827" s="5"/>
    </row>
    <row r="828">
      <c r="N828" s="5"/>
      <c r="O828" s="5"/>
      <c r="P828" s="5"/>
      <c r="Q828" s="5"/>
      <c r="R828" s="5"/>
    </row>
    <row r="829">
      <c r="N829" s="5"/>
      <c r="O829" s="5"/>
      <c r="P829" s="5"/>
      <c r="Q829" s="5"/>
      <c r="R829" s="5"/>
    </row>
    <row r="830">
      <c r="N830" s="5"/>
      <c r="O830" s="5"/>
      <c r="P830" s="5"/>
      <c r="Q830" s="5"/>
      <c r="R830" s="5"/>
    </row>
    <row r="831">
      <c r="N831" s="5"/>
      <c r="O831" s="5"/>
      <c r="P831" s="5"/>
      <c r="Q831" s="5"/>
      <c r="R831" s="5"/>
    </row>
    <row r="832">
      <c r="N832" s="5"/>
      <c r="O832" s="5"/>
      <c r="P832" s="5"/>
      <c r="Q832" s="5"/>
      <c r="R832" s="5"/>
    </row>
    <row r="833">
      <c r="N833" s="5"/>
      <c r="O833" s="5"/>
      <c r="P833" s="5"/>
      <c r="Q833" s="5"/>
      <c r="R833" s="5"/>
    </row>
    <row r="834">
      <c r="N834" s="5"/>
      <c r="O834" s="5"/>
      <c r="P834" s="5"/>
      <c r="Q834" s="5"/>
      <c r="R834" s="5"/>
    </row>
    <row r="835">
      <c r="N835" s="5"/>
      <c r="O835" s="5"/>
      <c r="P835" s="5"/>
      <c r="Q835" s="5"/>
      <c r="R835" s="5"/>
    </row>
    <row r="836">
      <c r="N836" s="5"/>
      <c r="O836" s="5"/>
      <c r="P836" s="5"/>
      <c r="Q836" s="5"/>
      <c r="R836" s="5"/>
    </row>
    <row r="837">
      <c r="N837" s="5"/>
      <c r="O837" s="5"/>
      <c r="P837" s="5"/>
      <c r="Q837" s="5"/>
      <c r="R837" s="5"/>
    </row>
    <row r="838">
      <c r="N838" s="5"/>
      <c r="O838" s="5"/>
      <c r="P838" s="5"/>
      <c r="Q838" s="5"/>
      <c r="R838" s="5"/>
    </row>
    <row r="839">
      <c r="N839" s="5"/>
      <c r="O839" s="5"/>
      <c r="P839" s="5"/>
      <c r="Q839" s="5"/>
      <c r="R839" s="5"/>
    </row>
    <row r="840">
      <c r="N840" s="5"/>
      <c r="O840" s="5"/>
      <c r="P840" s="5"/>
      <c r="Q840" s="5"/>
      <c r="R840" s="5"/>
    </row>
    <row r="841">
      <c r="N841" s="5"/>
      <c r="O841" s="5"/>
      <c r="P841" s="5"/>
      <c r="Q841" s="5"/>
      <c r="R841" s="5"/>
    </row>
    <row r="842">
      <c r="N842" s="5"/>
      <c r="O842" s="5"/>
      <c r="P842" s="5"/>
      <c r="Q842" s="5"/>
      <c r="R842" s="5"/>
    </row>
    <row r="843">
      <c r="N843" s="5"/>
      <c r="O843" s="5"/>
      <c r="P843" s="5"/>
      <c r="Q843" s="5"/>
      <c r="R843" s="5"/>
    </row>
    <row r="844">
      <c r="N844" s="5"/>
      <c r="O844" s="5"/>
      <c r="P844" s="5"/>
      <c r="Q844" s="5"/>
      <c r="R844" s="5"/>
    </row>
    <row r="845">
      <c r="N845" s="5"/>
      <c r="O845" s="5"/>
      <c r="P845" s="5"/>
      <c r="Q845" s="5"/>
      <c r="R845" s="5"/>
    </row>
    <row r="846">
      <c r="N846" s="5"/>
      <c r="O846" s="5"/>
      <c r="P846" s="5"/>
      <c r="Q846" s="5"/>
      <c r="R846" s="5"/>
    </row>
    <row r="847">
      <c r="N847" s="5"/>
      <c r="O847" s="5"/>
      <c r="P847" s="5"/>
      <c r="Q847" s="5"/>
      <c r="R847" s="5"/>
    </row>
    <row r="848">
      <c r="N848" s="5"/>
      <c r="O848" s="5"/>
      <c r="P848" s="5"/>
      <c r="Q848" s="5"/>
      <c r="R848" s="5"/>
    </row>
    <row r="849">
      <c r="N849" s="5"/>
      <c r="O849" s="5"/>
      <c r="P849" s="5"/>
      <c r="Q849" s="5"/>
      <c r="R849" s="5"/>
    </row>
    <row r="850">
      <c r="N850" s="5"/>
      <c r="O850" s="5"/>
      <c r="P850" s="5"/>
      <c r="Q850" s="5"/>
      <c r="R850" s="5"/>
    </row>
    <row r="851">
      <c r="N851" s="5"/>
      <c r="O851" s="5"/>
      <c r="P851" s="5"/>
      <c r="Q851" s="5"/>
      <c r="R851" s="5"/>
    </row>
    <row r="852">
      <c r="N852" s="5"/>
      <c r="O852" s="5"/>
      <c r="P852" s="5"/>
      <c r="Q852" s="5"/>
      <c r="R852" s="5"/>
    </row>
    <row r="853">
      <c r="N853" s="5"/>
      <c r="O853" s="5"/>
      <c r="P853" s="5"/>
      <c r="Q853" s="5"/>
      <c r="R853" s="5"/>
    </row>
    <row r="854">
      <c r="N854" s="5"/>
      <c r="O854" s="5"/>
      <c r="P854" s="5"/>
      <c r="Q854" s="5"/>
      <c r="R854" s="5"/>
    </row>
    <row r="855">
      <c r="N855" s="5"/>
      <c r="O855" s="5"/>
      <c r="P855" s="5"/>
      <c r="Q855" s="5"/>
      <c r="R855" s="5"/>
    </row>
    <row r="856">
      <c r="N856" s="5"/>
      <c r="O856" s="5"/>
      <c r="P856" s="5"/>
      <c r="Q856" s="5"/>
      <c r="R856" s="5"/>
    </row>
    <row r="857">
      <c r="N857" s="5"/>
      <c r="O857" s="5"/>
      <c r="P857" s="5"/>
      <c r="Q857" s="5"/>
      <c r="R857" s="5"/>
    </row>
    <row r="858">
      <c r="N858" s="5"/>
      <c r="O858" s="5"/>
      <c r="P858" s="5"/>
      <c r="Q858" s="5"/>
      <c r="R858" s="5"/>
    </row>
    <row r="859">
      <c r="N859" s="5"/>
      <c r="O859" s="5"/>
      <c r="P859" s="5"/>
      <c r="Q859" s="5"/>
      <c r="R859" s="5"/>
    </row>
    <row r="860">
      <c r="N860" s="5"/>
      <c r="O860" s="5"/>
      <c r="P860" s="5"/>
      <c r="Q860" s="5"/>
      <c r="R860" s="5"/>
    </row>
    <row r="861">
      <c r="N861" s="5"/>
      <c r="O861" s="5"/>
      <c r="P861" s="5"/>
      <c r="Q861" s="5"/>
      <c r="R861" s="5"/>
    </row>
    <row r="862">
      <c r="N862" s="5"/>
      <c r="O862" s="5"/>
      <c r="P862" s="5"/>
      <c r="Q862" s="5"/>
      <c r="R862" s="5"/>
    </row>
    <row r="863">
      <c r="N863" s="5"/>
      <c r="O863" s="5"/>
      <c r="P863" s="5"/>
      <c r="Q863" s="5"/>
      <c r="R863" s="5"/>
    </row>
    <row r="864">
      <c r="N864" s="5"/>
      <c r="O864" s="5"/>
      <c r="P864" s="5"/>
      <c r="Q864" s="5"/>
      <c r="R864" s="5"/>
    </row>
    <row r="865">
      <c r="N865" s="5"/>
      <c r="O865" s="5"/>
      <c r="P865" s="5"/>
      <c r="Q865" s="5"/>
      <c r="R865" s="5"/>
    </row>
    <row r="866">
      <c r="N866" s="5"/>
      <c r="O866" s="5"/>
      <c r="P866" s="5"/>
      <c r="Q866" s="5"/>
      <c r="R866" s="5"/>
    </row>
    <row r="867">
      <c r="N867" s="5"/>
      <c r="O867" s="5"/>
      <c r="P867" s="5"/>
      <c r="Q867" s="5"/>
      <c r="R867" s="5"/>
    </row>
    <row r="868">
      <c r="N868" s="5"/>
      <c r="O868" s="5"/>
      <c r="P868" s="5"/>
      <c r="Q868" s="5"/>
      <c r="R868" s="5"/>
    </row>
    <row r="869">
      <c r="N869" s="5"/>
      <c r="O869" s="5"/>
      <c r="P869" s="5"/>
      <c r="Q869" s="5"/>
      <c r="R869" s="5"/>
    </row>
    <row r="870">
      <c r="N870" s="5"/>
      <c r="O870" s="5"/>
      <c r="P870" s="5"/>
      <c r="Q870" s="5"/>
      <c r="R870" s="5"/>
    </row>
    <row r="871">
      <c r="N871" s="5"/>
      <c r="O871" s="5"/>
      <c r="P871" s="5"/>
      <c r="Q871" s="5"/>
      <c r="R871" s="5"/>
    </row>
    <row r="872">
      <c r="N872" s="5"/>
      <c r="O872" s="5"/>
      <c r="P872" s="5"/>
      <c r="Q872" s="5"/>
      <c r="R872" s="5"/>
    </row>
    <row r="873">
      <c r="N873" s="5"/>
      <c r="O873" s="5"/>
      <c r="P873" s="5"/>
      <c r="Q873" s="5"/>
      <c r="R873" s="5"/>
    </row>
    <row r="874">
      <c r="N874" s="5"/>
      <c r="O874" s="5"/>
      <c r="P874" s="5"/>
      <c r="Q874" s="5"/>
      <c r="R874" s="5"/>
    </row>
    <row r="875">
      <c r="N875" s="5"/>
      <c r="O875" s="5"/>
      <c r="P875" s="5"/>
      <c r="Q875" s="5"/>
      <c r="R875" s="5"/>
    </row>
    <row r="876">
      <c r="N876" s="5"/>
      <c r="O876" s="5"/>
      <c r="P876" s="5"/>
      <c r="Q876" s="5"/>
      <c r="R876" s="5"/>
    </row>
    <row r="877">
      <c r="N877" s="5"/>
      <c r="O877" s="5"/>
      <c r="P877" s="5"/>
      <c r="Q877" s="5"/>
      <c r="R877" s="5"/>
    </row>
    <row r="878">
      <c r="N878" s="5"/>
      <c r="O878" s="5"/>
      <c r="P878" s="5"/>
      <c r="Q878" s="5"/>
      <c r="R878" s="5"/>
    </row>
    <row r="879">
      <c r="N879" s="5"/>
      <c r="O879" s="5"/>
      <c r="P879" s="5"/>
      <c r="Q879" s="5"/>
      <c r="R879" s="5"/>
    </row>
    <row r="880">
      <c r="N880" s="5"/>
      <c r="O880" s="5"/>
      <c r="P880" s="5"/>
      <c r="Q880" s="5"/>
      <c r="R880" s="5"/>
    </row>
    <row r="881">
      <c r="N881" s="5"/>
      <c r="O881" s="5"/>
      <c r="P881" s="5"/>
      <c r="Q881" s="5"/>
      <c r="R881" s="5"/>
    </row>
    <row r="882">
      <c r="N882" s="5"/>
      <c r="O882" s="5"/>
      <c r="P882" s="5"/>
      <c r="Q882" s="5"/>
      <c r="R882" s="5"/>
    </row>
    <row r="883">
      <c r="N883" s="5"/>
      <c r="O883" s="5"/>
      <c r="P883" s="5"/>
      <c r="Q883" s="5"/>
      <c r="R883" s="5"/>
    </row>
    <row r="884">
      <c r="N884" s="5"/>
      <c r="O884" s="5"/>
      <c r="P884" s="5"/>
      <c r="Q884" s="5"/>
      <c r="R884" s="5"/>
    </row>
    <row r="885">
      <c r="N885" s="5"/>
      <c r="O885" s="5"/>
      <c r="P885" s="5"/>
      <c r="Q885" s="5"/>
      <c r="R885" s="5"/>
    </row>
    <row r="886">
      <c r="N886" s="5"/>
      <c r="O886" s="5"/>
      <c r="P886" s="5"/>
      <c r="Q886" s="5"/>
      <c r="R886" s="5"/>
    </row>
    <row r="887">
      <c r="N887" s="5"/>
      <c r="O887" s="5"/>
      <c r="P887" s="5"/>
      <c r="Q887" s="5"/>
      <c r="R887" s="5"/>
    </row>
    <row r="888">
      <c r="N888" s="5"/>
      <c r="O888" s="5"/>
      <c r="P888" s="5"/>
      <c r="Q888" s="5"/>
      <c r="R888" s="5"/>
    </row>
    <row r="889">
      <c r="N889" s="5"/>
      <c r="O889" s="5"/>
      <c r="P889" s="5"/>
      <c r="Q889" s="5"/>
      <c r="R889" s="5"/>
    </row>
    <row r="890">
      <c r="N890" s="5"/>
      <c r="O890" s="5"/>
      <c r="P890" s="5"/>
      <c r="Q890" s="5"/>
      <c r="R890" s="5"/>
    </row>
    <row r="891">
      <c r="N891" s="5"/>
      <c r="O891" s="5"/>
      <c r="P891" s="5"/>
      <c r="Q891" s="5"/>
      <c r="R891" s="5"/>
    </row>
    <row r="892">
      <c r="N892" s="5"/>
      <c r="O892" s="5"/>
      <c r="P892" s="5"/>
      <c r="Q892" s="5"/>
      <c r="R892" s="5"/>
    </row>
    <row r="893">
      <c r="N893" s="5"/>
      <c r="O893" s="5"/>
      <c r="P893" s="5"/>
      <c r="Q893" s="5"/>
      <c r="R893" s="5"/>
    </row>
    <row r="894">
      <c r="N894" s="5"/>
      <c r="O894" s="5"/>
      <c r="P894" s="5"/>
      <c r="Q894" s="5"/>
      <c r="R894" s="5"/>
    </row>
    <row r="895">
      <c r="N895" s="5"/>
      <c r="O895" s="5"/>
      <c r="P895" s="5"/>
      <c r="Q895" s="5"/>
      <c r="R895" s="5"/>
    </row>
    <row r="896">
      <c r="N896" s="5"/>
      <c r="O896" s="5"/>
      <c r="P896" s="5"/>
      <c r="Q896" s="5"/>
      <c r="R896" s="5"/>
    </row>
    <row r="897">
      <c r="N897" s="5"/>
      <c r="O897" s="5"/>
      <c r="P897" s="5"/>
      <c r="Q897" s="5"/>
      <c r="R897" s="5"/>
    </row>
    <row r="898">
      <c r="N898" s="5"/>
      <c r="O898" s="5"/>
      <c r="P898" s="5"/>
      <c r="Q898" s="5"/>
      <c r="R898" s="5"/>
    </row>
    <row r="899">
      <c r="N899" s="5"/>
      <c r="O899" s="5"/>
      <c r="P899" s="5"/>
      <c r="Q899" s="5"/>
      <c r="R899" s="5"/>
    </row>
    <row r="900">
      <c r="N900" s="5"/>
      <c r="O900" s="5"/>
      <c r="P900" s="5"/>
      <c r="Q900" s="5"/>
      <c r="R900" s="5"/>
    </row>
    <row r="901">
      <c r="N901" s="5"/>
      <c r="O901" s="5"/>
      <c r="P901" s="5"/>
      <c r="Q901" s="5"/>
      <c r="R901" s="5"/>
    </row>
    <row r="902">
      <c r="N902" s="5"/>
      <c r="O902" s="5"/>
      <c r="P902" s="5"/>
      <c r="Q902" s="5"/>
      <c r="R902" s="5"/>
    </row>
    <row r="903">
      <c r="N903" s="5"/>
      <c r="O903" s="5"/>
      <c r="P903" s="5"/>
      <c r="Q903" s="5"/>
      <c r="R903" s="5"/>
    </row>
    <row r="904">
      <c r="N904" s="5"/>
      <c r="O904" s="5"/>
      <c r="P904" s="5"/>
      <c r="Q904" s="5"/>
      <c r="R904" s="5"/>
    </row>
    <row r="905">
      <c r="N905" s="5"/>
      <c r="O905" s="5"/>
      <c r="P905" s="5"/>
      <c r="Q905" s="5"/>
      <c r="R905" s="5"/>
    </row>
    <row r="906">
      <c r="N906" s="5"/>
      <c r="O906" s="5"/>
      <c r="P906" s="5"/>
      <c r="Q906" s="5"/>
      <c r="R906" s="5"/>
    </row>
    <row r="907">
      <c r="N907" s="5"/>
      <c r="O907" s="5"/>
      <c r="P907" s="5"/>
      <c r="Q907" s="5"/>
      <c r="R907" s="5"/>
    </row>
    <row r="908">
      <c r="N908" s="5"/>
      <c r="O908" s="5"/>
      <c r="P908" s="5"/>
      <c r="Q908" s="5"/>
      <c r="R908" s="5"/>
    </row>
    <row r="909">
      <c r="N909" s="5"/>
      <c r="O909" s="5"/>
      <c r="P909" s="5"/>
      <c r="Q909" s="5"/>
      <c r="R909" s="5"/>
    </row>
    <row r="910">
      <c r="N910" s="5"/>
      <c r="O910" s="5"/>
      <c r="P910" s="5"/>
      <c r="Q910" s="5"/>
      <c r="R910" s="5"/>
    </row>
    <row r="911">
      <c r="N911" s="5"/>
      <c r="O911" s="5"/>
      <c r="P911" s="5"/>
      <c r="Q911" s="5"/>
      <c r="R911" s="5"/>
    </row>
    <row r="912">
      <c r="N912" s="5"/>
      <c r="O912" s="5"/>
      <c r="P912" s="5"/>
      <c r="Q912" s="5"/>
      <c r="R912" s="5"/>
    </row>
    <row r="913">
      <c r="N913" s="5"/>
      <c r="O913" s="5"/>
      <c r="P913" s="5"/>
      <c r="Q913" s="5"/>
      <c r="R913" s="5"/>
    </row>
    <row r="914">
      <c r="N914" s="5"/>
      <c r="O914" s="5"/>
      <c r="P914" s="5"/>
      <c r="Q914" s="5"/>
      <c r="R914" s="5"/>
    </row>
    <row r="915">
      <c r="N915" s="5"/>
      <c r="O915" s="5"/>
      <c r="P915" s="5"/>
      <c r="Q915" s="5"/>
      <c r="R915" s="5"/>
    </row>
    <row r="916">
      <c r="N916" s="5"/>
      <c r="O916" s="5"/>
      <c r="P916" s="5"/>
      <c r="Q916" s="5"/>
      <c r="R916" s="5"/>
    </row>
    <row r="917">
      <c r="N917" s="5"/>
      <c r="O917" s="5"/>
      <c r="P917" s="5"/>
      <c r="Q917" s="5"/>
      <c r="R917" s="5"/>
    </row>
    <row r="918">
      <c r="N918" s="5"/>
      <c r="O918" s="5"/>
      <c r="P918" s="5"/>
      <c r="Q918" s="5"/>
      <c r="R918" s="5"/>
    </row>
    <row r="919">
      <c r="N919" s="5"/>
      <c r="O919" s="5"/>
      <c r="P919" s="5"/>
      <c r="Q919" s="5"/>
      <c r="R919" s="5"/>
    </row>
    <row r="920">
      <c r="N920" s="5"/>
      <c r="O920" s="5"/>
      <c r="P920" s="5"/>
      <c r="Q920" s="5"/>
      <c r="R920" s="5"/>
    </row>
    <row r="921">
      <c r="N921" s="5"/>
      <c r="O921" s="5"/>
      <c r="P921" s="5"/>
      <c r="Q921" s="5"/>
      <c r="R921" s="5"/>
    </row>
    <row r="922">
      <c r="N922" s="5"/>
      <c r="O922" s="5"/>
      <c r="P922" s="5"/>
      <c r="Q922" s="5"/>
      <c r="R922" s="5"/>
    </row>
    <row r="923">
      <c r="N923" s="5"/>
      <c r="O923" s="5"/>
      <c r="P923" s="5"/>
      <c r="Q923" s="5"/>
      <c r="R923" s="5"/>
    </row>
    <row r="924">
      <c r="N924" s="5"/>
      <c r="O924" s="5"/>
      <c r="P924" s="5"/>
      <c r="Q924" s="5"/>
      <c r="R924" s="5"/>
    </row>
    <row r="925">
      <c r="N925" s="5"/>
      <c r="O925" s="5"/>
      <c r="P925" s="5"/>
      <c r="Q925" s="5"/>
      <c r="R925" s="5"/>
    </row>
    <row r="926">
      <c r="N926" s="5"/>
      <c r="O926" s="5"/>
      <c r="P926" s="5"/>
      <c r="Q926" s="5"/>
      <c r="R926" s="5"/>
    </row>
    <row r="927">
      <c r="N927" s="5"/>
      <c r="O927" s="5"/>
      <c r="P927" s="5"/>
      <c r="Q927" s="5"/>
      <c r="R927" s="5"/>
    </row>
    <row r="928">
      <c r="N928" s="5"/>
      <c r="O928" s="5"/>
      <c r="P928" s="5"/>
      <c r="Q928" s="5"/>
      <c r="R928" s="5"/>
    </row>
    <row r="929">
      <c r="N929" s="5"/>
      <c r="O929" s="5"/>
      <c r="P929" s="5"/>
      <c r="Q929" s="5"/>
      <c r="R929" s="5"/>
    </row>
    <row r="930">
      <c r="N930" s="5"/>
      <c r="O930" s="5"/>
      <c r="P930" s="5"/>
      <c r="Q930" s="5"/>
      <c r="R930" s="5"/>
    </row>
    <row r="931">
      <c r="N931" s="5"/>
      <c r="O931" s="5"/>
      <c r="P931" s="5"/>
      <c r="Q931" s="5"/>
      <c r="R931" s="5"/>
    </row>
    <row r="932">
      <c r="N932" s="5"/>
      <c r="O932" s="5"/>
      <c r="P932" s="5"/>
      <c r="Q932" s="5"/>
      <c r="R932" s="5"/>
    </row>
    <row r="933">
      <c r="N933" s="5"/>
      <c r="O933" s="5"/>
      <c r="P933" s="5"/>
      <c r="Q933" s="5"/>
      <c r="R933" s="5"/>
    </row>
    <row r="934">
      <c r="N934" s="5"/>
      <c r="O934" s="5"/>
      <c r="P934" s="5"/>
      <c r="Q934" s="5"/>
      <c r="R934" s="5"/>
    </row>
    <row r="935">
      <c r="N935" s="5"/>
      <c r="O935" s="5"/>
      <c r="P935" s="5"/>
      <c r="Q935" s="5"/>
      <c r="R935" s="5"/>
    </row>
    <row r="936">
      <c r="N936" s="5"/>
      <c r="O936" s="5"/>
      <c r="P936" s="5"/>
      <c r="Q936" s="5"/>
      <c r="R936" s="5"/>
    </row>
    <row r="937">
      <c r="N937" s="5"/>
      <c r="O937" s="5"/>
      <c r="P937" s="5"/>
      <c r="Q937" s="5"/>
      <c r="R937" s="5"/>
    </row>
    <row r="938">
      <c r="N938" s="5"/>
      <c r="O938" s="5"/>
      <c r="P938" s="5"/>
      <c r="Q938" s="5"/>
      <c r="R938" s="5"/>
    </row>
    <row r="939">
      <c r="N939" s="5"/>
      <c r="O939" s="5"/>
      <c r="P939" s="5"/>
      <c r="Q939" s="5"/>
      <c r="R939" s="5"/>
    </row>
    <row r="940">
      <c r="N940" s="5"/>
      <c r="O940" s="5"/>
      <c r="P940" s="5"/>
      <c r="Q940" s="5"/>
      <c r="R940" s="5"/>
    </row>
    <row r="941">
      <c r="N941" s="5"/>
      <c r="O941" s="5"/>
      <c r="P941" s="5"/>
      <c r="Q941" s="5"/>
      <c r="R941" s="5"/>
    </row>
    <row r="942">
      <c r="N942" s="5"/>
      <c r="O942" s="5"/>
      <c r="P942" s="5"/>
      <c r="Q942" s="5"/>
      <c r="R942" s="5"/>
    </row>
    <row r="943">
      <c r="N943" s="5"/>
      <c r="O943" s="5"/>
      <c r="P943" s="5"/>
      <c r="Q943" s="5"/>
      <c r="R943" s="5"/>
    </row>
    <row r="944">
      <c r="N944" s="5"/>
      <c r="O944" s="5"/>
      <c r="P944" s="5"/>
      <c r="Q944" s="5"/>
      <c r="R944" s="5"/>
    </row>
    <row r="945">
      <c r="N945" s="5"/>
      <c r="O945" s="5"/>
      <c r="P945" s="5"/>
      <c r="Q945" s="5"/>
      <c r="R945" s="5"/>
    </row>
    <row r="946">
      <c r="N946" s="5"/>
      <c r="O946" s="5"/>
      <c r="P946" s="5"/>
      <c r="Q946" s="5"/>
      <c r="R946" s="5"/>
    </row>
    <row r="947">
      <c r="N947" s="5"/>
      <c r="O947" s="5"/>
      <c r="P947" s="5"/>
      <c r="Q947" s="5"/>
      <c r="R947" s="5"/>
    </row>
    <row r="948">
      <c r="N948" s="5"/>
      <c r="O948" s="5"/>
      <c r="P948" s="5"/>
      <c r="Q948" s="5"/>
      <c r="R948" s="5"/>
    </row>
    <row r="949">
      <c r="N949" s="5"/>
      <c r="O949" s="5"/>
      <c r="P949" s="5"/>
      <c r="Q949" s="5"/>
      <c r="R949" s="5"/>
    </row>
    <row r="950">
      <c r="N950" s="5"/>
      <c r="O950" s="5"/>
      <c r="P950" s="5"/>
      <c r="Q950" s="5"/>
      <c r="R950" s="5"/>
    </row>
    <row r="951">
      <c r="N951" s="5"/>
      <c r="O951" s="5"/>
      <c r="P951" s="5"/>
      <c r="Q951" s="5"/>
      <c r="R951" s="5"/>
    </row>
    <row r="952">
      <c r="N952" s="5"/>
      <c r="O952" s="5"/>
      <c r="P952" s="5"/>
      <c r="Q952" s="5"/>
      <c r="R952" s="5"/>
    </row>
    <row r="953">
      <c r="N953" s="5"/>
      <c r="O953" s="5"/>
      <c r="P953" s="5"/>
      <c r="Q953" s="5"/>
      <c r="R953" s="5"/>
    </row>
    <row r="954">
      <c r="N954" s="5"/>
      <c r="O954" s="5"/>
      <c r="P954" s="5"/>
      <c r="Q954" s="5"/>
      <c r="R954" s="5"/>
    </row>
    <row r="955">
      <c r="N955" s="5"/>
      <c r="O955" s="5"/>
      <c r="P955" s="5"/>
      <c r="Q955" s="5"/>
      <c r="R955" s="5"/>
    </row>
    <row r="956">
      <c r="N956" s="5"/>
      <c r="O956" s="5"/>
      <c r="P956" s="5"/>
      <c r="Q956" s="5"/>
      <c r="R956" s="5"/>
    </row>
    <row r="957">
      <c r="N957" s="5"/>
      <c r="O957" s="5"/>
      <c r="P957" s="5"/>
      <c r="Q957" s="5"/>
      <c r="R957" s="5"/>
    </row>
    <row r="958">
      <c r="N958" s="5"/>
      <c r="O958" s="5"/>
      <c r="P958" s="5"/>
      <c r="Q958" s="5"/>
      <c r="R958" s="5"/>
    </row>
    <row r="959">
      <c r="N959" s="5"/>
      <c r="O959" s="5"/>
      <c r="P959" s="5"/>
      <c r="Q959" s="5"/>
      <c r="R959" s="5"/>
    </row>
    <row r="960">
      <c r="N960" s="5"/>
      <c r="O960" s="5"/>
      <c r="P960" s="5"/>
      <c r="Q960" s="5"/>
      <c r="R960" s="5"/>
    </row>
    <row r="961">
      <c r="N961" s="5"/>
      <c r="O961" s="5"/>
      <c r="P961" s="5"/>
      <c r="Q961" s="5"/>
      <c r="R961" s="5"/>
    </row>
    <row r="962">
      <c r="N962" s="5"/>
      <c r="O962" s="5"/>
      <c r="P962" s="5"/>
      <c r="Q962" s="5"/>
      <c r="R962" s="5"/>
    </row>
    <row r="963">
      <c r="N963" s="5"/>
      <c r="O963" s="5"/>
      <c r="P963" s="5"/>
      <c r="Q963" s="5"/>
      <c r="R963" s="5"/>
    </row>
    <row r="964">
      <c r="N964" s="5"/>
      <c r="O964" s="5"/>
      <c r="P964" s="5"/>
      <c r="Q964" s="5"/>
      <c r="R964" s="5"/>
    </row>
    <row r="965">
      <c r="N965" s="5"/>
      <c r="O965" s="5"/>
      <c r="P965" s="5"/>
      <c r="Q965" s="5"/>
      <c r="R965" s="5"/>
    </row>
    <row r="966">
      <c r="N966" s="5"/>
      <c r="O966" s="5"/>
      <c r="P966" s="5"/>
      <c r="Q966" s="5"/>
      <c r="R966" s="5"/>
    </row>
    <row r="967">
      <c r="N967" s="5"/>
      <c r="O967" s="5"/>
      <c r="P967" s="5"/>
      <c r="Q967" s="5"/>
      <c r="R967" s="5"/>
    </row>
    <row r="968">
      <c r="N968" s="5"/>
      <c r="O968" s="5"/>
      <c r="P968" s="5"/>
      <c r="Q968" s="5"/>
      <c r="R968" s="5"/>
    </row>
    <row r="969">
      <c r="N969" s="5"/>
      <c r="O969" s="5"/>
      <c r="P969" s="5"/>
      <c r="Q969" s="5"/>
      <c r="R969" s="5"/>
    </row>
    <row r="970">
      <c r="N970" s="5"/>
      <c r="O970" s="5"/>
      <c r="P970" s="5"/>
      <c r="Q970" s="5"/>
      <c r="R970" s="5"/>
    </row>
    <row r="971">
      <c r="N971" s="5"/>
      <c r="O971" s="5"/>
      <c r="P971" s="5"/>
      <c r="Q971" s="5"/>
      <c r="R971" s="5"/>
    </row>
    <row r="972">
      <c r="N972" s="5"/>
      <c r="O972" s="5"/>
      <c r="P972" s="5"/>
      <c r="Q972" s="5"/>
      <c r="R972" s="5"/>
    </row>
    <row r="973">
      <c r="N973" s="5"/>
      <c r="O973" s="5"/>
      <c r="P973" s="5"/>
      <c r="Q973" s="5"/>
      <c r="R973" s="5"/>
    </row>
    <row r="974">
      <c r="N974" s="5"/>
      <c r="O974" s="5"/>
      <c r="P974" s="5"/>
      <c r="Q974" s="5"/>
      <c r="R974" s="5"/>
    </row>
    <row r="975">
      <c r="N975" s="5"/>
      <c r="O975" s="5"/>
      <c r="P975" s="5"/>
      <c r="Q975" s="5"/>
      <c r="R975" s="5"/>
    </row>
    <row r="976">
      <c r="N976" s="5"/>
      <c r="O976" s="5"/>
      <c r="P976" s="5"/>
      <c r="Q976" s="5"/>
      <c r="R976" s="5"/>
    </row>
    <row r="977">
      <c r="N977" s="5"/>
      <c r="O977" s="5"/>
      <c r="P977" s="5"/>
      <c r="Q977" s="5"/>
      <c r="R977" s="5"/>
    </row>
    <row r="978">
      <c r="N978" s="5"/>
      <c r="O978" s="5"/>
      <c r="P978" s="5"/>
      <c r="Q978" s="5"/>
      <c r="R978" s="5"/>
    </row>
    <row r="979">
      <c r="N979" s="5"/>
      <c r="O979" s="5"/>
      <c r="P979" s="5"/>
      <c r="Q979" s="5"/>
      <c r="R979" s="5"/>
    </row>
    <row r="980">
      <c r="N980" s="5"/>
      <c r="O980" s="5"/>
      <c r="P980" s="5"/>
      <c r="Q980" s="5"/>
      <c r="R980" s="5"/>
    </row>
    <row r="981">
      <c r="N981" s="5"/>
      <c r="O981" s="5"/>
      <c r="P981" s="5"/>
      <c r="Q981" s="5"/>
      <c r="R981" s="5"/>
    </row>
    <row r="982">
      <c r="N982" s="5"/>
      <c r="O982" s="5"/>
      <c r="P982" s="5"/>
      <c r="Q982" s="5"/>
      <c r="R982" s="5"/>
    </row>
    <row r="983">
      <c r="N983" s="5"/>
      <c r="O983" s="5"/>
      <c r="P983" s="5"/>
      <c r="Q983" s="5"/>
      <c r="R983" s="5"/>
    </row>
    <row r="984">
      <c r="N984" s="5"/>
      <c r="O984" s="5"/>
      <c r="P984" s="5"/>
      <c r="Q984" s="5"/>
      <c r="R984" s="5"/>
    </row>
    <row r="985">
      <c r="N985" s="5"/>
      <c r="O985" s="5"/>
      <c r="P985" s="5"/>
      <c r="Q985" s="5"/>
      <c r="R985" s="5"/>
    </row>
    <row r="986">
      <c r="N986" s="5"/>
      <c r="O986" s="5"/>
      <c r="P986" s="5"/>
      <c r="Q986" s="5"/>
      <c r="R986" s="5"/>
    </row>
    <row r="987">
      <c r="N987" s="5"/>
      <c r="O987" s="5"/>
      <c r="P987" s="5"/>
      <c r="Q987" s="5"/>
      <c r="R987" s="5"/>
    </row>
    <row r="988">
      <c r="N988" s="5"/>
      <c r="O988" s="5"/>
      <c r="P988" s="5"/>
      <c r="Q988" s="5"/>
      <c r="R988" s="5"/>
    </row>
    <row r="989">
      <c r="N989" s="5"/>
      <c r="O989" s="5"/>
      <c r="P989" s="5"/>
      <c r="Q989" s="5"/>
      <c r="R989" s="5"/>
    </row>
    <row r="990">
      <c r="N990" s="5"/>
      <c r="O990" s="5"/>
      <c r="P990" s="5"/>
      <c r="Q990" s="5"/>
      <c r="R990" s="5"/>
    </row>
    <row r="991">
      <c r="N991" s="5"/>
      <c r="O991" s="5"/>
      <c r="P991" s="5"/>
      <c r="Q991" s="5"/>
      <c r="R991" s="5"/>
    </row>
    <row r="992">
      <c r="N992" s="5"/>
      <c r="O992" s="5"/>
      <c r="P992" s="5"/>
      <c r="Q992" s="5"/>
      <c r="R992" s="5"/>
    </row>
    <row r="993">
      <c r="N993" s="5"/>
      <c r="O993" s="5"/>
      <c r="P993" s="5"/>
      <c r="Q993" s="5"/>
      <c r="R993" s="5"/>
    </row>
    <row r="994">
      <c r="N994" s="5"/>
      <c r="O994" s="5"/>
      <c r="P994" s="5"/>
      <c r="Q994" s="5"/>
      <c r="R994" s="5"/>
    </row>
    <row r="995">
      <c r="N995" s="5"/>
      <c r="O995" s="5"/>
      <c r="P995" s="5"/>
      <c r="Q995" s="5"/>
      <c r="R995" s="5"/>
    </row>
    <row r="996">
      <c r="N996" s="5"/>
      <c r="O996" s="5"/>
      <c r="P996" s="5"/>
      <c r="Q996" s="5"/>
      <c r="R996" s="5"/>
    </row>
    <row r="997">
      <c r="N997" s="5"/>
      <c r="O997" s="5"/>
      <c r="P997" s="5"/>
      <c r="Q997" s="5"/>
      <c r="R997" s="5"/>
    </row>
    <row r="998">
      <c r="N998" s="5"/>
      <c r="O998" s="5"/>
      <c r="P998" s="5"/>
      <c r="Q998" s="5"/>
      <c r="R998" s="5"/>
    </row>
    <row r="999">
      <c r="N999" s="5"/>
      <c r="O999" s="5"/>
      <c r="P999" s="5"/>
      <c r="Q999" s="5"/>
      <c r="R999" s="5"/>
    </row>
    <row r="1000">
      <c r="N1000" s="5"/>
      <c r="O1000" s="5"/>
      <c r="P1000" s="5"/>
      <c r="Q1000" s="5"/>
      <c r="R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8.63"/>
    <col customWidth="1" min="10" max="10" width="10.75"/>
    <col customWidth="1" min="12" max="12" width="24.0"/>
    <col customWidth="1" min="14" max="14" width="21.0"/>
    <col customWidth="1" min="16" max="16" width="34.13"/>
  </cols>
  <sheetData>
    <row r="1">
      <c r="A1" s="1" t="s">
        <v>456</v>
      </c>
      <c r="B1" s="1" t="s">
        <v>0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2" t="s">
        <v>1</v>
      </c>
      <c r="K1" s="2" t="s">
        <v>2</v>
      </c>
      <c r="L1" s="2" t="s">
        <v>11</v>
      </c>
      <c r="M1" s="7" t="s">
        <v>464</v>
      </c>
      <c r="N1" s="2" t="s">
        <v>465</v>
      </c>
      <c r="O1" s="7" t="s">
        <v>466</v>
      </c>
      <c r="P1" s="2" t="s">
        <v>467</v>
      </c>
      <c r="Q1" s="8" t="s">
        <v>468</v>
      </c>
      <c r="R1" s="2" t="s">
        <v>469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</row>
    <row r="2">
      <c r="A2" s="4">
        <v>1.0</v>
      </c>
      <c r="B2" s="4">
        <v>2.0</v>
      </c>
      <c r="C2" s="9">
        <v>44197.0</v>
      </c>
      <c r="D2" s="4" t="s">
        <v>33</v>
      </c>
      <c r="E2" s="4" t="s">
        <v>34</v>
      </c>
      <c r="F2" s="4" t="s">
        <v>35</v>
      </c>
      <c r="G2" s="4" t="s">
        <v>36</v>
      </c>
      <c r="H2" s="4">
        <v>70174.0</v>
      </c>
      <c r="I2" s="4">
        <v>1.98</v>
      </c>
      <c r="J2" s="5" t="str">
        <f>VLOOKUP(B2, customer_cleaned!$A$2:$B$10000, 2, FALSE)</f>
        <v>Leonie</v>
      </c>
      <c r="K2" s="10" t="str">
        <f>VLOOKUP(B2, customer_cleaned!$A$2:$C$10000, 3, FALSE)</f>
        <v>Köhler</v>
      </c>
      <c r="L2" s="5" t="str">
        <f>VLOOKUP(B2, customer_cleaned!$A$1:$L$10000, 12, FALSE)</f>
        <v>leonekohler@surfeu.de</v>
      </c>
      <c r="M2" s="11">
        <f>VLOOKUP(A2, invoice_line!$B$2:$C$1000, 2, FALSE)</f>
        <v>2</v>
      </c>
      <c r="N2" s="5" t="str">
        <f>VLOOKUP(M2, invoice_line!$C$2:$G$1000, 4, FALSE)</f>
        <v>Balls to the Wall</v>
      </c>
      <c r="O2" s="12">
        <f>VLOOKUP(A2, invoice_line!$B$2:$G$1000, 6, FALSE)</f>
        <v>2</v>
      </c>
      <c r="P2" s="5" t="str">
        <f>VLOOKUP(A2, invoice_line!$B$2:$H$1000, 7, FALSE)</f>
        <v>Balls to the Wall</v>
      </c>
      <c r="Q2" s="13" t="str">
        <f t="shared" ref="Q2:Q413" si="1">TEXT(C2, "YYYY-MM")
</f>
        <v>2021-01</v>
      </c>
      <c r="R2" s="13" t="str">
        <f>VLOOKUP(A2, invoice_line!$A$2:$I$1000, 9, FALSE)</f>
        <v>Rock</v>
      </c>
    </row>
    <row r="3">
      <c r="A3" s="4">
        <v>2.0</v>
      </c>
      <c r="B3" s="4">
        <v>4.0</v>
      </c>
      <c r="C3" s="9">
        <v>44198.0</v>
      </c>
      <c r="D3" s="4" t="s">
        <v>50</v>
      </c>
      <c r="E3" s="4" t="s">
        <v>51</v>
      </c>
      <c r="F3" s="4" t="s">
        <v>35</v>
      </c>
      <c r="G3" s="4" t="s">
        <v>52</v>
      </c>
      <c r="H3" s="4">
        <v>171.0</v>
      </c>
      <c r="I3" s="4">
        <v>3.96</v>
      </c>
      <c r="J3" s="5" t="str">
        <f>VLOOKUP(B3, customer_cleaned!$A$1:$B$10000, 2, FALSE)</f>
        <v>Bjørn</v>
      </c>
      <c r="K3" s="10" t="str">
        <f>VLOOKUP(B3, customer_cleaned!$A$2:$C$10000, 3, FALSE)</f>
        <v>Hansen</v>
      </c>
      <c r="L3" s="5" t="str">
        <f>VLOOKUP(B3, customer_cleaned!$A$1:$L$10000, 12, FALSE)</f>
        <v>bjorn.hansen@yahoo.no</v>
      </c>
      <c r="M3" s="11">
        <f>VLOOKUP(A3, invoice_line!$B$2:$C$1000, 2, FALSE)</f>
        <v>6</v>
      </c>
      <c r="N3" s="5" t="str">
        <f>VLOOKUP(M3, invoice_line!$C$2:$G$1000, 4, FALSE)</f>
        <v>Put The Finger On You</v>
      </c>
      <c r="O3" s="12">
        <f>VLOOKUP(A3, invoice_line!$B$2:$G$1000, 6, FALSE)</f>
        <v>1</v>
      </c>
      <c r="P3" s="5" t="str">
        <f>VLOOKUP(A3, invoice_line!$B$2:$H$1000, 7, FALSE)</f>
        <v>For Those About To Rock We Salute You</v>
      </c>
      <c r="Q3" s="13" t="str">
        <f t="shared" si="1"/>
        <v>2021-01</v>
      </c>
      <c r="R3" s="13" t="str">
        <f>VLOOKUP(A3, invoice_line!$A$2:$I$1000, 9, FALSE)</f>
        <v>Rock</v>
      </c>
    </row>
    <row r="4">
      <c r="A4" s="4">
        <v>3.0</v>
      </c>
      <c r="B4" s="4">
        <v>8.0</v>
      </c>
      <c r="C4" s="9">
        <v>44199.0</v>
      </c>
      <c r="D4" s="4" t="s">
        <v>77</v>
      </c>
      <c r="E4" s="4" t="s">
        <v>78</v>
      </c>
      <c r="F4" s="4" t="s">
        <v>35</v>
      </c>
      <c r="G4" s="4" t="s">
        <v>79</v>
      </c>
      <c r="H4" s="4">
        <v>1000.0</v>
      </c>
      <c r="I4" s="4">
        <v>5.94</v>
      </c>
      <c r="J4" s="5" t="str">
        <f>VLOOKUP(B4, customer_cleaned!$A$2:$D$1000, 2, FALSE)</f>
        <v>Daan</v>
      </c>
      <c r="K4" s="10" t="str">
        <f>VLOOKUP(B4, customer_cleaned!$A$2:$C$10000, 3, FALSE)</f>
        <v>Peeters</v>
      </c>
      <c r="L4" s="5" t="str">
        <f>VLOOKUP(B4, customer_cleaned!$A$1:$L$10000, 12, FALSE)</f>
        <v>daan_peeters@apple.be</v>
      </c>
      <c r="M4" s="11">
        <f>VLOOKUP(A4, invoice_line!$B$2:$C$1000, 2, FALSE)</f>
        <v>16</v>
      </c>
      <c r="N4" s="5" t="str">
        <f>VLOOKUP(M4, invoice_line!$C$2:$G$1000, 4, FALSE)</f>
        <v>Dog Eat Dog</v>
      </c>
      <c r="O4" s="12">
        <f>VLOOKUP(A4, invoice_line!$B$2:$G$1000, 6, FALSE)</f>
        <v>4</v>
      </c>
      <c r="P4" s="5" t="str">
        <f>VLOOKUP(A4, invoice_line!$B$2:$H$1000, 7, FALSE)</f>
        <v>Let There Be Rock</v>
      </c>
      <c r="Q4" s="13" t="str">
        <f t="shared" si="1"/>
        <v>2021-01</v>
      </c>
      <c r="R4" s="13" t="str">
        <f>VLOOKUP(A4, invoice_line!$A$2:$I$1000, 9, FALSE)</f>
        <v>Rock</v>
      </c>
    </row>
    <row r="5">
      <c r="A5" s="4">
        <v>4.0</v>
      </c>
      <c r="B5" s="4">
        <v>14.0</v>
      </c>
      <c r="C5" s="9">
        <v>44202.0</v>
      </c>
      <c r="D5" s="4" t="s">
        <v>128</v>
      </c>
      <c r="E5" s="4" t="s">
        <v>129</v>
      </c>
      <c r="F5" s="4" t="s">
        <v>130</v>
      </c>
      <c r="G5" s="4" t="s">
        <v>44</v>
      </c>
      <c r="H5" s="4" t="s">
        <v>131</v>
      </c>
      <c r="I5" s="4">
        <v>8.91</v>
      </c>
      <c r="J5" s="5" t="str">
        <f>VLOOKUP(B5, customer_cleaned!$A$2:$D$1000, 2, FALSE)</f>
        <v>Mark</v>
      </c>
      <c r="K5" s="10" t="str">
        <f>VLOOKUP(B5, customer_cleaned!$A$2:$C$10000, 3, FALSE)</f>
        <v>Philips</v>
      </c>
      <c r="L5" s="5" t="str">
        <f>VLOOKUP(B5, customer_cleaned!$A$1:$L$10000, 12, FALSE)</f>
        <v>mphilips12@shaw.ca</v>
      </c>
      <c r="M5" s="11">
        <f>VLOOKUP(A5, invoice_line!$B$2:$C$1000, 2, FALSE)</f>
        <v>42</v>
      </c>
      <c r="N5" s="5" t="str">
        <f>VLOOKUP(M5, invoice_line!$C$2:$G$1000, 4, FALSE)</f>
        <v>Right Through You</v>
      </c>
      <c r="O5" s="12">
        <f>VLOOKUP(A5, invoice_line!$B$2:$G$1000, 6, FALSE)</f>
        <v>6</v>
      </c>
      <c r="P5" s="5" t="str">
        <f>VLOOKUP(A5, invoice_line!$B$2:$H$1000, 7, FALSE)</f>
        <v>Jagged Little Pill</v>
      </c>
      <c r="Q5" s="13" t="str">
        <f t="shared" si="1"/>
        <v>2021-01</v>
      </c>
      <c r="R5" s="13" t="str">
        <f>VLOOKUP(A5, invoice_line!$A$2:$I$1000, 9, FALSE)</f>
        <v>Rock</v>
      </c>
    </row>
    <row r="6">
      <c r="A6" s="4">
        <v>5.0</v>
      </c>
      <c r="B6" s="4">
        <v>23.0</v>
      </c>
      <c r="C6" s="9">
        <v>44207.0</v>
      </c>
      <c r="D6" s="4" t="s">
        <v>204</v>
      </c>
      <c r="E6" s="4" t="s">
        <v>205</v>
      </c>
      <c r="F6" s="4" t="s">
        <v>206</v>
      </c>
      <c r="G6" s="4" t="s">
        <v>151</v>
      </c>
      <c r="H6" s="4">
        <v>2113.0</v>
      </c>
      <c r="I6" s="4">
        <v>13.86</v>
      </c>
      <c r="J6" s="5" t="str">
        <f>VLOOKUP(B6, customer_cleaned!$A$2:$D$1000, 2, FALSE)</f>
        <v>John</v>
      </c>
      <c r="K6" s="10" t="str">
        <f>VLOOKUP(B6, customer_cleaned!$A$2:$C$10000, 3, FALSE)</f>
        <v>Gordon</v>
      </c>
      <c r="L6" s="5" t="str">
        <f>VLOOKUP(B6, customer_cleaned!$A$1:$L$10000, 12, FALSE)</f>
        <v>johngordon22@yahoo.com</v>
      </c>
      <c r="M6" s="11">
        <f>VLOOKUP(A6, invoice_line!$B$2:$C$1000, 2, FALSE)</f>
        <v>99</v>
      </c>
      <c r="N6" s="5" t="str">
        <f>VLOOKUP(M6, invoice_line!$C$2:$G$1000, 4, FALSE)</f>
        <v>Your Time Has Come</v>
      </c>
      <c r="O6" s="12">
        <f>VLOOKUP(A6, invoice_line!$B$2:$G$1000, 6, FALSE)</f>
        <v>11</v>
      </c>
      <c r="P6" s="5" t="str">
        <f>VLOOKUP(A6, invoice_line!$B$2:$H$1000, 7, FALSE)</f>
        <v>Out Of Exile</v>
      </c>
      <c r="Q6" s="13" t="str">
        <f t="shared" si="1"/>
        <v>2021-01</v>
      </c>
      <c r="R6" s="13" t="str">
        <f>VLOOKUP(A6, invoice_line!$A$2:$I$1000, 9, FALSE)</f>
        <v>Rock</v>
      </c>
    </row>
    <row r="7">
      <c r="A7" s="4">
        <v>6.0</v>
      </c>
      <c r="B7" s="4">
        <v>37.0</v>
      </c>
      <c r="C7" s="9">
        <v>44215.0</v>
      </c>
      <c r="D7" s="4" t="s">
        <v>303</v>
      </c>
      <c r="E7" s="4" t="s">
        <v>304</v>
      </c>
      <c r="F7" s="4" t="s">
        <v>35</v>
      </c>
      <c r="G7" s="4" t="s">
        <v>36</v>
      </c>
      <c r="H7" s="4">
        <v>60316.0</v>
      </c>
      <c r="I7" s="4">
        <v>0.99</v>
      </c>
      <c r="J7" s="5" t="str">
        <f>VLOOKUP(B7, customer_cleaned!$A$2:$D$1000, 2, FALSE)</f>
        <v>Fynn</v>
      </c>
      <c r="K7" s="10" t="str">
        <f>VLOOKUP(B7, customer_cleaned!$A$2:$C$10000, 3, FALSE)</f>
        <v>Zimmermann</v>
      </c>
      <c r="L7" s="5" t="str">
        <f>VLOOKUP(B7, customer_cleaned!$A$1:$L$10000, 12, FALSE)</f>
        <v>fzimmermann@yahoo.de</v>
      </c>
      <c r="M7" s="11">
        <f>VLOOKUP(A7, invoice_line!$B$2:$C$1000, 2, FALSE)</f>
        <v>230</v>
      </c>
      <c r="N7" s="5" t="str">
        <f>VLOOKUP(M7, invoice_line!$C$2:$G$1000, 4, FALSE)</f>
        <v>Bye, Bye Brasil</v>
      </c>
      <c r="O7" s="12">
        <f>VLOOKUP(A7, invoice_line!$B$2:$G$1000, 6, FALSE)</f>
        <v>23</v>
      </c>
      <c r="P7" s="5" t="str">
        <f>VLOOKUP(A7, invoice_line!$B$2:$H$1000, 7, FALSE)</f>
        <v>Minha Historia</v>
      </c>
      <c r="Q7" s="13" t="str">
        <f t="shared" si="1"/>
        <v>2021-01</v>
      </c>
      <c r="R7" s="13" t="str">
        <f>VLOOKUP(A7, invoice_line!$A$2:$I$1000, 9, FALSE)</f>
        <v>Rock</v>
      </c>
    </row>
    <row r="8">
      <c r="A8" s="4">
        <v>7.0</v>
      </c>
      <c r="B8" s="4">
        <v>38.0</v>
      </c>
      <c r="C8" s="9">
        <v>44228.0</v>
      </c>
      <c r="D8" s="4" t="s">
        <v>309</v>
      </c>
      <c r="E8" s="4" t="s">
        <v>298</v>
      </c>
      <c r="F8" s="4" t="s">
        <v>35</v>
      </c>
      <c r="G8" s="4" t="s">
        <v>36</v>
      </c>
      <c r="H8" s="4">
        <v>10779.0</v>
      </c>
      <c r="I8" s="4">
        <v>1.98</v>
      </c>
      <c r="J8" s="5" t="str">
        <f>VLOOKUP(B8, customer_cleaned!$A$2:$D$1000, 2, FALSE)</f>
        <v>Niklas</v>
      </c>
      <c r="K8" s="10" t="str">
        <f>VLOOKUP(B8, customer_cleaned!$A$2:$C$10000, 3, FALSE)</f>
        <v>Schröder</v>
      </c>
      <c r="L8" s="5" t="str">
        <f>VLOOKUP(B8, customer_cleaned!$A$1:$L$10000, 12, FALSE)</f>
        <v>nschroder@surfeu.de</v>
      </c>
      <c r="M8" s="11">
        <f>VLOOKUP(A8, invoice_line!$B$2:$C$1000, 2, FALSE)</f>
        <v>231</v>
      </c>
      <c r="N8" s="5" t="str">
        <f>VLOOKUP(M8, invoice_line!$C$2:$G$1000, 4, FALSE)</f>
        <v>Atras Da Porta</v>
      </c>
      <c r="O8" s="12">
        <f>VLOOKUP(A8, invoice_line!$B$2:$G$1000, 6, FALSE)</f>
        <v>23</v>
      </c>
      <c r="P8" s="5" t="str">
        <f>VLOOKUP(A8, invoice_line!$B$2:$H$1000, 7, FALSE)</f>
        <v>Minha Historia</v>
      </c>
      <c r="Q8" s="13" t="str">
        <f t="shared" si="1"/>
        <v>2021-02</v>
      </c>
      <c r="R8" s="13" t="str">
        <f>VLOOKUP(A8, invoice_line!$A$2:$I$1000, 9, FALSE)</f>
        <v>Rock</v>
      </c>
    </row>
    <row r="9">
      <c r="A9" s="4">
        <v>8.0</v>
      </c>
      <c r="B9" s="4">
        <v>40.0</v>
      </c>
      <c r="C9" s="9">
        <v>44228.0</v>
      </c>
      <c r="D9" s="4" t="s">
        <v>321</v>
      </c>
      <c r="E9" s="4" t="s">
        <v>315</v>
      </c>
      <c r="F9" s="4" t="s">
        <v>35</v>
      </c>
      <c r="G9" s="4" t="s">
        <v>316</v>
      </c>
      <c r="H9" s="4">
        <v>75002.0</v>
      </c>
      <c r="I9" s="4">
        <v>1.98</v>
      </c>
      <c r="J9" s="5" t="str">
        <f>VLOOKUP(B9, customer_cleaned!$A$2:$D$1000, 2, FALSE)</f>
        <v>Dominique</v>
      </c>
      <c r="K9" s="10" t="str">
        <f>VLOOKUP(B9, customer_cleaned!$A$2:$C$10000, 3, FALSE)</f>
        <v>Lefebvre</v>
      </c>
      <c r="L9" s="5" t="str">
        <f>VLOOKUP(B9, customer_cleaned!$A$1:$L$10000, 12, FALSE)</f>
        <v>dominiquelefebvre@gmail.com</v>
      </c>
      <c r="M9" s="11">
        <f>VLOOKUP(A9, invoice_line!$B$2:$C$1000, 2, FALSE)</f>
        <v>234</v>
      </c>
      <c r="N9" s="5" t="str">
        <f>VLOOKUP(M9, invoice_line!$C$2:$G$1000, 4, FALSE)</f>
        <v>Morena De Angola</v>
      </c>
      <c r="O9" s="12">
        <f>VLOOKUP(A9, invoice_line!$B$2:$G$1000, 6, FALSE)</f>
        <v>23</v>
      </c>
      <c r="P9" s="5" t="str">
        <f>VLOOKUP(A9, invoice_line!$B$2:$H$1000, 7, FALSE)</f>
        <v>Minha Historia</v>
      </c>
      <c r="Q9" s="13" t="str">
        <f t="shared" si="1"/>
        <v>2021-02</v>
      </c>
      <c r="R9" s="13" t="str">
        <f>VLOOKUP(A9, invoice_line!$A$2:$I$1000, 9, FALSE)</f>
        <v>Rock</v>
      </c>
    </row>
    <row r="10">
      <c r="A10" s="4">
        <v>9.0</v>
      </c>
      <c r="B10" s="4">
        <v>42.0</v>
      </c>
      <c r="C10" s="9">
        <v>44229.0</v>
      </c>
      <c r="D10" s="4" t="s">
        <v>332</v>
      </c>
      <c r="E10" s="4" t="s">
        <v>333</v>
      </c>
      <c r="F10" s="4" t="s">
        <v>35</v>
      </c>
      <c r="G10" s="4" t="s">
        <v>316</v>
      </c>
      <c r="H10" s="4">
        <v>33000.0</v>
      </c>
      <c r="I10" s="4">
        <v>3.96</v>
      </c>
      <c r="J10" s="5" t="str">
        <f>VLOOKUP(B10, customer_cleaned!$A$2:$D$1000, 2, FALSE)</f>
        <v>Wyatt</v>
      </c>
      <c r="K10" s="10" t="str">
        <f>VLOOKUP(B10, customer_cleaned!$A$2:$C$10000, 3, FALSE)</f>
        <v>Girard</v>
      </c>
      <c r="L10" s="5" t="str">
        <f>VLOOKUP(B10, customer_cleaned!$A$1:$L$10000, 12, FALSE)</f>
        <v>wyatt.girard@yahoo.fr</v>
      </c>
      <c r="M10" s="11">
        <f>VLOOKUP(A10, invoice_line!$B$2:$C$1000, 2, FALSE)</f>
        <v>238</v>
      </c>
      <c r="N10" s="5" t="str">
        <f>VLOOKUP(M10, invoice_line!$C$2:$G$1000, 4, FALSE)</f>
        <v>Com Açúcar E Com Afeto</v>
      </c>
      <c r="O10" s="12">
        <f>VLOOKUP(A10, invoice_line!$B$2:$G$1000, 6, FALSE)</f>
        <v>23</v>
      </c>
      <c r="P10" s="5" t="str">
        <f>VLOOKUP(A10, invoice_line!$B$2:$H$1000, 7, FALSE)</f>
        <v>Minha Historia</v>
      </c>
      <c r="Q10" s="13" t="str">
        <f t="shared" si="1"/>
        <v>2021-02</v>
      </c>
      <c r="R10" s="13" t="str">
        <f>VLOOKUP(A10, invoice_line!$A$2:$I$1000, 9, FALSE)</f>
        <v>Rock</v>
      </c>
    </row>
    <row r="11">
      <c r="A11" s="4">
        <v>10.0</v>
      </c>
      <c r="B11" s="4">
        <v>46.0</v>
      </c>
      <c r="C11" s="9">
        <v>44230.0</v>
      </c>
      <c r="D11" s="4" t="s">
        <v>358</v>
      </c>
      <c r="E11" s="4" t="s">
        <v>359</v>
      </c>
      <c r="F11" s="4" t="s">
        <v>359</v>
      </c>
      <c r="G11" s="4" t="s">
        <v>360</v>
      </c>
      <c r="H11" s="4" t="s">
        <v>35</v>
      </c>
      <c r="I11" s="4">
        <v>5.94</v>
      </c>
      <c r="J11" s="5" t="str">
        <f>VLOOKUP(B11, customer_cleaned!$A$2:$D$1000, 2, FALSE)</f>
        <v>Hugh</v>
      </c>
      <c r="K11" s="10" t="str">
        <f>VLOOKUP(B11, customer_cleaned!$A$2:$C$10000, 3, FALSE)</f>
        <v>O'Reilly</v>
      </c>
      <c r="L11" s="5" t="str">
        <f>VLOOKUP(B11, customer_cleaned!$A$1:$L$10000, 12, FALSE)</f>
        <v>hughoreilly@apple.ie</v>
      </c>
      <c r="M11" s="11">
        <f>VLOOKUP(A11, invoice_line!$B$2:$C$1000, 2, FALSE)</f>
        <v>248</v>
      </c>
      <c r="N11" s="5" t="str">
        <f>VLOOKUP(M11, invoice_line!$C$2:$G$1000, 4, FALSE)</f>
        <v>Etnia</v>
      </c>
      <c r="O11" s="12">
        <f>VLOOKUP(A11, invoice_line!$B$2:$G$1000, 6, FALSE)</f>
        <v>24</v>
      </c>
      <c r="P11" s="5" t="str">
        <f>VLOOKUP(A11, invoice_line!$B$2:$H$1000, 7, FALSE)</f>
        <v>Afrociberdelia</v>
      </c>
      <c r="Q11" s="13" t="str">
        <f t="shared" si="1"/>
        <v>2021-02</v>
      </c>
      <c r="R11" s="13" t="str">
        <f>VLOOKUP(A11, invoice_line!$A$2:$I$1000, 9, FALSE)</f>
        <v>Rock</v>
      </c>
    </row>
    <row r="12">
      <c r="A12" s="4">
        <v>11.0</v>
      </c>
      <c r="B12" s="4">
        <v>52.0</v>
      </c>
      <c r="C12" s="9">
        <v>44233.0</v>
      </c>
      <c r="D12" s="4" t="s">
        <v>403</v>
      </c>
      <c r="E12" s="4" t="s">
        <v>404</v>
      </c>
      <c r="F12" s="4" t="s">
        <v>35</v>
      </c>
      <c r="G12" s="4" t="s">
        <v>405</v>
      </c>
      <c r="H12" s="4" t="s">
        <v>406</v>
      </c>
      <c r="I12" s="4">
        <v>8.91</v>
      </c>
      <c r="J12" s="5" t="str">
        <f>VLOOKUP(B12, customer_cleaned!$A$2:$D$1000, 2, FALSE)</f>
        <v>Emma</v>
      </c>
      <c r="K12" s="10" t="str">
        <f>VLOOKUP(B12, customer_cleaned!$A$2:$C$10000, 3, FALSE)</f>
        <v>Jones</v>
      </c>
      <c r="L12" s="5" t="str">
        <f>VLOOKUP(B12, customer_cleaned!$A$1:$L$10000, 12, FALSE)</f>
        <v>emma_jones@hotmail.com</v>
      </c>
      <c r="M12" s="11">
        <f>VLOOKUP(A12, invoice_line!$B$2:$C$1000, 2, FALSE)</f>
        <v>274</v>
      </c>
      <c r="N12" s="5" t="str">
        <f>VLOOKUP(M12, invoice_line!$C$2:$G$1000, 4, FALSE)</f>
        <v>Samba Makossa</v>
      </c>
      <c r="O12" s="12">
        <f>VLOOKUP(A12, invoice_line!$B$2:$G$1000, 6, FALSE)</f>
        <v>25</v>
      </c>
      <c r="P12" s="5" t="str">
        <f>VLOOKUP(A12, invoice_line!$B$2:$H$1000, 7, FALSE)</f>
        <v>Da Lama Ao Caos</v>
      </c>
      <c r="Q12" s="13" t="str">
        <f t="shared" si="1"/>
        <v>2021-02</v>
      </c>
      <c r="R12" s="13" t="str">
        <f>VLOOKUP(A12, invoice_line!$A$2:$I$1000, 9, FALSE)</f>
        <v>Rock</v>
      </c>
    </row>
    <row r="13">
      <c r="A13" s="4">
        <v>12.0</v>
      </c>
      <c r="B13" s="4">
        <v>2.0</v>
      </c>
      <c r="C13" s="9">
        <v>44238.0</v>
      </c>
      <c r="D13" s="4" t="s">
        <v>33</v>
      </c>
      <c r="E13" s="4" t="s">
        <v>34</v>
      </c>
      <c r="F13" s="4" t="s">
        <v>35</v>
      </c>
      <c r="G13" s="4" t="s">
        <v>36</v>
      </c>
      <c r="H13" s="4">
        <v>70174.0</v>
      </c>
      <c r="I13" s="4">
        <v>13.86</v>
      </c>
      <c r="J13" s="5" t="str">
        <f>VLOOKUP(B13, customer_cleaned!$A$2:$D$1000, 2, FALSE)</f>
        <v>Leonie</v>
      </c>
      <c r="K13" s="10" t="str">
        <f>VLOOKUP(B13, customer_cleaned!$A$2:$C$10000, 3, FALSE)</f>
        <v>Köhler</v>
      </c>
      <c r="L13" s="5" t="str">
        <f>VLOOKUP(B13, customer_cleaned!$A$1:$L$10000, 12, FALSE)</f>
        <v>leonekohler@surfeu.de</v>
      </c>
      <c r="M13" s="11">
        <f>VLOOKUP(A13, invoice_line!$B$2:$C$1000, 2, FALSE)</f>
        <v>331</v>
      </c>
      <c r="N13" s="5" t="str">
        <f>VLOOKUP(M13, invoice_line!$C$2:$G$1000, 4, FALSE)</f>
        <v>Lavadeira</v>
      </c>
      <c r="O13" s="12">
        <f>VLOOKUP(A13, invoice_line!$B$2:$G$1000, 6, FALSE)</f>
        <v>29</v>
      </c>
      <c r="P13" s="5" t="str">
        <f>VLOOKUP(A13, invoice_line!$B$2:$H$1000, 7, FALSE)</f>
        <v>Axé Bahia 2001</v>
      </c>
      <c r="Q13" s="13" t="str">
        <f t="shared" si="1"/>
        <v>2021-02</v>
      </c>
      <c r="R13" s="13" t="str">
        <f>VLOOKUP(A13, invoice_line!$A$2:$I$1000, 9, FALSE)</f>
        <v>Rock</v>
      </c>
    </row>
    <row r="14">
      <c r="A14" s="4">
        <v>13.0</v>
      </c>
      <c r="B14" s="4">
        <v>16.0</v>
      </c>
      <c r="C14" s="9">
        <v>44246.0</v>
      </c>
      <c r="D14" s="4" t="s">
        <v>148</v>
      </c>
      <c r="E14" s="4" t="s">
        <v>149</v>
      </c>
      <c r="F14" s="4" t="s">
        <v>150</v>
      </c>
      <c r="G14" s="4" t="s">
        <v>151</v>
      </c>
      <c r="H14" s="4" t="s">
        <v>152</v>
      </c>
      <c r="I14" s="4">
        <v>0.99</v>
      </c>
      <c r="J14" s="5" t="str">
        <f>VLOOKUP(B14, customer_cleaned!$A$2:$D$1000, 2, FALSE)</f>
        <v>Frank</v>
      </c>
      <c r="K14" s="10" t="str">
        <f>VLOOKUP(B14, customer_cleaned!$A$2:$C$10000, 3, FALSE)</f>
        <v>Harris</v>
      </c>
      <c r="L14" s="5" t="str">
        <f>VLOOKUP(B14, customer_cleaned!$A$1:$L$10000, 12, FALSE)</f>
        <v>fharris@google.com</v>
      </c>
      <c r="M14" s="11">
        <f>VLOOKUP(A14, invoice_line!$B$2:$C$1000, 2, FALSE)</f>
        <v>462</v>
      </c>
      <c r="N14" s="5" t="str">
        <f>VLOOKUP(M14, invoice_line!$C$2:$G$1000, 4, FALSE)</f>
        <v>Valentino's</v>
      </c>
      <c r="O14" s="12">
        <f>VLOOKUP(A14, invoice_line!$B$2:$G$1000, 6, FALSE)</f>
        <v>38</v>
      </c>
      <c r="P14" s="5" t="str">
        <f>VLOOKUP(A14, invoice_line!$B$2:$H$1000, 7, FALSE)</f>
        <v>Heart of the Night</v>
      </c>
      <c r="Q14" s="13" t="str">
        <f t="shared" si="1"/>
        <v>2021-02</v>
      </c>
      <c r="R14" s="13" t="str">
        <f>VLOOKUP(A14, invoice_line!$A$2:$I$1000, 9, FALSE)</f>
        <v>Rock</v>
      </c>
    </row>
    <row r="15">
      <c r="A15" s="4">
        <v>14.0</v>
      </c>
      <c r="B15" s="4">
        <v>17.0</v>
      </c>
      <c r="C15" s="9">
        <v>44259.0</v>
      </c>
      <c r="D15" s="4" t="s">
        <v>158</v>
      </c>
      <c r="E15" s="4" t="s">
        <v>159</v>
      </c>
      <c r="F15" s="4" t="s">
        <v>160</v>
      </c>
      <c r="G15" s="4" t="s">
        <v>151</v>
      </c>
      <c r="H15" s="4" t="s">
        <v>161</v>
      </c>
      <c r="I15" s="4">
        <v>1.98</v>
      </c>
      <c r="J15" s="5" t="str">
        <f>VLOOKUP(B15, customer_cleaned!$A$2:$D$1000, 2, FALSE)</f>
        <v>Jack</v>
      </c>
      <c r="K15" s="10" t="str">
        <f>VLOOKUP(B15, customer_cleaned!$A$2:$C$10000, 3, FALSE)</f>
        <v>Smith</v>
      </c>
      <c r="L15" s="5" t="str">
        <f>VLOOKUP(B15, customer_cleaned!$A$1:$L$10000, 12, FALSE)</f>
        <v>jacksmith@microsoft.com</v>
      </c>
      <c r="M15" s="11">
        <f>VLOOKUP(A15, invoice_line!$B$2:$C$1000, 2, FALSE)</f>
        <v>463</v>
      </c>
      <c r="N15" s="5" t="str">
        <f>VLOOKUP(M15, invoice_line!$C$2:$G$1000, 4, FALSE)</f>
        <v>Believe</v>
      </c>
      <c r="O15" s="12">
        <f>VLOOKUP(A15, invoice_line!$B$2:$G$1000, 6, FALSE)</f>
        <v>38</v>
      </c>
      <c r="P15" s="5" t="str">
        <f>VLOOKUP(A15, invoice_line!$B$2:$H$1000, 7, FALSE)</f>
        <v>Heart of the Night</v>
      </c>
      <c r="Q15" s="13" t="str">
        <f t="shared" si="1"/>
        <v>2021-03</v>
      </c>
      <c r="R15" s="13" t="str">
        <f>VLOOKUP(A15, invoice_line!$A$2:$I$1000, 9, FALSE)</f>
        <v>Rock</v>
      </c>
    </row>
    <row r="16">
      <c r="A16" s="4">
        <v>15.0</v>
      </c>
      <c r="B16" s="4">
        <v>19.0</v>
      </c>
      <c r="C16" s="9">
        <v>44259.0</v>
      </c>
      <c r="D16" s="4" t="s">
        <v>177</v>
      </c>
      <c r="E16" s="4" t="s">
        <v>178</v>
      </c>
      <c r="F16" s="4" t="s">
        <v>150</v>
      </c>
      <c r="G16" s="4" t="s">
        <v>151</v>
      </c>
      <c r="H16" s="4">
        <v>95014.0</v>
      </c>
      <c r="I16" s="4">
        <v>1.98</v>
      </c>
      <c r="J16" s="5" t="str">
        <f>VLOOKUP(B16, customer_cleaned!$A$2:$D$1000, 2, FALSE)</f>
        <v>Tim</v>
      </c>
      <c r="K16" s="10" t="str">
        <f>VLOOKUP(B16, customer_cleaned!$A$2:$C$10000, 3, FALSE)</f>
        <v>Goyer</v>
      </c>
      <c r="L16" s="5" t="str">
        <f>VLOOKUP(B16, customer_cleaned!$A$1:$L$10000, 12, FALSE)</f>
        <v>tgoyer@apple.com</v>
      </c>
      <c r="M16" s="11">
        <f>VLOOKUP(A16, invoice_line!$B$2:$C$1000, 2, FALSE)</f>
        <v>466</v>
      </c>
      <c r="N16" s="5" t="str">
        <f>VLOOKUP(M16, invoice_line!$C$2:$G$1000, 4, FALSE)</f>
        <v>J Squared</v>
      </c>
      <c r="O16" s="12">
        <f>VLOOKUP(A16, invoice_line!$B$2:$G$1000, 6, FALSE)</f>
        <v>38</v>
      </c>
      <c r="P16" s="5" t="str">
        <f>VLOOKUP(A16, invoice_line!$B$2:$H$1000, 7, FALSE)</f>
        <v>Heart of the Night</v>
      </c>
      <c r="Q16" s="13" t="str">
        <f t="shared" si="1"/>
        <v>2021-03</v>
      </c>
      <c r="R16" s="13" t="str">
        <f>VLOOKUP(A16, invoice_line!$A$2:$I$1000, 9, FALSE)</f>
        <v>Rock</v>
      </c>
    </row>
    <row r="17">
      <c r="A17" s="4">
        <v>16.0</v>
      </c>
      <c r="B17" s="4">
        <v>21.0</v>
      </c>
      <c r="C17" s="9">
        <v>44260.0</v>
      </c>
      <c r="D17" s="4" t="s">
        <v>190</v>
      </c>
      <c r="E17" s="4" t="s">
        <v>191</v>
      </c>
      <c r="F17" s="4" t="s">
        <v>192</v>
      </c>
      <c r="G17" s="4" t="s">
        <v>151</v>
      </c>
      <c r="H17" s="4">
        <v>89503.0</v>
      </c>
      <c r="I17" s="4">
        <v>3.96</v>
      </c>
      <c r="J17" s="5" t="str">
        <f>VLOOKUP(B17, customer_cleaned!$A$2:$D$1000, 2, FALSE)</f>
        <v>Kathy</v>
      </c>
      <c r="K17" s="10" t="str">
        <f>VLOOKUP(B17, customer_cleaned!$A$2:$C$10000, 3, FALSE)</f>
        <v>Chase</v>
      </c>
      <c r="L17" s="5" t="str">
        <f>VLOOKUP(B17, customer_cleaned!$A$1:$L$10000, 12, FALSE)</f>
        <v>kachase@hotmail.com</v>
      </c>
      <c r="M17" s="11">
        <f>VLOOKUP(A17, invoice_line!$B$2:$C$1000, 2, FALSE)</f>
        <v>470</v>
      </c>
      <c r="N17" s="5" t="str">
        <f>VLOOKUP(M17, invoice_line!$C$2:$G$1000, 4, FALSE)</f>
        <v>Longview</v>
      </c>
      <c r="O17" s="12">
        <f>VLOOKUP(A17, invoice_line!$B$2:$G$1000, 6, FALSE)</f>
        <v>39</v>
      </c>
      <c r="P17" s="5" t="str">
        <f>VLOOKUP(A17, invoice_line!$B$2:$H$1000, 7, FALSE)</f>
        <v>International Superhits</v>
      </c>
      <c r="Q17" s="13" t="str">
        <f t="shared" si="1"/>
        <v>2021-03</v>
      </c>
      <c r="R17" s="13" t="str">
        <f>VLOOKUP(A17, invoice_line!$A$2:$I$1000, 9, FALSE)</f>
        <v>Rock</v>
      </c>
    </row>
    <row r="18">
      <c r="A18" s="4">
        <v>17.0</v>
      </c>
      <c r="B18" s="4">
        <v>25.0</v>
      </c>
      <c r="C18" s="9">
        <v>44261.0</v>
      </c>
      <c r="D18" s="4" t="s">
        <v>217</v>
      </c>
      <c r="E18" s="4" t="s">
        <v>218</v>
      </c>
      <c r="F18" s="4" t="s">
        <v>219</v>
      </c>
      <c r="G18" s="4" t="s">
        <v>151</v>
      </c>
      <c r="H18" s="4">
        <v>53703.0</v>
      </c>
      <c r="I18" s="4">
        <v>5.94</v>
      </c>
      <c r="J18" s="5" t="str">
        <f>VLOOKUP(B18, customer_cleaned!$A$2:$D$1000, 2, FALSE)</f>
        <v>Victor</v>
      </c>
      <c r="K18" s="10" t="str">
        <f>VLOOKUP(B18, customer_cleaned!$A$2:$C$10000, 3, FALSE)</f>
        <v>Stevens</v>
      </c>
      <c r="L18" s="5" t="str">
        <f>VLOOKUP(B18, customer_cleaned!$A$1:$L$10000, 12, FALSE)</f>
        <v>vstevens@yahoo.com</v>
      </c>
      <c r="M18" s="11">
        <f>VLOOKUP(A18, invoice_line!$B$2:$C$1000, 2, FALSE)</f>
        <v>480</v>
      </c>
      <c r="N18" s="5" t="str">
        <f>VLOOKUP(M18, invoice_line!$C$2:$G$1000, 4, FALSE)</f>
        <v>Stuck With Me</v>
      </c>
      <c r="O18" s="12">
        <f>VLOOKUP(A18, invoice_line!$B$2:$G$1000, 6, FALSE)</f>
        <v>39</v>
      </c>
      <c r="P18" s="5" t="str">
        <f>VLOOKUP(A18, invoice_line!$B$2:$H$1000, 7, FALSE)</f>
        <v>International Superhits</v>
      </c>
      <c r="Q18" s="13" t="str">
        <f t="shared" si="1"/>
        <v>2021-03</v>
      </c>
      <c r="R18" s="13" t="str">
        <f>VLOOKUP(A18, invoice_line!$A$2:$I$1000, 9, FALSE)</f>
        <v>Jazz</v>
      </c>
    </row>
    <row r="19">
      <c r="A19" s="4">
        <v>18.0</v>
      </c>
      <c r="B19" s="4">
        <v>31.0</v>
      </c>
      <c r="C19" s="9">
        <v>44264.0</v>
      </c>
      <c r="D19" s="4" t="s">
        <v>260</v>
      </c>
      <c r="E19" s="4" t="s">
        <v>261</v>
      </c>
      <c r="F19" s="4" t="s">
        <v>262</v>
      </c>
      <c r="G19" s="4" t="s">
        <v>44</v>
      </c>
      <c r="H19" s="4" t="s">
        <v>263</v>
      </c>
      <c r="I19" s="4">
        <v>8.91</v>
      </c>
      <c r="J19" s="5" t="str">
        <f>VLOOKUP(B19, customer_cleaned!$A$2:$D$1000, 2, FALSE)</f>
        <v>Martha</v>
      </c>
      <c r="K19" s="10" t="str">
        <f>VLOOKUP(B19, customer_cleaned!$A$2:$C$10000, 3, FALSE)</f>
        <v>Silk</v>
      </c>
      <c r="L19" s="5" t="str">
        <f>VLOOKUP(B19, customer_cleaned!$A$1:$L$10000, 12, FALSE)</f>
        <v>marthasilk@gmail.com</v>
      </c>
      <c r="M19" s="11">
        <f>VLOOKUP(A19, invoice_line!$B$2:$C$1000, 2, FALSE)</f>
        <v>506</v>
      </c>
      <c r="N19" s="5" t="str">
        <f>VLOOKUP(M19, invoice_line!$C$2:$G$1000, 4, FALSE)</f>
        <v>Diga Lá, Coração</v>
      </c>
      <c r="O19" s="12">
        <f>VLOOKUP(A19, invoice_line!$B$2:$G$1000, 6, FALSE)</f>
        <v>41</v>
      </c>
      <c r="P19" s="5" t="str">
        <f>VLOOKUP(A19, invoice_line!$B$2:$H$1000, 7, FALSE)</f>
        <v>Meus Momentos</v>
      </c>
      <c r="Q19" s="13" t="str">
        <f t="shared" si="1"/>
        <v>2021-03</v>
      </c>
      <c r="R19" s="13" t="str">
        <f>VLOOKUP(A19, invoice_line!$A$2:$I$1000, 9, FALSE)</f>
        <v>Jazz</v>
      </c>
    </row>
    <row r="20">
      <c r="A20" s="4">
        <v>19.0</v>
      </c>
      <c r="B20" s="4">
        <v>40.0</v>
      </c>
      <c r="C20" s="9">
        <v>44269.0</v>
      </c>
      <c r="D20" s="4" t="s">
        <v>321</v>
      </c>
      <c r="E20" s="4" t="s">
        <v>315</v>
      </c>
      <c r="F20" s="4" t="s">
        <v>35</v>
      </c>
      <c r="G20" s="4" t="s">
        <v>316</v>
      </c>
      <c r="H20" s="4">
        <v>75002.0</v>
      </c>
      <c r="I20" s="4">
        <v>13.86</v>
      </c>
      <c r="J20" s="5" t="str">
        <f>VLOOKUP(B20, customer_cleaned!$A$2:$D$1000, 2, FALSE)</f>
        <v>Dominique</v>
      </c>
      <c r="K20" s="10" t="str">
        <f>VLOOKUP(B20, customer_cleaned!$A$2:$C$10000, 3, FALSE)</f>
        <v>Lefebvre</v>
      </c>
      <c r="L20" s="5" t="str">
        <f>VLOOKUP(B20, customer_cleaned!$A$1:$L$10000, 12, FALSE)</f>
        <v>dominiquelefebvre@gmail.com</v>
      </c>
      <c r="M20" s="11">
        <f>VLOOKUP(A20, invoice_line!$B$2:$C$1000, 2, FALSE)</f>
        <v>563</v>
      </c>
      <c r="N20" s="5" t="str">
        <f>VLOOKUP(M20, invoice_line!$C$2:$G$1000, 4, FALSE)</f>
        <v>União Da Ilha</v>
      </c>
      <c r="O20" s="12">
        <f>VLOOKUP(A20, invoice_line!$B$2:$G$1000, 6, FALSE)</f>
        <v>45</v>
      </c>
      <c r="P20" s="5" t="str">
        <f>VLOOKUP(A20, invoice_line!$B$2:$H$1000, 7, FALSE)</f>
        <v>Sambas De Enredo 2001</v>
      </c>
      <c r="Q20" s="13" t="str">
        <f t="shared" si="1"/>
        <v>2021-03</v>
      </c>
      <c r="R20" s="13" t="str">
        <f>VLOOKUP(A20, invoice_line!$A$2:$I$1000, 9, FALSE)</f>
        <v>Metal</v>
      </c>
    </row>
    <row r="21">
      <c r="A21" s="4">
        <v>20.0</v>
      </c>
      <c r="B21" s="4">
        <v>54.0</v>
      </c>
      <c r="C21" s="9">
        <v>44277.0</v>
      </c>
      <c r="D21" s="4" t="s">
        <v>417</v>
      </c>
      <c r="E21" s="4" t="s">
        <v>418</v>
      </c>
      <c r="F21" s="4" t="s">
        <v>35</v>
      </c>
      <c r="G21" s="4" t="s">
        <v>405</v>
      </c>
      <c r="H21" s="4" t="s">
        <v>419</v>
      </c>
      <c r="I21" s="4">
        <v>0.99</v>
      </c>
      <c r="J21" s="5" t="str">
        <f>VLOOKUP(B21, customer_cleaned!$A$2:$D$1000, 2, FALSE)</f>
        <v>Steve</v>
      </c>
      <c r="K21" s="10" t="str">
        <f>VLOOKUP(B21, customer_cleaned!$A$2:$C$10000, 3, FALSE)</f>
        <v>Murray</v>
      </c>
      <c r="L21" s="5" t="str">
        <f>VLOOKUP(B21, customer_cleaned!$A$1:$L$10000, 12, FALSE)</f>
        <v>steve.murray@yahoo.uk</v>
      </c>
      <c r="M21" s="11">
        <f>VLOOKUP(A21, invoice_line!$B$2:$C$1000, 2, FALSE)</f>
        <v>694</v>
      </c>
      <c r="N21" s="5" t="str">
        <f>VLOOKUP(M21, invoice_line!$C$2:$G$1000, 4, FALSE)</f>
        <v>Someday Never Comes</v>
      </c>
      <c r="O21" s="12">
        <f>VLOOKUP(A21, invoice_line!$B$2:$G$1000, 6, FALSE)</f>
        <v>54</v>
      </c>
      <c r="P21" s="5" t="str">
        <f>VLOOKUP(A21, invoice_line!$B$2:$H$1000, 7, FALSE)</f>
        <v>Chronicle, Vol. 1</v>
      </c>
      <c r="Q21" s="13" t="str">
        <f t="shared" si="1"/>
        <v>2021-03</v>
      </c>
      <c r="R21" s="13" t="str">
        <f>VLOOKUP(A21, invoice_line!$A$2:$I$1000, 9, FALSE)</f>
        <v>Metal</v>
      </c>
    </row>
    <row r="22">
      <c r="A22" s="4">
        <v>21.0</v>
      </c>
      <c r="B22" s="4">
        <v>55.0</v>
      </c>
      <c r="C22" s="9">
        <v>44290.0</v>
      </c>
      <c r="D22" s="4" t="s">
        <v>423</v>
      </c>
      <c r="E22" s="4" t="s">
        <v>424</v>
      </c>
      <c r="F22" s="4" t="s">
        <v>425</v>
      </c>
      <c r="G22" s="4" t="s">
        <v>426</v>
      </c>
      <c r="H22" s="4">
        <v>2010.0</v>
      </c>
      <c r="I22" s="4">
        <v>1.98</v>
      </c>
      <c r="J22" s="5" t="str">
        <f>VLOOKUP(B22, customer_cleaned!$A$2:$D$1000, 2, FALSE)</f>
        <v>Mark</v>
      </c>
      <c r="K22" s="10" t="str">
        <f>VLOOKUP(B22, customer_cleaned!$A$2:$C$10000, 3, FALSE)</f>
        <v>Taylor</v>
      </c>
      <c r="L22" s="5" t="str">
        <f>VLOOKUP(B22, customer_cleaned!$A$1:$L$10000, 12, FALSE)</f>
        <v>mark.taylor@yahoo.au</v>
      </c>
      <c r="M22" s="11">
        <f>VLOOKUP(A22, invoice_line!$B$2:$C$1000, 2, FALSE)</f>
        <v>695</v>
      </c>
      <c r="N22" s="5" t="str">
        <f>VLOOKUP(M22, invoice_line!$C$2:$G$1000, 4, FALSE)</f>
        <v>Walking On The Water</v>
      </c>
      <c r="O22" s="12">
        <f>VLOOKUP(A22, invoice_line!$B$2:$G$1000, 6, FALSE)</f>
        <v>55</v>
      </c>
      <c r="P22" s="5" t="str">
        <f>VLOOKUP(A22, invoice_line!$B$2:$H$1000, 7, FALSE)</f>
        <v>Chronicle, Vol. 2</v>
      </c>
      <c r="Q22" s="13" t="str">
        <f t="shared" si="1"/>
        <v>2021-04</v>
      </c>
      <c r="R22" s="13" t="str">
        <f>VLOOKUP(A22, invoice_line!$A$2:$I$1000, 9, FALSE)</f>
        <v>Rock</v>
      </c>
    </row>
    <row r="23">
      <c r="A23" s="4">
        <v>22.0</v>
      </c>
      <c r="B23" s="4">
        <v>57.0</v>
      </c>
      <c r="C23" s="9">
        <v>44290.0</v>
      </c>
      <c r="D23" s="4" t="s">
        <v>438</v>
      </c>
      <c r="E23" s="4" t="s">
        <v>439</v>
      </c>
      <c r="F23" s="4" t="s">
        <v>35</v>
      </c>
      <c r="G23" s="4" t="s">
        <v>440</v>
      </c>
      <c r="H23" s="4" t="s">
        <v>35</v>
      </c>
      <c r="I23" s="4">
        <v>1.98</v>
      </c>
      <c r="J23" s="5" t="str">
        <f>VLOOKUP(B23, customer_cleaned!$A$2:$D$1000, 2, FALSE)</f>
        <v>Luis</v>
      </c>
      <c r="K23" s="10" t="str">
        <f>VLOOKUP(B23, customer_cleaned!$A$2:$C$10000, 3, FALSE)</f>
        <v>Rojas</v>
      </c>
      <c r="L23" s="5" t="str">
        <f>VLOOKUP(B23, customer_cleaned!$A$1:$L$10000, 12, FALSE)</f>
        <v>luisrojas@yahoo.cl</v>
      </c>
      <c r="M23" s="11">
        <f>VLOOKUP(A23, invoice_line!$B$2:$C$1000, 2, FALSE)</f>
        <v>698</v>
      </c>
      <c r="N23" s="5" t="str">
        <f>VLOOKUP(M23, invoice_line!$C$2:$G$1000, 4, FALSE)</f>
        <v>Good Golly Miss Molly</v>
      </c>
      <c r="O23" s="12">
        <f>VLOOKUP(A23, invoice_line!$B$2:$G$1000, 6, FALSE)</f>
        <v>55</v>
      </c>
      <c r="P23" s="5" t="str">
        <f>VLOOKUP(A23, invoice_line!$B$2:$H$1000, 7, FALSE)</f>
        <v>Chronicle, Vol. 2</v>
      </c>
      <c r="Q23" s="13" t="str">
        <f t="shared" si="1"/>
        <v>2021-04</v>
      </c>
      <c r="R23" s="13" t="str">
        <f>VLOOKUP(A23, invoice_line!$A$2:$I$1000, 9, FALSE)</f>
        <v>Alternative &amp; Punk</v>
      </c>
    </row>
    <row r="24">
      <c r="A24" s="4">
        <v>23.0</v>
      </c>
      <c r="B24" s="4">
        <v>59.0</v>
      </c>
      <c r="C24" s="9">
        <v>44291.0</v>
      </c>
      <c r="D24" s="4" t="s">
        <v>452</v>
      </c>
      <c r="E24" s="4" t="s">
        <v>453</v>
      </c>
      <c r="F24" s="4" t="s">
        <v>35</v>
      </c>
      <c r="G24" s="4" t="s">
        <v>447</v>
      </c>
      <c r="H24" s="4">
        <v>560001.0</v>
      </c>
      <c r="I24" s="4">
        <v>3.96</v>
      </c>
      <c r="J24" s="5" t="str">
        <f>VLOOKUP(B24, customer_cleaned!$A$2:$D$1000, 2, FALSE)</f>
        <v>Puja</v>
      </c>
      <c r="K24" s="10" t="str">
        <f>VLOOKUP(B24, customer_cleaned!$A$2:$C$10000, 3, FALSE)</f>
        <v>Srivastava</v>
      </c>
      <c r="L24" s="5" t="str">
        <f>VLOOKUP(B24, customer_cleaned!$A$1:$L$10000, 12, FALSE)</f>
        <v>puja_srivastava@yahoo.in</v>
      </c>
      <c r="M24" s="11">
        <f>VLOOKUP(A24, invoice_line!$B$2:$C$1000, 2, FALSE)</f>
        <v>702</v>
      </c>
      <c r="N24" s="5" t="str">
        <f>VLOOKUP(M24, invoice_line!$C$2:$G$1000, 4, FALSE)</f>
        <v>Cotton Fields</v>
      </c>
      <c r="O24" s="12">
        <f>VLOOKUP(A24, invoice_line!$B$2:$G$1000, 6, FALSE)</f>
        <v>55</v>
      </c>
      <c r="P24" s="5" t="str">
        <f>VLOOKUP(A24, invoice_line!$B$2:$H$1000, 7, FALSE)</f>
        <v>Chronicle, Vol. 2</v>
      </c>
      <c r="Q24" s="13" t="str">
        <f t="shared" si="1"/>
        <v>2021-04</v>
      </c>
      <c r="R24" s="13" t="str">
        <f>VLOOKUP(A24, invoice_line!$A$2:$I$1000, 9, FALSE)</f>
        <v>Alternative &amp; Punk</v>
      </c>
    </row>
    <row r="25">
      <c r="A25" s="4">
        <v>24.0</v>
      </c>
      <c r="B25" s="4">
        <v>4.0</v>
      </c>
      <c r="C25" s="9">
        <v>44292.0</v>
      </c>
      <c r="D25" s="4" t="s">
        <v>50</v>
      </c>
      <c r="E25" s="4" t="s">
        <v>51</v>
      </c>
      <c r="F25" s="4" t="s">
        <v>35</v>
      </c>
      <c r="G25" s="4" t="s">
        <v>52</v>
      </c>
      <c r="H25" s="4">
        <v>171.0</v>
      </c>
      <c r="I25" s="4">
        <v>5.94</v>
      </c>
      <c r="J25" s="5" t="str">
        <f>VLOOKUP(B25, customer_cleaned!$A$2:$D$1000, 2, FALSE)</f>
        <v>Bjørn</v>
      </c>
      <c r="K25" s="10" t="str">
        <f>VLOOKUP(B25, customer_cleaned!$A$2:$C$10000, 3, FALSE)</f>
        <v>Hansen</v>
      </c>
      <c r="L25" s="5" t="str">
        <f>VLOOKUP(B25, customer_cleaned!$A$1:$L$10000, 12, FALSE)</f>
        <v>bjorn.hansen@yahoo.no</v>
      </c>
      <c r="M25" s="11">
        <f>VLOOKUP(A25, invoice_line!$B$2:$C$1000, 2, FALSE)</f>
        <v>712</v>
      </c>
      <c r="N25" s="5" t="str">
        <f>VLOOKUP(M25, invoice_line!$C$2:$G$1000, 4, FALSE)</f>
        <v>Born To Move</v>
      </c>
      <c r="O25" s="12">
        <f>VLOOKUP(A25, invoice_line!$B$2:$G$1000, 6, FALSE)</f>
        <v>55</v>
      </c>
      <c r="P25" s="5" t="str">
        <f>VLOOKUP(A25, invoice_line!$B$2:$H$1000, 7, FALSE)</f>
        <v>Chronicle, Vol. 2</v>
      </c>
      <c r="Q25" s="13" t="str">
        <f t="shared" si="1"/>
        <v>2021-04</v>
      </c>
      <c r="R25" s="13" t="str">
        <f>VLOOKUP(A25, invoice_line!$A$2:$I$1000, 9, FALSE)</f>
        <v>Rock And Roll</v>
      </c>
    </row>
    <row r="26">
      <c r="A26" s="4">
        <v>25.0</v>
      </c>
      <c r="B26" s="4">
        <v>10.0</v>
      </c>
      <c r="C26" s="9">
        <v>44295.0</v>
      </c>
      <c r="D26" s="4" t="s">
        <v>92</v>
      </c>
      <c r="E26" s="4" t="s">
        <v>93</v>
      </c>
      <c r="F26" s="4" t="s">
        <v>24</v>
      </c>
      <c r="G26" s="4" t="s">
        <v>25</v>
      </c>
      <c r="H26" s="4" t="s">
        <v>94</v>
      </c>
      <c r="I26" s="4">
        <v>8.91</v>
      </c>
      <c r="J26" s="5" t="str">
        <f>VLOOKUP(B26, customer_cleaned!$A$2:$D$1000, 2, FALSE)</f>
        <v>Eduardo</v>
      </c>
      <c r="K26" s="10" t="str">
        <f>VLOOKUP(B26, customer_cleaned!$A$2:$C$10000, 3, FALSE)</f>
        <v>Martins</v>
      </c>
      <c r="L26" s="5" t="str">
        <f>VLOOKUP(B26, customer_cleaned!$A$1:$L$10000, 12, FALSE)</f>
        <v>eduardo@woodstock.com.br</v>
      </c>
      <c r="M26" s="11">
        <f>VLOOKUP(A26, invoice_line!$B$2:$C$1000, 2, FALSE)</f>
        <v>738</v>
      </c>
      <c r="N26" s="5" t="str">
        <f>VLOOKUP(M26, invoice_line!$C$2:$G$1000, 4, FALSE)</f>
        <v>Admirável Gado Novo</v>
      </c>
      <c r="O26" s="12">
        <f>VLOOKUP(A26, invoice_line!$B$2:$G$1000, 6, FALSE)</f>
        <v>57</v>
      </c>
      <c r="P26" s="5" t="str">
        <f>VLOOKUP(A26, invoice_line!$B$2:$H$1000, 7, FALSE)</f>
        <v>Cássia Eller - Sem Limite [Disc 1]</v>
      </c>
      <c r="Q26" s="13" t="str">
        <f t="shared" si="1"/>
        <v>2021-04</v>
      </c>
      <c r="R26" s="13" t="str">
        <f>VLOOKUP(A26, invoice_line!$A$2:$I$1000, 9, FALSE)</f>
        <v>Jazz</v>
      </c>
    </row>
    <row r="27">
      <c r="A27" s="4">
        <v>26.0</v>
      </c>
      <c r="B27" s="4">
        <v>19.0</v>
      </c>
      <c r="C27" s="9">
        <v>44300.0</v>
      </c>
      <c r="D27" s="4" t="s">
        <v>177</v>
      </c>
      <c r="E27" s="4" t="s">
        <v>178</v>
      </c>
      <c r="F27" s="4" t="s">
        <v>150</v>
      </c>
      <c r="G27" s="4" t="s">
        <v>151</v>
      </c>
      <c r="H27" s="4">
        <v>95014.0</v>
      </c>
      <c r="I27" s="4">
        <v>13.86</v>
      </c>
      <c r="J27" s="5" t="str">
        <f>VLOOKUP(B27, customer_cleaned!$A$2:$D$1000, 2, FALSE)</f>
        <v>Tim</v>
      </c>
      <c r="K27" s="10" t="str">
        <f>VLOOKUP(B27, customer_cleaned!$A$2:$C$10000, 3, FALSE)</f>
        <v>Goyer</v>
      </c>
      <c r="L27" s="5" t="str">
        <f>VLOOKUP(B27, customer_cleaned!$A$1:$L$10000, 12, FALSE)</f>
        <v>tgoyer@apple.com</v>
      </c>
      <c r="M27" s="11">
        <f>VLOOKUP(A27, invoice_line!$B$2:$C$1000, 2, FALSE)</f>
        <v>795</v>
      </c>
      <c r="N27" s="5" t="str">
        <f>VLOOKUP(M27, invoice_line!$C$2:$G$1000, 4, FALSE)</f>
        <v>Hey Cisco</v>
      </c>
      <c r="O27" s="12">
        <f>VLOOKUP(A27, invoice_line!$B$2:$G$1000, 6, FALSE)</f>
        <v>63</v>
      </c>
      <c r="P27" s="5" t="str">
        <f>VLOOKUP(A27, invoice_line!$B$2:$H$1000, 7, FALSE)</f>
        <v>Purpendicular</v>
      </c>
      <c r="Q27" s="13" t="str">
        <f t="shared" si="1"/>
        <v>2021-04</v>
      </c>
      <c r="R27" s="13" t="str">
        <f>VLOOKUP(A27, invoice_line!$A$2:$I$1000, 9, FALSE)</f>
        <v>Metal</v>
      </c>
    </row>
    <row r="28">
      <c r="A28" s="4">
        <v>27.0</v>
      </c>
      <c r="B28" s="4">
        <v>33.0</v>
      </c>
      <c r="C28" s="9">
        <v>44308.0</v>
      </c>
      <c r="D28" s="4" t="s">
        <v>276</v>
      </c>
      <c r="E28" s="4" t="s">
        <v>277</v>
      </c>
      <c r="F28" s="4" t="s">
        <v>278</v>
      </c>
      <c r="G28" s="4" t="s">
        <v>44</v>
      </c>
      <c r="H28" s="4" t="s">
        <v>279</v>
      </c>
      <c r="I28" s="4">
        <v>0.99</v>
      </c>
      <c r="J28" s="5" t="str">
        <f>VLOOKUP(B28, customer_cleaned!$A$2:$D$1000, 2, FALSE)</f>
        <v>Ellie</v>
      </c>
      <c r="K28" s="10" t="str">
        <f>VLOOKUP(B28, customer_cleaned!$A$2:$C$10000, 3, FALSE)</f>
        <v>Sullivan</v>
      </c>
      <c r="L28" s="5" t="str">
        <f>VLOOKUP(B28, customer_cleaned!$A$1:$L$10000, 12, FALSE)</f>
        <v>ellie.sullivan@shaw.ca</v>
      </c>
      <c r="M28" s="11">
        <f>VLOOKUP(A28, invoice_line!$B$2:$C$1000, 2, FALSE)</f>
        <v>926</v>
      </c>
      <c r="N28" s="5" t="str">
        <f>VLOOKUP(M28, invoice_line!$C$2:$G$1000, 4, FALSE)</f>
        <v>Naked In Front Of The Computer</v>
      </c>
      <c r="O28" s="12">
        <f>VLOOKUP(A28, invoice_line!$B$2:$G$1000, 6, FALSE)</f>
        <v>74</v>
      </c>
      <c r="P28" s="5" t="str">
        <f>VLOOKUP(A28, invoice_line!$B$2:$H$1000, 7, FALSE)</f>
        <v>Album Of The Year</v>
      </c>
      <c r="Q28" s="13" t="str">
        <f t="shared" si="1"/>
        <v>2021-04</v>
      </c>
      <c r="R28" s="13" t="str">
        <f>VLOOKUP(A28, invoice_line!$A$2:$I$1000, 9, FALSE)</f>
        <v>Metal</v>
      </c>
    </row>
    <row r="29">
      <c r="A29" s="4">
        <v>28.0</v>
      </c>
      <c r="B29" s="4">
        <v>34.0</v>
      </c>
      <c r="C29" s="9">
        <v>44321.0</v>
      </c>
      <c r="D29" s="4" t="s">
        <v>284</v>
      </c>
      <c r="E29" s="4" t="s">
        <v>285</v>
      </c>
      <c r="F29" s="4" t="s">
        <v>35</v>
      </c>
      <c r="G29" s="4" t="s">
        <v>286</v>
      </c>
      <c r="H29" s="4" t="s">
        <v>35</v>
      </c>
      <c r="I29" s="4">
        <v>1.98</v>
      </c>
      <c r="J29" s="5" t="str">
        <f>VLOOKUP(B29, customer_cleaned!$A$2:$D$1000, 2, FALSE)</f>
        <v>João</v>
      </c>
      <c r="K29" s="10" t="str">
        <f>VLOOKUP(B29, customer_cleaned!$A$2:$C$10000, 3, FALSE)</f>
        <v>Fernandes</v>
      </c>
      <c r="L29" s="5" t="str">
        <f>VLOOKUP(B29, customer_cleaned!$A$1:$L$10000, 12, FALSE)</f>
        <v>jfernandes@yahoo.pt</v>
      </c>
      <c r="M29" s="11">
        <f>VLOOKUP(A29, invoice_line!$B$2:$C$1000, 2, FALSE)</f>
        <v>927</v>
      </c>
      <c r="N29" s="5" t="str">
        <f>VLOOKUP(M29, invoice_line!$C$2:$G$1000, 4, FALSE)</f>
        <v>Helpless</v>
      </c>
      <c r="O29" s="12">
        <f>VLOOKUP(A29, invoice_line!$B$2:$G$1000, 6, FALSE)</f>
        <v>74</v>
      </c>
      <c r="P29" s="5" t="str">
        <f>VLOOKUP(A29, invoice_line!$B$2:$H$1000, 7, FALSE)</f>
        <v>Album Of The Year</v>
      </c>
      <c r="Q29" s="13" t="str">
        <f t="shared" si="1"/>
        <v>2021-05</v>
      </c>
      <c r="R29" s="13" t="str">
        <f>VLOOKUP(A29, invoice_line!$A$2:$I$1000, 9, FALSE)</f>
        <v>Metal</v>
      </c>
    </row>
    <row r="30">
      <c r="A30" s="4">
        <v>29.0</v>
      </c>
      <c r="B30" s="4">
        <v>36.0</v>
      </c>
      <c r="C30" s="9">
        <v>44321.0</v>
      </c>
      <c r="D30" s="4" t="s">
        <v>297</v>
      </c>
      <c r="E30" s="4" t="s">
        <v>298</v>
      </c>
      <c r="F30" s="4" t="s">
        <v>35</v>
      </c>
      <c r="G30" s="4" t="s">
        <v>36</v>
      </c>
      <c r="H30" s="4">
        <v>10789.0</v>
      </c>
      <c r="I30" s="4">
        <v>1.98</v>
      </c>
      <c r="J30" s="5" t="str">
        <f>VLOOKUP(B30, customer_cleaned!$A$2:$D$1000, 2, FALSE)</f>
        <v>Hannah</v>
      </c>
      <c r="K30" s="10" t="str">
        <f>VLOOKUP(B30, customer_cleaned!$A$2:$C$10000, 3, FALSE)</f>
        <v>Schneider</v>
      </c>
      <c r="L30" s="5" t="str">
        <f>VLOOKUP(B30, customer_cleaned!$A$1:$L$10000, 12, FALSE)</f>
        <v>hannah.schneider@yahoo.de</v>
      </c>
      <c r="M30" s="11">
        <f>VLOOKUP(A30, invoice_line!$B$2:$C$1000, 2, FALSE)</f>
        <v>930</v>
      </c>
      <c r="N30" s="5" t="str">
        <f>VLOOKUP(M30, invoice_line!$C$2:$G$1000, 4, FALSE)</f>
        <v>She Loves Me Not</v>
      </c>
      <c r="O30" s="12">
        <f>VLOOKUP(A30, invoice_line!$B$2:$G$1000, 6, FALSE)</f>
        <v>74</v>
      </c>
      <c r="P30" s="5" t="str">
        <f>VLOOKUP(A30, invoice_line!$B$2:$H$1000, 7, FALSE)</f>
        <v>Album Of The Year</v>
      </c>
      <c r="Q30" s="13" t="str">
        <f t="shared" si="1"/>
        <v>2021-05</v>
      </c>
      <c r="R30" s="13" t="str">
        <f>VLOOKUP(A30, invoice_line!$A$2:$I$1000, 9, FALSE)</f>
        <v>Metal</v>
      </c>
    </row>
    <row r="31">
      <c r="A31" s="4">
        <v>30.0</v>
      </c>
      <c r="B31" s="4">
        <v>38.0</v>
      </c>
      <c r="C31" s="9">
        <v>44322.0</v>
      </c>
      <c r="D31" s="4" t="s">
        <v>309</v>
      </c>
      <c r="E31" s="4" t="s">
        <v>298</v>
      </c>
      <c r="F31" s="4" t="s">
        <v>35</v>
      </c>
      <c r="G31" s="4" t="s">
        <v>36</v>
      </c>
      <c r="H31" s="4">
        <v>10779.0</v>
      </c>
      <c r="I31" s="4">
        <v>3.96</v>
      </c>
      <c r="J31" s="5" t="str">
        <f>VLOOKUP(B31, customer_cleaned!$A$2:$D$1000, 2, FALSE)</f>
        <v>Niklas</v>
      </c>
      <c r="K31" s="10" t="str">
        <f>VLOOKUP(B31, customer_cleaned!$A$2:$C$10000, 3, FALSE)</f>
        <v>Schröder</v>
      </c>
      <c r="L31" s="5" t="str">
        <f>VLOOKUP(B31, customer_cleaned!$A$1:$L$10000, 12, FALSE)</f>
        <v>nschroder@surfeu.de</v>
      </c>
      <c r="M31" s="11">
        <f>VLOOKUP(A31, invoice_line!$B$2:$C$1000, 2, FALSE)</f>
        <v>934</v>
      </c>
      <c r="N31" s="5" t="str">
        <f>VLOOKUP(M31, invoice_line!$C$2:$G$1000, 4, FALSE)</f>
        <v>Pristina</v>
      </c>
      <c r="O31" s="12">
        <f>VLOOKUP(A31, invoice_line!$B$2:$G$1000, 6, FALSE)</f>
        <v>74</v>
      </c>
      <c r="P31" s="5" t="str">
        <f>VLOOKUP(A31, invoice_line!$B$2:$H$1000, 7, FALSE)</f>
        <v>Album Of The Year</v>
      </c>
      <c r="Q31" s="13" t="str">
        <f t="shared" si="1"/>
        <v>2021-05</v>
      </c>
      <c r="R31" s="13" t="str">
        <f>VLOOKUP(A31, invoice_line!$A$2:$I$1000, 9, FALSE)</f>
        <v>Alternative &amp; Punk</v>
      </c>
    </row>
    <row r="32">
      <c r="A32" s="4">
        <v>31.0</v>
      </c>
      <c r="B32" s="4">
        <v>42.0</v>
      </c>
      <c r="C32" s="9">
        <v>44323.0</v>
      </c>
      <c r="D32" s="4" t="s">
        <v>332</v>
      </c>
      <c r="E32" s="4" t="s">
        <v>333</v>
      </c>
      <c r="F32" s="4" t="s">
        <v>35</v>
      </c>
      <c r="G32" s="4" t="s">
        <v>316</v>
      </c>
      <c r="H32" s="4">
        <v>33000.0</v>
      </c>
      <c r="I32" s="4">
        <v>5.94</v>
      </c>
      <c r="J32" s="5" t="str">
        <f>VLOOKUP(B32, customer_cleaned!$A$2:$D$1000, 2, FALSE)</f>
        <v>Wyatt</v>
      </c>
      <c r="K32" s="10" t="str">
        <f>VLOOKUP(B32, customer_cleaned!$A$2:$C$10000, 3, FALSE)</f>
        <v>Girard</v>
      </c>
      <c r="L32" s="5" t="str">
        <f>VLOOKUP(B32, customer_cleaned!$A$1:$L$10000, 12, FALSE)</f>
        <v>wyatt.girard@yahoo.fr</v>
      </c>
      <c r="M32" s="11">
        <f>VLOOKUP(A32, invoice_line!$B$2:$C$1000, 2, FALSE)</f>
        <v>944</v>
      </c>
      <c r="N32" s="5" t="str">
        <f>VLOOKUP(M32, invoice_line!$C$2:$G$1000, 4, FALSE)</f>
        <v>A Small Victory</v>
      </c>
      <c r="O32" s="12">
        <f>VLOOKUP(A32, invoice_line!$B$2:$G$1000, 6, FALSE)</f>
        <v>75</v>
      </c>
      <c r="P32" s="5" t="str">
        <f>VLOOKUP(A32, invoice_line!$B$2:$H$1000, 7, FALSE)</f>
        <v>Angel Dust</v>
      </c>
      <c r="Q32" s="13" t="str">
        <f t="shared" si="1"/>
        <v>2021-05</v>
      </c>
      <c r="R32" s="13" t="str">
        <f>VLOOKUP(A32, invoice_line!$A$2:$I$1000, 9, FALSE)</f>
        <v>Alternative &amp; Punk</v>
      </c>
    </row>
    <row r="33">
      <c r="A33" s="4">
        <v>32.0</v>
      </c>
      <c r="B33" s="4">
        <v>48.0</v>
      </c>
      <c r="C33" s="9">
        <v>44326.0</v>
      </c>
      <c r="D33" s="4" t="s">
        <v>373</v>
      </c>
      <c r="E33" s="4" t="s">
        <v>374</v>
      </c>
      <c r="F33" s="4" t="s">
        <v>375</v>
      </c>
      <c r="G33" s="4" t="s">
        <v>376</v>
      </c>
      <c r="H33" s="4">
        <v>1016.0</v>
      </c>
      <c r="I33" s="4">
        <v>8.91</v>
      </c>
      <c r="J33" s="5" t="str">
        <f>VLOOKUP(B33, customer_cleaned!$A$2:$D$1000, 2, FALSE)</f>
        <v>Johannes</v>
      </c>
      <c r="K33" s="10" t="str">
        <f>VLOOKUP(B33, customer_cleaned!$A$2:$C$10000, 3, FALSE)</f>
        <v>Van der Berg</v>
      </c>
      <c r="L33" s="5" t="str">
        <f>VLOOKUP(B33, customer_cleaned!$A$1:$L$10000, 12, FALSE)</f>
        <v>johavanderberg@yahoo.nl</v>
      </c>
      <c r="M33" s="11">
        <f>VLOOKUP(A33, invoice_line!$B$2:$C$1000, 2, FALSE)</f>
        <v>970</v>
      </c>
      <c r="N33" s="5" t="str">
        <f>VLOOKUP(M33, invoice_line!$C$2:$G$1000, 4, FALSE)</f>
        <v>Underwater Love</v>
      </c>
      <c r="O33" s="12">
        <f>VLOOKUP(A33, invoice_line!$B$2:$G$1000, 6, FALSE)</f>
        <v>77</v>
      </c>
      <c r="P33" s="5" t="str">
        <f>VLOOKUP(A33, invoice_line!$B$2:$H$1000, 7, FALSE)</f>
        <v>The Real Thing</v>
      </c>
      <c r="Q33" s="13" t="str">
        <f t="shared" si="1"/>
        <v>2021-05</v>
      </c>
      <c r="R33" s="13" t="str">
        <f>VLOOKUP(A33, invoice_line!$A$2:$I$1000, 9, FALSE)</f>
        <v>Metal</v>
      </c>
    </row>
    <row r="34">
      <c r="A34" s="4">
        <v>33.0</v>
      </c>
      <c r="B34" s="4">
        <v>57.0</v>
      </c>
      <c r="C34" s="9">
        <v>44331.0</v>
      </c>
      <c r="D34" s="4" t="s">
        <v>438</v>
      </c>
      <c r="E34" s="4" t="s">
        <v>439</v>
      </c>
      <c r="F34" s="4" t="s">
        <v>35</v>
      </c>
      <c r="G34" s="4" t="s">
        <v>440</v>
      </c>
      <c r="H34" s="4" t="s">
        <v>35</v>
      </c>
      <c r="I34" s="4">
        <v>13.86</v>
      </c>
      <c r="J34" s="5" t="str">
        <f>VLOOKUP(B34, customer_cleaned!$A$2:$D$1000, 2, FALSE)</f>
        <v>Luis</v>
      </c>
      <c r="K34" s="10" t="str">
        <f>VLOOKUP(B34, customer_cleaned!$A$2:$C$10000, 3, FALSE)</f>
        <v>Rojas</v>
      </c>
      <c r="L34" s="5" t="str">
        <f>VLOOKUP(B34, customer_cleaned!$A$1:$L$10000, 12, FALSE)</f>
        <v>luisrojas@yahoo.cl</v>
      </c>
      <c r="M34" s="11">
        <f>VLOOKUP(A34, invoice_line!$B$2:$C$1000, 2, FALSE)</f>
        <v>1027</v>
      </c>
      <c r="N34" s="5" t="str">
        <f>VLOOKUP(M34, invoice_line!$C$2:$G$1000, 4, FALSE)</f>
        <v>See You</v>
      </c>
      <c r="O34" s="12">
        <f>VLOOKUP(A34, invoice_line!$B$2:$G$1000, 6, FALSE)</f>
        <v>82</v>
      </c>
      <c r="P34" s="5" t="str">
        <f>VLOOKUP(A34, invoice_line!$B$2:$H$1000, 7, FALSE)</f>
        <v>The Colour And The Shape</v>
      </c>
      <c r="Q34" s="13" t="str">
        <f t="shared" si="1"/>
        <v>2021-05</v>
      </c>
      <c r="R34" s="13" t="str">
        <f>VLOOKUP(A34, invoice_line!$A$2:$I$1000, 9, FALSE)</f>
        <v>Blues</v>
      </c>
    </row>
    <row r="35">
      <c r="A35" s="4">
        <v>34.0</v>
      </c>
      <c r="B35" s="4">
        <v>12.0</v>
      </c>
      <c r="C35" s="9">
        <v>44339.0</v>
      </c>
      <c r="D35" s="4" t="s">
        <v>109</v>
      </c>
      <c r="E35" s="4" t="s">
        <v>110</v>
      </c>
      <c r="F35" s="4" t="s">
        <v>111</v>
      </c>
      <c r="G35" s="4" t="s">
        <v>25</v>
      </c>
      <c r="H35" s="4" t="s">
        <v>112</v>
      </c>
      <c r="I35" s="4">
        <v>0.99</v>
      </c>
      <c r="J35" s="5" t="str">
        <f>VLOOKUP(B35, customer_cleaned!$A$2:$D$1000, 2, FALSE)</f>
        <v>Roberto</v>
      </c>
      <c r="K35" s="10" t="str">
        <f>VLOOKUP(B35, customer_cleaned!$A$2:$C$10000, 3, FALSE)</f>
        <v>Almeida</v>
      </c>
      <c r="L35" s="5" t="str">
        <f>VLOOKUP(B35, customer_cleaned!$A$1:$L$10000, 12, FALSE)</f>
        <v>roberto.almeida@riotur.gov.br</v>
      </c>
      <c r="M35" s="11">
        <f>VLOOKUP(A35, invoice_line!$B$2:$C$1000, 2, FALSE)</f>
        <v>1158</v>
      </c>
      <c r="N35" s="5" t="str">
        <f>VLOOKUP(M35, invoice_line!$C$2:$G$1000, 4, FALSE)</f>
        <v>Right Next Door to Hell</v>
      </c>
      <c r="O35" s="12">
        <f>VLOOKUP(A35, invoice_line!$B$2:$G$1000, 6, FALSE)</f>
        <v>91</v>
      </c>
      <c r="P35" s="5" t="str">
        <f>VLOOKUP(A35, invoice_line!$B$2:$H$1000, 7, FALSE)</f>
        <v>Use Your Illusion I</v>
      </c>
      <c r="Q35" s="13" t="str">
        <f t="shared" si="1"/>
        <v>2021-05</v>
      </c>
      <c r="R35" s="13" t="str">
        <f>VLOOKUP(A35, invoice_line!$A$2:$I$1000, 9, FALSE)</f>
        <v>Latin</v>
      </c>
    </row>
    <row r="36">
      <c r="A36" s="4">
        <v>35.0</v>
      </c>
      <c r="B36" s="4">
        <v>13.0</v>
      </c>
      <c r="C36" s="9">
        <v>44352.0</v>
      </c>
      <c r="D36" s="4" t="s">
        <v>118</v>
      </c>
      <c r="E36" s="4" t="s">
        <v>119</v>
      </c>
      <c r="F36" s="4" t="s">
        <v>120</v>
      </c>
      <c r="G36" s="4" t="s">
        <v>25</v>
      </c>
      <c r="H36" s="4" t="s">
        <v>121</v>
      </c>
      <c r="I36" s="4">
        <v>1.98</v>
      </c>
      <c r="J36" s="5" t="str">
        <f>VLOOKUP(B36, customer_cleaned!$A$2:$D$1000, 2, FALSE)</f>
        <v>Fernanda</v>
      </c>
      <c r="K36" s="10" t="str">
        <f>VLOOKUP(B36, customer_cleaned!$A$2:$C$10000, 3, FALSE)</f>
        <v>Ramos</v>
      </c>
      <c r="L36" s="5" t="str">
        <f>VLOOKUP(B36, customer_cleaned!$A$1:$L$10000, 12, FALSE)</f>
        <v>fernadaramos4@uol.com.br</v>
      </c>
      <c r="M36" s="11">
        <f>VLOOKUP(A36, invoice_line!$B$2:$C$1000, 2, FALSE)</f>
        <v>1159</v>
      </c>
      <c r="N36" s="5" t="str">
        <f>VLOOKUP(M36, invoice_line!$C$2:$G$1000, 4, FALSE)</f>
        <v>Dust N' Bones</v>
      </c>
      <c r="O36" s="12">
        <f>VLOOKUP(A36, invoice_line!$B$2:$G$1000, 6, FALSE)</f>
        <v>91</v>
      </c>
      <c r="P36" s="5" t="str">
        <f>VLOOKUP(A36, invoice_line!$B$2:$H$1000, 7, FALSE)</f>
        <v>Use Your Illusion I</v>
      </c>
      <c r="Q36" s="13" t="str">
        <f t="shared" si="1"/>
        <v>2021-06</v>
      </c>
      <c r="R36" s="13" t="str">
        <f>VLOOKUP(A36, invoice_line!$A$2:$I$1000, 9, FALSE)</f>
        <v>Latin</v>
      </c>
    </row>
    <row r="37">
      <c r="A37" s="4">
        <v>36.0</v>
      </c>
      <c r="B37" s="4">
        <v>15.0</v>
      </c>
      <c r="C37" s="9">
        <v>44352.0</v>
      </c>
      <c r="D37" s="4" t="s">
        <v>138</v>
      </c>
      <c r="E37" s="4" t="s">
        <v>139</v>
      </c>
      <c r="F37" s="4" t="s">
        <v>140</v>
      </c>
      <c r="G37" s="4" t="s">
        <v>44</v>
      </c>
      <c r="H37" s="4" t="s">
        <v>141</v>
      </c>
      <c r="I37" s="4">
        <v>1.98</v>
      </c>
      <c r="J37" s="5" t="str">
        <f>VLOOKUP(B37, customer_cleaned!$A$2:$D$1000, 2, FALSE)</f>
        <v>Jennifer</v>
      </c>
      <c r="K37" s="10" t="str">
        <f>VLOOKUP(B37, customer_cleaned!$A$2:$C$10000, 3, FALSE)</f>
        <v>Peterson</v>
      </c>
      <c r="L37" s="5" t="str">
        <f>VLOOKUP(B37, customer_cleaned!$A$1:$L$10000, 12, FALSE)</f>
        <v>jenniferp@rogers.ca</v>
      </c>
      <c r="M37" s="11">
        <f>VLOOKUP(A37, invoice_line!$B$2:$C$1000, 2, FALSE)</f>
        <v>1162</v>
      </c>
      <c r="N37" s="5" t="str">
        <f>VLOOKUP(M37, invoice_line!$C$2:$G$1000, 4, FALSE)</f>
        <v>Perfect Crime</v>
      </c>
      <c r="O37" s="12">
        <f>VLOOKUP(A37, invoice_line!$B$2:$G$1000, 6, FALSE)</f>
        <v>91</v>
      </c>
      <c r="P37" s="5" t="str">
        <f>VLOOKUP(A37, invoice_line!$B$2:$H$1000, 7, FALSE)</f>
        <v>Use Your Illusion I</v>
      </c>
      <c r="Q37" s="13" t="str">
        <f t="shared" si="1"/>
        <v>2021-06</v>
      </c>
      <c r="R37" s="13" t="str">
        <f>VLOOKUP(A37, invoice_line!$A$2:$I$1000, 9, FALSE)</f>
        <v>Latin</v>
      </c>
    </row>
    <row r="38">
      <c r="A38" s="4">
        <v>37.0</v>
      </c>
      <c r="B38" s="4">
        <v>17.0</v>
      </c>
      <c r="C38" s="9">
        <v>44353.0</v>
      </c>
      <c r="D38" s="4" t="s">
        <v>158</v>
      </c>
      <c r="E38" s="4" t="s">
        <v>159</v>
      </c>
      <c r="F38" s="4" t="s">
        <v>160</v>
      </c>
      <c r="G38" s="4" t="s">
        <v>151</v>
      </c>
      <c r="H38" s="4" t="s">
        <v>161</v>
      </c>
      <c r="I38" s="4">
        <v>3.96</v>
      </c>
      <c r="J38" s="5" t="str">
        <f>VLOOKUP(B38, customer_cleaned!$A$2:$D$1000, 2, FALSE)</f>
        <v>Jack</v>
      </c>
      <c r="K38" s="10" t="str">
        <f>VLOOKUP(B38, customer_cleaned!$A$2:$C$10000, 3, FALSE)</f>
        <v>Smith</v>
      </c>
      <c r="L38" s="5" t="str">
        <f>VLOOKUP(B38, customer_cleaned!$A$1:$L$10000, 12, FALSE)</f>
        <v>jacksmith@microsoft.com</v>
      </c>
      <c r="M38" s="11">
        <f>VLOOKUP(A38, invoice_line!$B$2:$C$1000, 2, FALSE)</f>
        <v>1166</v>
      </c>
      <c r="N38" s="5" t="str">
        <f>VLOOKUP(M38, invoice_line!$C$2:$G$1000, 4, FALSE)</f>
        <v>Double Talkin' Jive</v>
      </c>
      <c r="O38" s="12">
        <f>VLOOKUP(A38, invoice_line!$B$2:$G$1000, 6, FALSE)</f>
        <v>91</v>
      </c>
      <c r="P38" s="5" t="str">
        <f>VLOOKUP(A38, invoice_line!$B$2:$H$1000, 7, FALSE)</f>
        <v>Use Your Illusion I</v>
      </c>
      <c r="Q38" s="13" t="str">
        <f t="shared" si="1"/>
        <v>2021-06</v>
      </c>
      <c r="R38" s="13" t="str">
        <f>VLOOKUP(A38, invoice_line!$A$2:$I$1000, 9, FALSE)</f>
        <v>Latin</v>
      </c>
    </row>
    <row r="39">
      <c r="A39" s="4">
        <v>38.0</v>
      </c>
      <c r="B39" s="4">
        <v>21.0</v>
      </c>
      <c r="C39" s="9">
        <v>44354.0</v>
      </c>
      <c r="D39" s="4" t="s">
        <v>190</v>
      </c>
      <c r="E39" s="4" t="s">
        <v>191</v>
      </c>
      <c r="F39" s="4" t="s">
        <v>192</v>
      </c>
      <c r="G39" s="4" t="s">
        <v>151</v>
      </c>
      <c r="H39" s="4">
        <v>89503.0</v>
      </c>
      <c r="I39" s="4">
        <v>5.94</v>
      </c>
      <c r="J39" s="5" t="str">
        <f>VLOOKUP(B39, customer_cleaned!$A$2:$D$1000, 2, FALSE)</f>
        <v>Kathy</v>
      </c>
      <c r="K39" s="10" t="str">
        <f>VLOOKUP(B39, customer_cleaned!$A$2:$C$10000, 3, FALSE)</f>
        <v>Chase</v>
      </c>
      <c r="L39" s="5" t="str">
        <f>VLOOKUP(B39, customer_cleaned!$A$1:$L$10000, 12, FALSE)</f>
        <v>kachase@hotmail.com</v>
      </c>
      <c r="M39" s="11">
        <f>VLOOKUP(A39, invoice_line!$B$2:$C$1000, 2, FALSE)</f>
        <v>1176</v>
      </c>
      <c r="N39" s="5" t="str">
        <f>VLOOKUP(M39, invoice_line!$C$2:$G$1000, 4, FALSE)</f>
        <v>Yesterdays</v>
      </c>
      <c r="O39" s="12">
        <f>VLOOKUP(A39, invoice_line!$B$2:$G$1000, 6, FALSE)</f>
        <v>92</v>
      </c>
      <c r="P39" s="5" t="str">
        <f>VLOOKUP(A39, invoice_line!$B$2:$H$1000, 7, FALSE)</f>
        <v>Use Your Illusion II</v>
      </c>
      <c r="Q39" s="13" t="str">
        <f t="shared" si="1"/>
        <v>2021-06</v>
      </c>
      <c r="R39" s="13" t="str">
        <f>VLOOKUP(A39, invoice_line!$A$2:$I$1000, 9, FALSE)</f>
        <v>Latin</v>
      </c>
    </row>
    <row r="40">
      <c r="A40" s="4">
        <v>39.0</v>
      </c>
      <c r="B40" s="4">
        <v>27.0</v>
      </c>
      <c r="C40" s="9">
        <v>44357.0</v>
      </c>
      <c r="D40" s="4" t="s">
        <v>231</v>
      </c>
      <c r="E40" s="4" t="s">
        <v>232</v>
      </c>
      <c r="F40" s="4" t="s">
        <v>233</v>
      </c>
      <c r="G40" s="4" t="s">
        <v>151</v>
      </c>
      <c r="H40" s="4">
        <v>85719.0</v>
      </c>
      <c r="I40" s="4">
        <v>8.91</v>
      </c>
      <c r="J40" s="5" t="str">
        <f>VLOOKUP(B40, customer_cleaned!$A$2:$D$1000, 2, FALSE)</f>
        <v>Patrick</v>
      </c>
      <c r="K40" s="10" t="str">
        <f>VLOOKUP(B40, customer_cleaned!$A$2:$C$10000, 3, FALSE)</f>
        <v>Gray</v>
      </c>
      <c r="L40" s="5" t="str">
        <f>VLOOKUP(B40, customer_cleaned!$A$1:$L$10000, 12, FALSE)</f>
        <v>patrick.gray@aol.com</v>
      </c>
      <c r="M40" s="11">
        <f>VLOOKUP(A40, invoice_line!$B$2:$C$1000, 2, FALSE)</f>
        <v>1202</v>
      </c>
      <c r="N40" s="5" t="str">
        <f>VLOOKUP(M40, invoice_line!$C$2:$G$1000, 4, FALSE)</f>
        <v>These Colours Don't Run</v>
      </c>
      <c r="O40" s="12">
        <f>VLOOKUP(A40, invoice_line!$B$2:$G$1000, 6, FALSE)</f>
        <v>94</v>
      </c>
      <c r="P40" s="5" t="str">
        <f>VLOOKUP(A40, invoice_line!$B$2:$H$1000, 7, FALSE)</f>
        <v>A Matter of Life and Death</v>
      </c>
      <c r="Q40" s="13" t="str">
        <f t="shared" si="1"/>
        <v>2021-06</v>
      </c>
      <c r="R40" s="13" t="str">
        <f>VLOOKUP(A40, invoice_line!$A$2:$I$1000, 9, FALSE)</f>
        <v>Latin</v>
      </c>
    </row>
    <row r="41">
      <c r="A41" s="4">
        <v>40.0</v>
      </c>
      <c r="B41" s="4">
        <v>36.0</v>
      </c>
      <c r="C41" s="9">
        <v>44362.0</v>
      </c>
      <c r="D41" s="4" t="s">
        <v>297</v>
      </c>
      <c r="E41" s="4" t="s">
        <v>298</v>
      </c>
      <c r="F41" s="4" t="s">
        <v>35</v>
      </c>
      <c r="G41" s="4" t="s">
        <v>36</v>
      </c>
      <c r="H41" s="4">
        <v>10789.0</v>
      </c>
      <c r="I41" s="4">
        <v>13.86</v>
      </c>
      <c r="J41" s="5" t="str">
        <f>VLOOKUP(B41, customer_cleaned!$A$2:$D$1000, 2, FALSE)</f>
        <v>Hannah</v>
      </c>
      <c r="K41" s="10" t="str">
        <f>VLOOKUP(B41, customer_cleaned!$A$2:$C$10000, 3, FALSE)</f>
        <v>Schneider</v>
      </c>
      <c r="L41" s="5" t="str">
        <f>VLOOKUP(B41, customer_cleaned!$A$1:$L$10000, 12, FALSE)</f>
        <v>hannah.schneider@yahoo.de</v>
      </c>
      <c r="M41" s="11">
        <f>VLOOKUP(A41, invoice_line!$B$2:$C$1000, 2, FALSE)</f>
        <v>1259</v>
      </c>
      <c r="N41" s="5" t="str">
        <f>VLOOKUP(M41, invoice_line!$C$2:$G$1000, 4, FALSE)</f>
        <v>Fear Is The Key</v>
      </c>
      <c r="O41" s="12">
        <f>VLOOKUP(A41, invoice_line!$B$2:$G$1000, 6, FALSE)</f>
        <v>99</v>
      </c>
      <c r="P41" s="5" t="str">
        <f>VLOOKUP(A41, invoice_line!$B$2:$H$1000, 7, FALSE)</f>
        <v>Fear Of The Dark</v>
      </c>
      <c r="Q41" s="13" t="str">
        <f t="shared" si="1"/>
        <v>2021-06</v>
      </c>
      <c r="R41" s="13" t="str">
        <f>VLOOKUP(A41, invoice_line!$A$2:$I$1000, 9, FALSE)</f>
        <v>Latin</v>
      </c>
    </row>
    <row r="42">
      <c r="A42" s="4">
        <v>41.0</v>
      </c>
      <c r="B42" s="4">
        <v>50.0</v>
      </c>
      <c r="C42" s="9">
        <v>44370.0</v>
      </c>
      <c r="D42" s="4" t="s">
        <v>389</v>
      </c>
      <c r="E42" s="4" t="s">
        <v>390</v>
      </c>
      <c r="F42" s="4" t="s">
        <v>35</v>
      </c>
      <c r="G42" s="4" t="s">
        <v>391</v>
      </c>
      <c r="H42" s="4">
        <v>28015.0</v>
      </c>
      <c r="I42" s="4">
        <v>0.99</v>
      </c>
      <c r="J42" s="5" t="str">
        <f>VLOOKUP(B42, customer_cleaned!$A$2:$D$1000, 2, FALSE)</f>
        <v>Enrique</v>
      </c>
      <c r="K42" s="10" t="str">
        <f>VLOOKUP(B42, customer_cleaned!$A$2:$C$10000, 3, FALSE)</f>
        <v>Muñoz</v>
      </c>
      <c r="L42" s="5" t="str">
        <f>VLOOKUP(B42, customer_cleaned!$A$1:$L$10000, 12, FALSE)</f>
        <v>enrique_munoz@yahoo.es</v>
      </c>
      <c r="M42" s="11">
        <f>VLOOKUP(A42, invoice_line!$B$2:$C$1000, 2, FALSE)</f>
        <v>1390</v>
      </c>
      <c r="N42" s="5" t="str">
        <f>VLOOKUP(M42, invoice_line!$C$2:$G$1000, 4, FALSE)</f>
        <v>Hallowed Be Thy Name</v>
      </c>
      <c r="O42" s="12">
        <f>VLOOKUP(A42, invoice_line!$B$2:$G$1000, 6, FALSE)</f>
        <v>112</v>
      </c>
      <c r="P42" s="5" t="str">
        <f>VLOOKUP(A42, invoice_line!$B$2:$H$1000, 7, FALSE)</f>
        <v>The Number of The Beast</v>
      </c>
      <c r="Q42" s="13" t="str">
        <f t="shared" si="1"/>
        <v>2021-06</v>
      </c>
      <c r="R42" s="13" t="str">
        <f>VLOOKUP(A42, invoice_line!$A$2:$I$1000, 9, FALSE)</f>
        <v>Latin</v>
      </c>
    </row>
    <row r="43">
      <c r="A43" s="4">
        <v>42.0</v>
      </c>
      <c r="B43" s="4">
        <v>51.0</v>
      </c>
      <c r="C43" s="9">
        <v>44383.0</v>
      </c>
      <c r="D43" s="4" t="s">
        <v>396</v>
      </c>
      <c r="E43" s="4" t="s">
        <v>397</v>
      </c>
      <c r="F43" s="4" t="s">
        <v>35</v>
      </c>
      <c r="G43" s="4" t="s">
        <v>398</v>
      </c>
      <c r="H43" s="4">
        <v>11230.0</v>
      </c>
      <c r="I43" s="4">
        <v>1.98</v>
      </c>
      <c r="J43" s="5" t="str">
        <f>VLOOKUP(B43, customer_cleaned!$A$2:$D$1000, 2, FALSE)</f>
        <v>Joakim</v>
      </c>
      <c r="K43" s="10" t="str">
        <f>VLOOKUP(B43, customer_cleaned!$A$2:$C$10000, 3, FALSE)</f>
        <v>Johansson</v>
      </c>
      <c r="L43" s="5" t="str">
        <f>VLOOKUP(B43, customer_cleaned!$A$1:$L$10000, 12, FALSE)</f>
        <v>joakim.johansson@yahoo.se</v>
      </c>
      <c r="M43" s="11">
        <f>VLOOKUP(A43, invoice_line!$B$2:$C$1000, 2, FALSE)</f>
        <v>1391</v>
      </c>
      <c r="N43" s="5" t="str">
        <f>VLOOKUP(M43, invoice_line!$C$2:$G$1000, 4, FALSE)</f>
        <v>Invaders</v>
      </c>
      <c r="O43" s="12">
        <f>VLOOKUP(A43, invoice_line!$B$2:$G$1000, 6, FALSE)</f>
        <v>112</v>
      </c>
      <c r="P43" s="5" t="str">
        <f>VLOOKUP(A43, invoice_line!$B$2:$H$1000, 7, FALSE)</f>
        <v>The Number of The Beast</v>
      </c>
      <c r="Q43" s="13" t="str">
        <f t="shared" si="1"/>
        <v>2021-07</v>
      </c>
      <c r="R43" s="13" t="str">
        <f>VLOOKUP(A43, invoice_line!$A$2:$I$1000, 9, FALSE)</f>
        <v>Latin</v>
      </c>
    </row>
    <row r="44">
      <c r="A44" s="4">
        <v>43.0</v>
      </c>
      <c r="B44" s="4">
        <v>53.0</v>
      </c>
      <c r="C44" s="9">
        <v>44383.0</v>
      </c>
      <c r="D44" s="4" t="s">
        <v>411</v>
      </c>
      <c r="E44" s="4" t="s">
        <v>404</v>
      </c>
      <c r="F44" s="4" t="s">
        <v>35</v>
      </c>
      <c r="G44" s="4" t="s">
        <v>405</v>
      </c>
      <c r="H44" s="4" t="s">
        <v>412</v>
      </c>
      <c r="I44" s="4">
        <v>1.98</v>
      </c>
      <c r="J44" s="5" t="str">
        <f>VLOOKUP(B44, customer_cleaned!$A$2:$D$1000, 2, FALSE)</f>
        <v>Phil</v>
      </c>
      <c r="K44" s="10" t="str">
        <f>VLOOKUP(B44, customer_cleaned!$A$2:$C$10000, 3, FALSE)</f>
        <v>Hughes</v>
      </c>
      <c r="L44" s="5" t="str">
        <f>VLOOKUP(B44, customer_cleaned!$A$1:$L$10000, 12, FALSE)</f>
        <v>phil.hughes@gmail.com</v>
      </c>
      <c r="M44" s="11">
        <f>VLOOKUP(A44, invoice_line!$B$2:$C$1000, 2, FALSE)</f>
        <v>1394</v>
      </c>
      <c r="N44" s="5" t="str">
        <f>VLOOKUP(M44, invoice_line!$C$2:$G$1000, 4, FALSE)</f>
        <v>The Prisoner</v>
      </c>
      <c r="O44" s="12">
        <f>VLOOKUP(A44, invoice_line!$B$2:$G$1000, 6, FALSE)</f>
        <v>112</v>
      </c>
      <c r="P44" s="5" t="str">
        <f>VLOOKUP(A44, invoice_line!$B$2:$H$1000, 7, FALSE)</f>
        <v>The Number of The Beast</v>
      </c>
      <c r="Q44" s="13" t="str">
        <f t="shared" si="1"/>
        <v>2021-07</v>
      </c>
      <c r="R44" s="13" t="str">
        <f>VLOOKUP(A44, invoice_line!$A$2:$I$1000, 9, FALSE)</f>
        <v>Latin</v>
      </c>
    </row>
    <row r="45">
      <c r="A45" s="4">
        <v>44.0</v>
      </c>
      <c r="B45" s="4">
        <v>55.0</v>
      </c>
      <c r="C45" s="9">
        <v>44384.0</v>
      </c>
      <c r="D45" s="4" t="s">
        <v>423</v>
      </c>
      <c r="E45" s="4" t="s">
        <v>424</v>
      </c>
      <c r="F45" s="4" t="s">
        <v>425</v>
      </c>
      <c r="G45" s="4" t="s">
        <v>426</v>
      </c>
      <c r="H45" s="4">
        <v>2010.0</v>
      </c>
      <c r="I45" s="4">
        <v>3.96</v>
      </c>
      <c r="J45" s="5" t="str">
        <f>VLOOKUP(B45, customer_cleaned!$A$2:$D$1000, 2, FALSE)</f>
        <v>Mark</v>
      </c>
      <c r="K45" s="10" t="str">
        <f>VLOOKUP(B45, customer_cleaned!$A$2:$C$10000, 3, FALSE)</f>
        <v>Taylor</v>
      </c>
      <c r="L45" s="5" t="str">
        <f>VLOOKUP(B45, customer_cleaned!$A$1:$L$10000, 12, FALSE)</f>
        <v>mark.taylor@yahoo.au</v>
      </c>
      <c r="M45" s="11">
        <f>VLOOKUP(A45, invoice_line!$B$2:$C$1000, 2, FALSE)</f>
        <v>1398</v>
      </c>
      <c r="N45" s="5" t="str">
        <f>VLOOKUP(M45, invoice_line!$C$2:$G$1000, 4, FALSE)</f>
        <v>Fortunes Of War</v>
      </c>
      <c r="O45" s="12">
        <f>VLOOKUP(A45, invoice_line!$B$2:$G$1000, 6, FALSE)</f>
        <v>113</v>
      </c>
      <c r="P45" s="5" t="str">
        <f>VLOOKUP(A45, invoice_line!$B$2:$H$1000, 7, FALSE)</f>
        <v>The X Factor</v>
      </c>
      <c r="Q45" s="13" t="str">
        <f t="shared" si="1"/>
        <v>2021-07</v>
      </c>
      <c r="R45" s="13" t="str">
        <f>VLOOKUP(A45, invoice_line!$A$2:$I$1000, 9, FALSE)</f>
        <v>Latin</v>
      </c>
    </row>
    <row r="46">
      <c r="A46" s="4">
        <v>45.0</v>
      </c>
      <c r="B46" s="4">
        <v>59.0</v>
      </c>
      <c r="C46" s="9">
        <v>44385.0</v>
      </c>
      <c r="D46" s="4" t="s">
        <v>452</v>
      </c>
      <c r="E46" s="4" t="s">
        <v>453</v>
      </c>
      <c r="F46" s="4" t="s">
        <v>35</v>
      </c>
      <c r="G46" s="4" t="s">
        <v>447</v>
      </c>
      <c r="H46" s="4">
        <v>560001.0</v>
      </c>
      <c r="I46" s="4">
        <v>5.94</v>
      </c>
      <c r="J46" s="5" t="str">
        <f>VLOOKUP(B46, customer_cleaned!$A$2:$D$1000, 2, FALSE)</f>
        <v>Puja</v>
      </c>
      <c r="K46" s="10" t="str">
        <f>VLOOKUP(B46, customer_cleaned!$A$2:$C$10000, 3, FALSE)</f>
        <v>Srivastava</v>
      </c>
      <c r="L46" s="5" t="str">
        <f>VLOOKUP(B46, customer_cleaned!$A$1:$L$10000, 12, FALSE)</f>
        <v>puja_srivastava@yahoo.in</v>
      </c>
      <c r="M46" s="11">
        <f>VLOOKUP(A46, invoice_line!$B$2:$C$1000, 2, FALSE)</f>
        <v>1408</v>
      </c>
      <c r="N46" s="5" t="str">
        <f>VLOOKUP(M46, invoice_line!$C$2:$G$1000, 4, FALSE)</f>
        <v>Lightning Strikes Twice</v>
      </c>
      <c r="O46" s="12">
        <f>VLOOKUP(A46, invoice_line!$B$2:$G$1000, 6, FALSE)</f>
        <v>114</v>
      </c>
      <c r="P46" s="5" t="str">
        <f>VLOOKUP(A46, invoice_line!$B$2:$H$1000, 7, FALSE)</f>
        <v>Virtual XI</v>
      </c>
      <c r="Q46" s="13" t="str">
        <f t="shared" si="1"/>
        <v>2021-07</v>
      </c>
      <c r="R46" s="13" t="str">
        <f>VLOOKUP(A46, invoice_line!$A$2:$I$1000, 9, FALSE)</f>
        <v>Latin</v>
      </c>
    </row>
    <row r="47">
      <c r="A47" s="4">
        <v>46.0</v>
      </c>
      <c r="B47" s="4">
        <v>6.0</v>
      </c>
      <c r="C47" s="9">
        <v>44388.0</v>
      </c>
      <c r="D47" s="4" t="s">
        <v>65</v>
      </c>
      <c r="E47" s="4" t="s">
        <v>59</v>
      </c>
      <c r="F47" s="4" t="s">
        <v>35</v>
      </c>
      <c r="G47" s="4" t="s">
        <v>60</v>
      </c>
      <c r="H47" s="4">
        <v>14300.0</v>
      </c>
      <c r="I47" s="4">
        <v>8.91</v>
      </c>
      <c r="J47" s="5" t="str">
        <f>VLOOKUP(B47, customer_cleaned!$A$2:$D$1000, 2, FALSE)</f>
        <v>Helena</v>
      </c>
      <c r="K47" s="10" t="str">
        <f>VLOOKUP(B47, customer_cleaned!$A$2:$C$10000, 3, FALSE)</f>
        <v>Holý</v>
      </c>
      <c r="L47" s="5" t="str">
        <f>VLOOKUP(B47, customer_cleaned!$A$1:$L$10000, 12, FALSE)</f>
        <v>hholy@gmail.com</v>
      </c>
      <c r="M47" s="11">
        <f>VLOOKUP(A47, invoice_line!$B$2:$C$1000, 2, FALSE)</f>
        <v>1434</v>
      </c>
      <c r="N47" s="5" t="str">
        <f>VLOOKUP(M47, invoice_line!$C$2:$G$1000, 4, FALSE)</f>
        <v>When You Gonna Learn (Digeridoo)</v>
      </c>
      <c r="O47" s="12">
        <f>VLOOKUP(A47, invoice_line!$B$2:$G$1000, 6, FALSE)</f>
        <v>116</v>
      </c>
      <c r="P47" s="5" t="str">
        <f>VLOOKUP(A47, invoice_line!$B$2:$H$1000, 7, FALSE)</f>
        <v>Emergency On Planet Earth</v>
      </c>
      <c r="Q47" s="13" t="str">
        <f t="shared" si="1"/>
        <v>2021-07</v>
      </c>
      <c r="R47" s="13" t="str">
        <f>VLOOKUP(A47, invoice_line!$A$2:$I$1000, 9, FALSE)</f>
        <v>Latin</v>
      </c>
    </row>
    <row r="48">
      <c r="A48" s="4">
        <v>47.0</v>
      </c>
      <c r="B48" s="4">
        <v>15.0</v>
      </c>
      <c r="C48" s="9">
        <v>44393.0</v>
      </c>
      <c r="D48" s="4" t="s">
        <v>138</v>
      </c>
      <c r="E48" s="4" t="s">
        <v>139</v>
      </c>
      <c r="F48" s="4" t="s">
        <v>140</v>
      </c>
      <c r="G48" s="4" t="s">
        <v>44</v>
      </c>
      <c r="H48" s="4" t="s">
        <v>141</v>
      </c>
      <c r="I48" s="4">
        <v>13.86</v>
      </c>
      <c r="J48" s="5" t="str">
        <f>VLOOKUP(B48, customer_cleaned!$A$2:$D$1000, 2, FALSE)</f>
        <v>Jennifer</v>
      </c>
      <c r="K48" s="10" t="str">
        <f>VLOOKUP(B48, customer_cleaned!$A$2:$C$10000, 3, FALSE)</f>
        <v>Peterson</v>
      </c>
      <c r="L48" s="5" t="str">
        <f>VLOOKUP(B48, customer_cleaned!$A$1:$L$10000, 12, FALSE)</f>
        <v>jenniferp@rogers.ca</v>
      </c>
      <c r="M48" s="11">
        <f>VLOOKUP(A48, invoice_line!$B$2:$C$1000, 2, FALSE)</f>
        <v>1491</v>
      </c>
      <c r="N48" s="5" t="str">
        <f>VLOOKUP(M48, invoice_line!$C$2:$G$1000, 4, FALSE)</f>
        <v>Stone Free</v>
      </c>
      <c r="O48" s="12">
        <f>VLOOKUP(A48, invoice_line!$B$2:$G$1000, 6, FALSE)</f>
        <v>120</v>
      </c>
      <c r="P48" s="5" t="str">
        <f>VLOOKUP(A48, invoice_line!$B$2:$H$1000, 7, FALSE)</f>
        <v>Are You Experienced?</v>
      </c>
      <c r="Q48" s="13" t="str">
        <f t="shared" si="1"/>
        <v>2021-07</v>
      </c>
      <c r="R48" s="13" t="str">
        <f>VLOOKUP(A48, invoice_line!$A$2:$I$1000, 9, FALSE)</f>
        <v>Latin</v>
      </c>
    </row>
    <row r="49">
      <c r="A49" s="4">
        <v>48.0</v>
      </c>
      <c r="B49" s="4">
        <v>29.0</v>
      </c>
      <c r="C49" s="9">
        <v>44401.0</v>
      </c>
      <c r="D49" s="4" t="s">
        <v>245</v>
      </c>
      <c r="E49" s="4" t="s">
        <v>246</v>
      </c>
      <c r="F49" s="4" t="s">
        <v>247</v>
      </c>
      <c r="G49" s="4" t="s">
        <v>44</v>
      </c>
      <c r="H49" s="4" t="s">
        <v>248</v>
      </c>
      <c r="I49" s="4">
        <v>0.99</v>
      </c>
      <c r="J49" s="5" t="str">
        <f>VLOOKUP(B49, customer_cleaned!$A$2:$D$1000, 2, FALSE)</f>
        <v>Robert</v>
      </c>
      <c r="K49" s="10" t="str">
        <f>VLOOKUP(B49, customer_cleaned!$A$2:$C$10000, 3, FALSE)</f>
        <v>Brown</v>
      </c>
      <c r="L49" s="5" t="str">
        <f>VLOOKUP(B49, customer_cleaned!$A$1:$L$10000, 12, FALSE)</f>
        <v>robbrown@shaw.ca</v>
      </c>
      <c r="M49" s="11">
        <f>VLOOKUP(A49, invoice_line!$B$2:$C$1000, 2, FALSE)</f>
        <v>1622</v>
      </c>
      <c r="N49" s="5" t="str">
        <f>VLOOKUP(M49, invoice_line!$C$2:$G$1000, 4, FALSE)</f>
        <v>Your Time Is Gonna Come</v>
      </c>
      <c r="O49" s="12">
        <f>VLOOKUP(A49, invoice_line!$B$2:$G$1000, 6, FALSE)</f>
        <v>132</v>
      </c>
      <c r="P49" s="5" t="str">
        <f>VLOOKUP(A49, invoice_line!$B$2:$H$1000, 7, FALSE)</f>
        <v>Led Zeppelin I</v>
      </c>
      <c r="Q49" s="13" t="str">
        <f t="shared" si="1"/>
        <v>2021-07</v>
      </c>
      <c r="R49" s="13" t="str">
        <f>VLOOKUP(A49, invoice_line!$A$2:$I$1000, 9, FALSE)</f>
        <v>Latin</v>
      </c>
    </row>
    <row r="50">
      <c r="A50" s="4">
        <v>49.0</v>
      </c>
      <c r="B50" s="4">
        <v>30.0</v>
      </c>
      <c r="C50" s="9">
        <v>44414.0</v>
      </c>
      <c r="D50" s="4" t="s">
        <v>253</v>
      </c>
      <c r="E50" s="4" t="s">
        <v>254</v>
      </c>
      <c r="F50" s="4" t="s">
        <v>247</v>
      </c>
      <c r="G50" s="4" t="s">
        <v>44</v>
      </c>
      <c r="H50" s="4" t="s">
        <v>255</v>
      </c>
      <c r="I50" s="4">
        <v>1.98</v>
      </c>
      <c r="J50" s="5" t="str">
        <f>VLOOKUP(B50, customer_cleaned!$A$2:$D$1000, 2, FALSE)</f>
        <v>Edward</v>
      </c>
      <c r="K50" s="10" t="str">
        <f>VLOOKUP(B50, customer_cleaned!$A$2:$C$10000, 3, FALSE)</f>
        <v>Francis</v>
      </c>
      <c r="L50" s="5" t="str">
        <f>VLOOKUP(B50, customer_cleaned!$A$1:$L$10000, 12, FALSE)</f>
        <v>edfrancis@yachoo.ca</v>
      </c>
      <c r="M50" s="11">
        <f>VLOOKUP(A50, invoice_line!$B$2:$C$1000, 2, FALSE)</f>
        <v>1623</v>
      </c>
      <c r="N50" s="5" t="str">
        <f>VLOOKUP(M50, invoice_line!$C$2:$G$1000, 4, FALSE)</f>
        <v>Black Mountain Side</v>
      </c>
      <c r="O50" s="12">
        <f>VLOOKUP(A50, invoice_line!$B$2:$G$1000, 6, FALSE)</f>
        <v>132</v>
      </c>
      <c r="P50" s="5" t="str">
        <f>VLOOKUP(A50, invoice_line!$B$2:$H$1000, 7, FALSE)</f>
        <v>Led Zeppelin I</v>
      </c>
      <c r="Q50" s="13" t="str">
        <f t="shared" si="1"/>
        <v>2021-08</v>
      </c>
      <c r="R50" s="13" t="str">
        <f>VLOOKUP(A50, invoice_line!$A$2:$I$1000, 9, FALSE)</f>
        <v>Latin</v>
      </c>
    </row>
    <row r="51">
      <c r="A51" s="4">
        <v>50.0</v>
      </c>
      <c r="B51" s="4">
        <v>32.0</v>
      </c>
      <c r="C51" s="9">
        <v>44414.0</v>
      </c>
      <c r="D51" s="4" t="s">
        <v>268</v>
      </c>
      <c r="E51" s="4" t="s">
        <v>269</v>
      </c>
      <c r="F51" s="4" t="s">
        <v>270</v>
      </c>
      <c r="G51" s="4" t="s">
        <v>44</v>
      </c>
      <c r="H51" s="4" t="s">
        <v>271</v>
      </c>
      <c r="I51" s="4">
        <v>1.98</v>
      </c>
      <c r="J51" s="5" t="str">
        <f>VLOOKUP(B51, customer_cleaned!$A$2:$D$1000, 2, FALSE)</f>
        <v>Aaron</v>
      </c>
      <c r="K51" s="10" t="str">
        <f>VLOOKUP(B51, customer_cleaned!$A$2:$C$10000, 3, FALSE)</f>
        <v>Mitchell</v>
      </c>
      <c r="L51" s="5" t="str">
        <f>VLOOKUP(B51, customer_cleaned!$A$1:$L$10000, 12, FALSE)</f>
        <v>aaronmitchell@yahoo.ca</v>
      </c>
      <c r="M51" s="11">
        <f>VLOOKUP(A51, invoice_line!$B$2:$C$1000, 2, FALSE)</f>
        <v>1626</v>
      </c>
      <c r="N51" s="5" t="str">
        <f>VLOOKUP(M51, invoice_line!$C$2:$G$1000, 4, FALSE)</f>
        <v>How Many More Times</v>
      </c>
      <c r="O51" s="12">
        <f>VLOOKUP(A51, invoice_line!$B$2:$G$1000, 6, FALSE)</f>
        <v>132</v>
      </c>
      <c r="P51" s="5" t="str">
        <f>VLOOKUP(A51, invoice_line!$B$2:$H$1000, 7, FALSE)</f>
        <v>Led Zeppelin I</v>
      </c>
      <c r="Q51" s="13" t="str">
        <f t="shared" si="1"/>
        <v>2021-08</v>
      </c>
      <c r="R51" s="13" t="str">
        <f>VLOOKUP(A51, invoice_line!$A$2:$I$1000, 9, FALSE)</f>
        <v>Latin</v>
      </c>
    </row>
    <row r="52">
      <c r="A52" s="4">
        <v>51.0</v>
      </c>
      <c r="B52" s="4">
        <v>34.0</v>
      </c>
      <c r="C52" s="9">
        <v>44415.0</v>
      </c>
      <c r="D52" s="4" t="s">
        <v>284</v>
      </c>
      <c r="E52" s="4" t="s">
        <v>285</v>
      </c>
      <c r="F52" s="4" t="s">
        <v>35</v>
      </c>
      <c r="G52" s="4" t="s">
        <v>286</v>
      </c>
      <c r="H52" s="4" t="s">
        <v>35</v>
      </c>
      <c r="I52" s="4">
        <v>3.96</v>
      </c>
      <c r="J52" s="5" t="str">
        <f>VLOOKUP(B52, customer_cleaned!$A$2:$D$1000, 2, FALSE)</f>
        <v>João</v>
      </c>
      <c r="K52" s="10" t="str">
        <f>VLOOKUP(B52, customer_cleaned!$A$2:$C$10000, 3, FALSE)</f>
        <v>Fernandes</v>
      </c>
      <c r="L52" s="5" t="str">
        <f>VLOOKUP(B52, customer_cleaned!$A$1:$L$10000, 12, FALSE)</f>
        <v>jfernandes@yahoo.pt</v>
      </c>
      <c r="M52" s="11">
        <f>VLOOKUP(A52, invoice_line!$B$2:$C$1000, 2, FALSE)</f>
        <v>1630</v>
      </c>
      <c r="N52" s="5" t="str">
        <f>VLOOKUP(M52, invoice_line!$C$2:$G$1000, 4, FALSE)</f>
        <v>Thank You</v>
      </c>
      <c r="O52" s="12">
        <f>VLOOKUP(A52, invoice_line!$B$2:$G$1000, 6, FALSE)</f>
        <v>133</v>
      </c>
      <c r="P52" s="5" t="str">
        <f>VLOOKUP(A52, invoice_line!$B$2:$H$1000, 7, FALSE)</f>
        <v>Led Zeppelin II</v>
      </c>
      <c r="Q52" s="13" t="str">
        <f t="shared" si="1"/>
        <v>2021-08</v>
      </c>
      <c r="R52" s="13" t="str">
        <f>VLOOKUP(A52, invoice_line!$A$2:$I$1000, 9, FALSE)</f>
        <v>Latin</v>
      </c>
    </row>
    <row r="53">
      <c r="A53" s="4">
        <v>52.0</v>
      </c>
      <c r="B53" s="4">
        <v>38.0</v>
      </c>
      <c r="C53" s="9">
        <v>44416.0</v>
      </c>
      <c r="D53" s="4" t="s">
        <v>309</v>
      </c>
      <c r="E53" s="4" t="s">
        <v>298</v>
      </c>
      <c r="F53" s="4" t="s">
        <v>35</v>
      </c>
      <c r="G53" s="4" t="s">
        <v>36</v>
      </c>
      <c r="H53" s="4">
        <v>10779.0</v>
      </c>
      <c r="I53" s="4">
        <v>5.94</v>
      </c>
      <c r="J53" s="5" t="str">
        <f>VLOOKUP(B53, customer_cleaned!$A$2:$D$1000, 2, FALSE)</f>
        <v>Niklas</v>
      </c>
      <c r="K53" s="10" t="str">
        <f>VLOOKUP(B53, customer_cleaned!$A$2:$C$10000, 3, FALSE)</f>
        <v>Schröder</v>
      </c>
      <c r="L53" s="5" t="str">
        <f>VLOOKUP(B53, customer_cleaned!$A$1:$L$10000, 12, FALSE)</f>
        <v>nschroder@surfeu.de</v>
      </c>
      <c r="M53" s="11">
        <f>VLOOKUP(A53, invoice_line!$B$2:$C$1000, 2, FALSE)</f>
        <v>1640</v>
      </c>
      <c r="N53" s="5" t="str">
        <f>VLOOKUP(M53, invoice_line!$C$2:$G$1000, 4, FALSE)</f>
        <v>Out On The Tiles</v>
      </c>
      <c r="O53" s="12">
        <f>VLOOKUP(A53, invoice_line!$B$2:$G$1000, 6, FALSE)</f>
        <v>134</v>
      </c>
      <c r="P53" s="5" t="str">
        <f>VLOOKUP(A53, invoice_line!$B$2:$H$1000, 7, FALSE)</f>
        <v>Led Zeppelin III</v>
      </c>
      <c r="Q53" s="13" t="str">
        <f t="shared" si="1"/>
        <v>2021-08</v>
      </c>
      <c r="R53" s="13" t="str">
        <f>VLOOKUP(A53, invoice_line!$A$2:$I$1000, 9, FALSE)</f>
        <v>Latin</v>
      </c>
    </row>
    <row r="54">
      <c r="A54" s="4">
        <v>53.0</v>
      </c>
      <c r="B54" s="4">
        <v>44.0</v>
      </c>
      <c r="C54" s="9">
        <v>44419.0</v>
      </c>
      <c r="D54" s="4" t="s">
        <v>344</v>
      </c>
      <c r="E54" s="4" t="s">
        <v>345</v>
      </c>
      <c r="F54" s="4" t="s">
        <v>35</v>
      </c>
      <c r="G54" s="4" t="s">
        <v>346</v>
      </c>
      <c r="H54" s="4">
        <v>530.0</v>
      </c>
      <c r="I54" s="4">
        <v>8.91</v>
      </c>
      <c r="J54" s="5" t="str">
        <f>VLOOKUP(B54, customer_cleaned!$A$2:$D$1000, 2, FALSE)</f>
        <v>Terhi</v>
      </c>
      <c r="K54" s="10" t="str">
        <f>VLOOKUP(B54, customer_cleaned!$A$2:$C$10000, 3, FALSE)</f>
        <v>Hämäläinen</v>
      </c>
      <c r="L54" s="5" t="str">
        <f>VLOOKUP(B54, customer_cleaned!$A$1:$L$10000, 12, FALSE)</f>
        <v>terhi.hamalainen@apple.fi</v>
      </c>
      <c r="M54" s="11">
        <f>VLOOKUP(A54, invoice_line!$B$2:$C$1000, 2, FALSE)</f>
        <v>1666</v>
      </c>
      <c r="N54" s="5" t="str">
        <f>VLOOKUP(M54, invoice_line!$C$2:$G$1000, 4, FALSE)</f>
        <v>Dazed And Confused</v>
      </c>
      <c r="O54" s="12">
        <f>VLOOKUP(A54, invoice_line!$B$2:$G$1000, 6, FALSE)</f>
        <v>137</v>
      </c>
      <c r="P54" s="5" t="str">
        <f>VLOOKUP(A54, invoice_line!$B$2:$H$1000, 7, FALSE)</f>
        <v>The Song Remains The Same (Disc 1)</v>
      </c>
      <c r="Q54" s="13" t="str">
        <f t="shared" si="1"/>
        <v>2021-08</v>
      </c>
      <c r="R54" s="13" t="str">
        <f>VLOOKUP(A54, invoice_line!$A$2:$I$1000, 9, FALSE)</f>
        <v>Reggae</v>
      </c>
    </row>
    <row r="55">
      <c r="A55" s="4">
        <v>54.0</v>
      </c>
      <c r="B55" s="4">
        <v>53.0</v>
      </c>
      <c r="C55" s="9">
        <v>44424.0</v>
      </c>
      <c r="D55" s="4" t="s">
        <v>411</v>
      </c>
      <c r="E55" s="4" t="s">
        <v>404</v>
      </c>
      <c r="F55" s="4" t="s">
        <v>35</v>
      </c>
      <c r="G55" s="4" t="s">
        <v>405</v>
      </c>
      <c r="H55" s="4" t="s">
        <v>412</v>
      </c>
      <c r="I55" s="4">
        <v>13.86</v>
      </c>
      <c r="J55" s="5" t="str">
        <f>VLOOKUP(B55, customer_cleaned!$A$2:$D$1000, 2, FALSE)</f>
        <v>Phil</v>
      </c>
      <c r="K55" s="10" t="str">
        <f>VLOOKUP(B55, customer_cleaned!$A$2:$C$10000, 3, FALSE)</f>
        <v>Hughes</v>
      </c>
      <c r="L55" s="5" t="str">
        <f>VLOOKUP(B55, customer_cleaned!$A$1:$L$10000, 12, FALSE)</f>
        <v>phil.hughes@gmail.com</v>
      </c>
      <c r="M55" s="11">
        <f>VLOOKUP(A55, invoice_line!$B$2:$C$1000, 2, FALSE)</f>
        <v>1723</v>
      </c>
      <c r="N55" s="5" t="str">
        <f>VLOOKUP(M55, invoice_line!$C$2:$G$1000, 4, FALSE)</f>
        <v>Condição</v>
      </c>
      <c r="O55" s="12">
        <f>VLOOKUP(A55, invoice_line!$B$2:$G$1000, 6, FALSE)</f>
        <v>142</v>
      </c>
      <c r="P55" s="5" t="str">
        <f>VLOOKUP(A55, invoice_line!$B$2:$H$1000, 7, FALSE)</f>
        <v>Lulu Santos - RCA 100 Anos De Música - Álbum 01</v>
      </c>
      <c r="Q55" s="13" t="str">
        <f t="shared" si="1"/>
        <v>2021-08</v>
      </c>
      <c r="R55" s="13" t="str">
        <f>VLOOKUP(A55, invoice_line!$A$2:$I$1000, 9, FALSE)</f>
        <v>Reggae</v>
      </c>
    </row>
    <row r="56">
      <c r="A56" s="4">
        <v>55.0</v>
      </c>
      <c r="B56" s="4">
        <v>8.0</v>
      </c>
      <c r="C56" s="9">
        <v>44432.0</v>
      </c>
      <c r="D56" s="4" t="s">
        <v>77</v>
      </c>
      <c r="E56" s="4" t="s">
        <v>78</v>
      </c>
      <c r="F56" s="4" t="s">
        <v>35</v>
      </c>
      <c r="G56" s="4" t="s">
        <v>79</v>
      </c>
      <c r="H56" s="4">
        <v>1000.0</v>
      </c>
      <c r="I56" s="4">
        <v>0.99</v>
      </c>
      <c r="J56" s="5" t="str">
        <f>VLOOKUP(B56, customer_cleaned!$A$2:$D$1000, 2, FALSE)</f>
        <v>Daan</v>
      </c>
      <c r="K56" s="10" t="str">
        <f>VLOOKUP(B56, customer_cleaned!$A$2:$C$10000, 3, FALSE)</f>
        <v>Peeters</v>
      </c>
      <c r="L56" s="5" t="str">
        <f>VLOOKUP(B56, customer_cleaned!$A$1:$L$10000, 12, FALSE)</f>
        <v>daan_peeters@apple.be</v>
      </c>
      <c r="M56" s="11">
        <f>VLOOKUP(A56, invoice_line!$B$2:$C$1000, 2, FALSE)</f>
        <v>1854</v>
      </c>
      <c r="N56" s="5" t="str">
        <f>VLOOKUP(M56, invoice_line!$C$2:$G$1000, 4, FALSE)</f>
        <v>Master Of Puppets</v>
      </c>
      <c r="O56" s="12">
        <f>VLOOKUP(A56, invoice_line!$B$2:$G$1000, 6, FALSE)</f>
        <v>152</v>
      </c>
      <c r="P56" s="5" t="str">
        <f>VLOOKUP(A56, invoice_line!$B$2:$H$1000, 7, FALSE)</f>
        <v>Master Of Puppets</v>
      </c>
      <c r="Q56" s="13" t="str">
        <f t="shared" si="1"/>
        <v>2021-08</v>
      </c>
      <c r="R56" s="13" t="str">
        <f>VLOOKUP(A56, invoice_line!$A$2:$I$1000, 9, FALSE)</f>
        <v>Reggae</v>
      </c>
    </row>
    <row r="57">
      <c r="A57" s="4">
        <v>56.0</v>
      </c>
      <c r="B57" s="4">
        <v>9.0</v>
      </c>
      <c r="C57" s="9">
        <v>44445.0</v>
      </c>
      <c r="D57" s="4" t="s">
        <v>84</v>
      </c>
      <c r="E57" s="4" t="s">
        <v>85</v>
      </c>
      <c r="F57" s="4" t="s">
        <v>35</v>
      </c>
      <c r="G57" s="4" t="s">
        <v>86</v>
      </c>
      <c r="H57" s="4">
        <v>1720.0</v>
      </c>
      <c r="I57" s="4">
        <v>1.98</v>
      </c>
      <c r="J57" s="5" t="str">
        <f>VLOOKUP(B57, customer_cleaned!$A$2:$D$1000, 2, FALSE)</f>
        <v>Kara</v>
      </c>
      <c r="K57" s="10" t="str">
        <f>VLOOKUP(B57, customer_cleaned!$A$2:$C$10000, 3, FALSE)</f>
        <v>Nielsen</v>
      </c>
      <c r="L57" s="5" t="str">
        <f>VLOOKUP(B57, customer_cleaned!$A$1:$L$10000, 12, FALSE)</f>
        <v>kara.nielsen@jubii.dk</v>
      </c>
      <c r="M57" s="11">
        <f>VLOOKUP(A57, invoice_line!$B$2:$C$1000, 2, FALSE)</f>
        <v>1855</v>
      </c>
      <c r="N57" s="5" t="str">
        <f>VLOOKUP(M57, invoice_line!$C$2:$G$1000, 4, FALSE)</f>
        <v>The Thing That Should Not Be</v>
      </c>
      <c r="O57" s="12">
        <f>VLOOKUP(A57, invoice_line!$B$2:$G$1000, 6, FALSE)</f>
        <v>152</v>
      </c>
      <c r="P57" s="5" t="str">
        <f>VLOOKUP(A57, invoice_line!$B$2:$H$1000, 7, FALSE)</f>
        <v>Master Of Puppets</v>
      </c>
      <c r="Q57" s="13" t="str">
        <f t="shared" si="1"/>
        <v>2021-09</v>
      </c>
      <c r="R57" s="13" t="str">
        <f>VLOOKUP(A57, invoice_line!$A$2:$I$1000, 9, FALSE)</f>
        <v>Reggae</v>
      </c>
    </row>
    <row r="58">
      <c r="A58" s="4">
        <v>57.0</v>
      </c>
      <c r="B58" s="4">
        <v>11.0</v>
      </c>
      <c r="C58" s="9">
        <v>44445.0</v>
      </c>
      <c r="D58" s="4" t="s">
        <v>101</v>
      </c>
      <c r="E58" s="4" t="s">
        <v>93</v>
      </c>
      <c r="F58" s="4" t="s">
        <v>24</v>
      </c>
      <c r="G58" s="4" t="s">
        <v>25</v>
      </c>
      <c r="H58" s="4" t="s">
        <v>102</v>
      </c>
      <c r="I58" s="4">
        <v>1.98</v>
      </c>
      <c r="J58" s="5" t="str">
        <f>VLOOKUP(B58, customer_cleaned!$A$2:$D$1000, 2, FALSE)</f>
        <v>Alexandre</v>
      </c>
      <c r="K58" s="10" t="str">
        <f>VLOOKUP(B58, customer_cleaned!$A$2:$C$10000, 3, FALSE)</f>
        <v>Rocha</v>
      </c>
      <c r="L58" s="5" t="str">
        <f>VLOOKUP(B58, customer_cleaned!$A$1:$L$10000, 12, FALSE)</f>
        <v>alero@uol.com.br</v>
      </c>
      <c r="M58" s="11">
        <f>VLOOKUP(A58, invoice_line!$B$2:$C$1000, 2, FALSE)</f>
        <v>1858</v>
      </c>
      <c r="N58" s="5" t="str">
        <f>VLOOKUP(M58, invoice_line!$C$2:$G$1000, 4, FALSE)</f>
        <v>Leper Messiah</v>
      </c>
      <c r="O58" s="12">
        <f>VLOOKUP(A58, invoice_line!$B$2:$G$1000, 6, FALSE)</f>
        <v>152</v>
      </c>
      <c r="P58" s="5" t="str">
        <f>VLOOKUP(A58, invoice_line!$B$2:$H$1000, 7, FALSE)</f>
        <v>Master Of Puppets</v>
      </c>
      <c r="Q58" s="13" t="str">
        <f t="shared" si="1"/>
        <v>2021-09</v>
      </c>
      <c r="R58" s="13" t="str">
        <f>VLOOKUP(A58, invoice_line!$A$2:$I$1000, 9, FALSE)</f>
        <v>Reggae</v>
      </c>
    </row>
    <row r="59">
      <c r="A59" s="4">
        <v>58.0</v>
      </c>
      <c r="B59" s="4">
        <v>13.0</v>
      </c>
      <c r="C59" s="9">
        <v>44446.0</v>
      </c>
      <c r="D59" s="4" t="s">
        <v>118</v>
      </c>
      <c r="E59" s="4" t="s">
        <v>119</v>
      </c>
      <c r="F59" s="4" t="s">
        <v>120</v>
      </c>
      <c r="G59" s="4" t="s">
        <v>25</v>
      </c>
      <c r="H59" s="4" t="s">
        <v>121</v>
      </c>
      <c r="I59" s="4">
        <v>3.96</v>
      </c>
      <c r="J59" s="5" t="str">
        <f>VLOOKUP(B59, customer_cleaned!$A$2:$D$1000, 2, FALSE)</f>
        <v>Fernanda</v>
      </c>
      <c r="K59" s="10" t="str">
        <f>VLOOKUP(B59, customer_cleaned!$A$2:$C$10000, 3, FALSE)</f>
        <v>Ramos</v>
      </c>
      <c r="L59" s="5" t="str">
        <f>VLOOKUP(B59, customer_cleaned!$A$1:$L$10000, 12, FALSE)</f>
        <v>fernadaramos4@uol.com.br</v>
      </c>
      <c r="M59" s="11">
        <f>VLOOKUP(A59, invoice_line!$B$2:$C$1000, 2, FALSE)</f>
        <v>1862</v>
      </c>
      <c r="N59" s="5" t="str">
        <f>VLOOKUP(M59, invoice_line!$C$2:$G$1000, 4, FALSE)</f>
        <v>The Memory Remains</v>
      </c>
      <c r="O59" s="12">
        <f>VLOOKUP(A59, invoice_line!$B$2:$G$1000, 6, FALSE)</f>
        <v>153</v>
      </c>
      <c r="P59" s="5" t="str">
        <f>VLOOKUP(A59, invoice_line!$B$2:$H$1000, 7, FALSE)</f>
        <v>ReLoad</v>
      </c>
      <c r="Q59" s="13" t="str">
        <f t="shared" si="1"/>
        <v>2021-09</v>
      </c>
      <c r="R59" s="13" t="str">
        <f>VLOOKUP(A59, invoice_line!$A$2:$I$1000, 9, FALSE)</f>
        <v>Latin</v>
      </c>
    </row>
    <row r="60">
      <c r="A60" s="4">
        <v>59.0</v>
      </c>
      <c r="B60" s="4">
        <v>17.0</v>
      </c>
      <c r="C60" s="9">
        <v>44447.0</v>
      </c>
      <c r="D60" s="4" t="s">
        <v>158</v>
      </c>
      <c r="E60" s="4" t="s">
        <v>159</v>
      </c>
      <c r="F60" s="4" t="s">
        <v>160</v>
      </c>
      <c r="G60" s="4" t="s">
        <v>151</v>
      </c>
      <c r="H60" s="4" t="s">
        <v>161</v>
      </c>
      <c r="I60" s="4">
        <v>5.94</v>
      </c>
      <c r="J60" s="5" t="str">
        <f>VLOOKUP(B60, customer_cleaned!$A$2:$D$1000, 2, FALSE)</f>
        <v>Jack</v>
      </c>
      <c r="K60" s="10" t="str">
        <f>VLOOKUP(B60, customer_cleaned!$A$2:$C$10000, 3, FALSE)</f>
        <v>Smith</v>
      </c>
      <c r="L60" s="5" t="str">
        <f>VLOOKUP(B60, customer_cleaned!$A$1:$L$10000, 12, FALSE)</f>
        <v>jacksmith@microsoft.com</v>
      </c>
      <c r="M60" s="11">
        <f>VLOOKUP(A60, invoice_line!$B$2:$C$1000, 2, FALSE)</f>
        <v>1872</v>
      </c>
      <c r="N60" s="5" t="str">
        <f>VLOOKUP(M60, invoice_line!$C$2:$G$1000, 4, FALSE)</f>
        <v>Attitude</v>
      </c>
      <c r="O60" s="12">
        <f>VLOOKUP(A60, invoice_line!$B$2:$G$1000, 6, FALSE)</f>
        <v>153</v>
      </c>
      <c r="P60" s="5" t="str">
        <f>VLOOKUP(A60, invoice_line!$B$2:$H$1000, 7, FALSE)</f>
        <v>ReLoad</v>
      </c>
      <c r="Q60" s="13" t="str">
        <f t="shared" si="1"/>
        <v>2021-09</v>
      </c>
      <c r="R60" s="13" t="str">
        <f>VLOOKUP(A60, invoice_line!$A$2:$I$1000, 9, FALSE)</f>
        <v>Latin</v>
      </c>
    </row>
    <row r="61">
      <c r="A61" s="4">
        <v>60.0</v>
      </c>
      <c r="B61" s="4">
        <v>23.0</v>
      </c>
      <c r="C61" s="9">
        <v>44450.0</v>
      </c>
      <c r="D61" s="4" t="s">
        <v>204</v>
      </c>
      <c r="E61" s="4" t="s">
        <v>205</v>
      </c>
      <c r="F61" s="4" t="s">
        <v>206</v>
      </c>
      <c r="G61" s="4" t="s">
        <v>151</v>
      </c>
      <c r="H61" s="4">
        <v>2113.0</v>
      </c>
      <c r="I61" s="4">
        <v>8.91</v>
      </c>
      <c r="J61" s="5" t="str">
        <f>VLOOKUP(B61, customer_cleaned!$A$2:$D$1000, 2, FALSE)</f>
        <v>John</v>
      </c>
      <c r="K61" s="10" t="str">
        <f>VLOOKUP(B61, customer_cleaned!$A$2:$C$10000, 3, FALSE)</f>
        <v>Gordon</v>
      </c>
      <c r="L61" s="5" t="str">
        <f>VLOOKUP(B61, customer_cleaned!$A$1:$L$10000, 12, FALSE)</f>
        <v>johngordon22@yahoo.com</v>
      </c>
      <c r="M61" s="11">
        <f>VLOOKUP(A61, invoice_line!$B$2:$C$1000, 2, FALSE)</f>
        <v>1898</v>
      </c>
      <c r="N61" s="5" t="str">
        <f>VLOOKUP(M61, invoice_line!$C$2:$G$1000, 4, FALSE)</f>
        <v>Harvester Of Sorrow</v>
      </c>
      <c r="O61" s="12">
        <f>VLOOKUP(A61, invoice_line!$B$2:$G$1000, 6, FALSE)</f>
        <v>156</v>
      </c>
      <c r="P61" s="5" t="str">
        <f>VLOOKUP(A61, invoice_line!$B$2:$H$1000, 7, FALSE)</f>
        <v>...And Justice For All</v>
      </c>
      <c r="Q61" s="13" t="str">
        <f t="shared" si="1"/>
        <v>2021-09</v>
      </c>
      <c r="R61" s="13" t="str">
        <f>VLOOKUP(A61, invoice_line!$A$2:$I$1000, 9, FALSE)</f>
        <v>Pop</v>
      </c>
    </row>
    <row r="62">
      <c r="A62" s="4">
        <v>61.0</v>
      </c>
      <c r="B62" s="4">
        <v>32.0</v>
      </c>
      <c r="C62" s="9">
        <v>44455.0</v>
      </c>
      <c r="D62" s="4" t="s">
        <v>268</v>
      </c>
      <c r="E62" s="4" t="s">
        <v>269</v>
      </c>
      <c r="F62" s="4" t="s">
        <v>270</v>
      </c>
      <c r="G62" s="4" t="s">
        <v>44</v>
      </c>
      <c r="H62" s="4" t="s">
        <v>271</v>
      </c>
      <c r="I62" s="4">
        <v>13.86</v>
      </c>
      <c r="J62" s="5" t="str">
        <f>VLOOKUP(B62, customer_cleaned!$A$2:$D$1000, 2, FALSE)</f>
        <v>Aaron</v>
      </c>
      <c r="K62" s="10" t="str">
        <f>VLOOKUP(B62, customer_cleaned!$A$2:$C$10000, 3, FALSE)</f>
        <v>Mitchell</v>
      </c>
      <c r="L62" s="5" t="str">
        <f>VLOOKUP(B62, customer_cleaned!$A$1:$L$10000, 12, FALSE)</f>
        <v>aaronmitchell@yahoo.ca</v>
      </c>
      <c r="M62" s="11">
        <f>VLOOKUP(A62, invoice_line!$B$2:$C$1000, 2, FALSE)</f>
        <v>1955</v>
      </c>
      <c r="N62" s="5" t="str">
        <f>VLOOKUP(M62, invoice_line!$C$2:$G$1000, 4, FALSE)</f>
        <v>Please Don't Touch</v>
      </c>
      <c r="O62" s="12">
        <f>VLOOKUP(A62, invoice_line!$B$2:$G$1000, 6, FALSE)</f>
        <v>160</v>
      </c>
      <c r="P62" s="5" t="str">
        <f>VLOOKUP(A62, invoice_line!$B$2:$H$1000, 7, FALSE)</f>
        <v>Ace Of Spades</v>
      </c>
      <c r="Q62" s="13" t="str">
        <f t="shared" si="1"/>
        <v>2021-09</v>
      </c>
      <c r="R62" s="13" t="str">
        <f>VLOOKUP(A62, invoice_line!$A$2:$I$1000, 9, FALSE)</f>
        <v>Rock</v>
      </c>
    </row>
    <row r="63">
      <c r="A63" s="4">
        <v>62.0</v>
      </c>
      <c r="B63" s="4">
        <v>46.0</v>
      </c>
      <c r="C63" s="9">
        <v>44463.0</v>
      </c>
      <c r="D63" s="4" t="s">
        <v>358</v>
      </c>
      <c r="E63" s="4" t="s">
        <v>359</v>
      </c>
      <c r="F63" s="4" t="s">
        <v>359</v>
      </c>
      <c r="G63" s="4" t="s">
        <v>360</v>
      </c>
      <c r="H63" s="4" t="s">
        <v>35</v>
      </c>
      <c r="I63" s="4">
        <v>0.99</v>
      </c>
      <c r="J63" s="5" t="str">
        <f>VLOOKUP(B63, customer_cleaned!$A$2:$D$1000, 2, FALSE)</f>
        <v>Hugh</v>
      </c>
      <c r="K63" s="10" t="str">
        <f>VLOOKUP(B63, customer_cleaned!$A$2:$C$10000, 3, FALSE)</f>
        <v>O'Reilly</v>
      </c>
      <c r="L63" s="5" t="str">
        <f>VLOOKUP(B63, customer_cleaned!$A$1:$L$10000, 12, FALSE)</f>
        <v>hughoreilly@apple.ie</v>
      </c>
      <c r="M63" s="11">
        <f>VLOOKUP(A63, invoice_line!$B$2:$C$1000, 2, FALSE)</f>
        <v>2086</v>
      </c>
      <c r="N63" s="5" t="str">
        <f>VLOOKUP(M63, invoice_line!$C$2:$G$1000, 4, FALSE)</f>
        <v>Perplexo</v>
      </c>
      <c r="O63" s="12">
        <f>VLOOKUP(A63, invoice_line!$B$2:$G$1000, 6, FALSE)</f>
        <v>169</v>
      </c>
      <c r="P63" s="5" t="str">
        <f>VLOOKUP(A63, invoice_line!$B$2:$H$1000, 7, FALSE)</f>
        <v>Arquivo Os Paralamas Do Sucesso</v>
      </c>
      <c r="Q63" s="13" t="str">
        <f t="shared" si="1"/>
        <v>2021-09</v>
      </c>
      <c r="R63" s="13" t="str">
        <f>VLOOKUP(A63, invoice_line!$A$2:$I$1000, 9, FALSE)</f>
        <v>Rock</v>
      </c>
    </row>
    <row r="64">
      <c r="A64" s="4">
        <v>63.0</v>
      </c>
      <c r="B64" s="4">
        <v>47.0</v>
      </c>
      <c r="C64" s="9">
        <v>44476.0</v>
      </c>
      <c r="D64" s="4" t="s">
        <v>365</v>
      </c>
      <c r="E64" s="4" t="s">
        <v>366</v>
      </c>
      <c r="F64" s="4" t="s">
        <v>367</v>
      </c>
      <c r="G64" s="4" t="s">
        <v>368</v>
      </c>
      <c r="H64" s="4">
        <v>192.0</v>
      </c>
      <c r="I64" s="4">
        <v>1.98</v>
      </c>
      <c r="J64" s="5" t="str">
        <f>VLOOKUP(B64, customer_cleaned!$A$2:$D$1000, 2, FALSE)</f>
        <v>Lucas</v>
      </c>
      <c r="K64" s="10" t="str">
        <f>VLOOKUP(B64, customer_cleaned!$A$2:$C$10000, 3, FALSE)</f>
        <v>Mancini</v>
      </c>
      <c r="L64" s="5" t="str">
        <f>VLOOKUP(B64, customer_cleaned!$A$1:$L$10000, 12, FALSE)</f>
        <v>lucas.mancini@yahoo.it</v>
      </c>
      <c r="M64" s="11">
        <f>VLOOKUP(A64, invoice_line!$B$2:$C$1000, 2, FALSE)</f>
        <v>2087</v>
      </c>
      <c r="N64" s="5" t="str">
        <f>VLOOKUP(M64, invoice_line!$C$2:$G$1000, 4, FALSE)</f>
        <v>Me Liga</v>
      </c>
      <c r="O64" s="12">
        <f>VLOOKUP(A64, invoice_line!$B$2:$G$1000, 6, FALSE)</f>
        <v>169</v>
      </c>
      <c r="P64" s="5" t="str">
        <f>VLOOKUP(A64, invoice_line!$B$2:$H$1000, 7, FALSE)</f>
        <v>Arquivo Os Paralamas Do Sucesso</v>
      </c>
      <c r="Q64" s="13" t="str">
        <f t="shared" si="1"/>
        <v>2021-10</v>
      </c>
      <c r="R64" s="13" t="str">
        <f>VLOOKUP(A64, invoice_line!$A$2:$I$1000, 9, FALSE)</f>
        <v>Rock</v>
      </c>
    </row>
    <row r="65">
      <c r="A65" s="4">
        <v>64.0</v>
      </c>
      <c r="B65" s="4">
        <v>49.0</v>
      </c>
      <c r="C65" s="9">
        <v>44476.0</v>
      </c>
      <c r="D65" s="4" t="s">
        <v>381</v>
      </c>
      <c r="E65" s="4" t="s">
        <v>382</v>
      </c>
      <c r="F65" s="4" t="s">
        <v>35</v>
      </c>
      <c r="G65" s="4" t="s">
        <v>383</v>
      </c>
      <c r="H65" s="4" t="s">
        <v>384</v>
      </c>
      <c r="I65" s="4">
        <v>1.98</v>
      </c>
      <c r="J65" s="5" t="str">
        <f>VLOOKUP(B65, customer_cleaned!$A$2:$D$1000, 2, FALSE)</f>
        <v>Stanisław</v>
      </c>
      <c r="K65" s="10" t="str">
        <f>VLOOKUP(B65, customer_cleaned!$A$2:$C$10000, 3, FALSE)</f>
        <v>Wójcik</v>
      </c>
      <c r="L65" s="5" t="str">
        <f>VLOOKUP(B65, customer_cleaned!$A$1:$L$10000, 12, FALSE)</f>
        <v>stanisław.wójcik@wp.pl</v>
      </c>
      <c r="M65" s="11">
        <f>VLOOKUP(A65, invoice_line!$B$2:$C$1000, 2, FALSE)</f>
        <v>2090</v>
      </c>
      <c r="N65" s="5" t="str">
        <f>VLOOKUP(M65, invoice_line!$C$2:$G$1000, 4, FALSE)</f>
        <v>Romance Ideal</v>
      </c>
      <c r="O65" s="12">
        <f>VLOOKUP(A65, invoice_line!$B$2:$G$1000, 6, FALSE)</f>
        <v>169</v>
      </c>
      <c r="P65" s="5" t="str">
        <f>VLOOKUP(A65, invoice_line!$B$2:$H$1000, 7, FALSE)</f>
        <v>Arquivo Os Paralamas Do Sucesso</v>
      </c>
      <c r="Q65" s="13" t="str">
        <f t="shared" si="1"/>
        <v>2021-10</v>
      </c>
      <c r="R65" s="13" t="str">
        <f>VLOOKUP(A65, invoice_line!$A$2:$I$1000, 9, FALSE)</f>
        <v>Soundtrack</v>
      </c>
    </row>
    <row r="66">
      <c r="A66" s="4">
        <v>65.0</v>
      </c>
      <c r="B66" s="4">
        <v>51.0</v>
      </c>
      <c r="C66" s="9">
        <v>44477.0</v>
      </c>
      <c r="D66" s="4" t="s">
        <v>396</v>
      </c>
      <c r="E66" s="4" t="s">
        <v>397</v>
      </c>
      <c r="F66" s="4" t="s">
        <v>35</v>
      </c>
      <c r="G66" s="4" t="s">
        <v>398</v>
      </c>
      <c r="H66" s="4">
        <v>11230.0</v>
      </c>
      <c r="I66" s="4">
        <v>3.96</v>
      </c>
      <c r="J66" s="5" t="str">
        <f>VLOOKUP(B66, customer_cleaned!$A$2:$D$1000, 2, FALSE)</f>
        <v>Joakim</v>
      </c>
      <c r="K66" s="10" t="str">
        <f>VLOOKUP(B66, customer_cleaned!$A$2:$C$10000, 3, FALSE)</f>
        <v>Johansson</v>
      </c>
      <c r="L66" s="5" t="str">
        <f>VLOOKUP(B66, customer_cleaned!$A$1:$L$10000, 12, FALSE)</f>
        <v>joakim.johansson@yahoo.se</v>
      </c>
      <c r="M66" s="11">
        <f>VLOOKUP(A66, invoice_line!$B$2:$C$1000, 2, FALSE)</f>
        <v>2094</v>
      </c>
      <c r="N66" s="5" t="str">
        <f>VLOOKUP(M66, invoice_line!$C$2:$G$1000, 4, FALSE)</f>
        <v>I Don't Know</v>
      </c>
      <c r="O66" s="12">
        <f>VLOOKUP(A66, invoice_line!$B$2:$G$1000, 6, FALSE)</f>
        <v>171</v>
      </c>
      <c r="P66" s="5" t="str">
        <f>VLOOKUP(A66, invoice_line!$B$2:$H$1000, 7, FALSE)</f>
        <v>Blizzard of Ozz</v>
      </c>
      <c r="Q66" s="13" t="str">
        <f t="shared" si="1"/>
        <v>2021-10</v>
      </c>
      <c r="R66" s="13" t="str">
        <f>VLOOKUP(A66, invoice_line!$A$2:$I$1000, 9, FALSE)</f>
        <v>Latin</v>
      </c>
    </row>
    <row r="67">
      <c r="A67" s="4">
        <v>66.0</v>
      </c>
      <c r="B67" s="4">
        <v>55.0</v>
      </c>
      <c r="C67" s="9">
        <v>44478.0</v>
      </c>
      <c r="D67" s="4" t="s">
        <v>423</v>
      </c>
      <c r="E67" s="4" t="s">
        <v>424</v>
      </c>
      <c r="F67" s="4" t="s">
        <v>425</v>
      </c>
      <c r="G67" s="4" t="s">
        <v>426</v>
      </c>
      <c r="H67" s="4">
        <v>2010.0</v>
      </c>
      <c r="I67" s="4">
        <v>5.94</v>
      </c>
      <c r="J67" s="5" t="str">
        <f>VLOOKUP(B67, customer_cleaned!$A$2:$D$1000, 2, FALSE)</f>
        <v>Mark</v>
      </c>
      <c r="K67" s="10" t="str">
        <f>VLOOKUP(B67, customer_cleaned!$A$2:$C$10000, 3, FALSE)</f>
        <v>Taylor</v>
      </c>
      <c r="L67" s="5" t="str">
        <f>VLOOKUP(B67, customer_cleaned!$A$1:$L$10000, 12, FALSE)</f>
        <v>mark.taylor@yahoo.au</v>
      </c>
      <c r="M67" s="11">
        <f>VLOOKUP(A67, invoice_line!$B$2:$C$1000, 2, FALSE)</f>
        <v>2104</v>
      </c>
      <c r="N67" s="5" t="str">
        <f>VLOOKUP(M67, invoice_line!$C$2:$G$1000, 4, FALSE)</f>
        <v>Relvelation (Mother Earth)</v>
      </c>
      <c r="O67" s="12">
        <f>VLOOKUP(A67, invoice_line!$B$2:$G$1000, 6, FALSE)</f>
        <v>174</v>
      </c>
      <c r="P67" s="5" t="str">
        <f>VLOOKUP(A67, invoice_line!$B$2:$H$1000, 7, FALSE)</f>
        <v>Tribute</v>
      </c>
      <c r="Q67" s="13" t="str">
        <f t="shared" si="1"/>
        <v>2021-10</v>
      </c>
      <c r="R67" s="13" t="str">
        <f>VLOOKUP(A67, invoice_line!$A$2:$I$1000, 9, FALSE)</f>
        <v>Latin</v>
      </c>
    </row>
    <row r="68">
      <c r="A68" s="4">
        <v>67.0</v>
      </c>
      <c r="B68" s="4">
        <v>2.0</v>
      </c>
      <c r="C68" s="9">
        <v>44481.0</v>
      </c>
      <c r="D68" s="4" t="s">
        <v>33</v>
      </c>
      <c r="E68" s="4" t="s">
        <v>34</v>
      </c>
      <c r="F68" s="4" t="s">
        <v>35</v>
      </c>
      <c r="G68" s="4" t="s">
        <v>36</v>
      </c>
      <c r="H68" s="4">
        <v>70174.0</v>
      </c>
      <c r="I68" s="4">
        <v>8.91</v>
      </c>
      <c r="J68" s="5" t="str">
        <f>VLOOKUP(B68, customer_cleaned!$A$2:$D$1000, 2, FALSE)</f>
        <v>Leonie</v>
      </c>
      <c r="K68" s="10" t="str">
        <f>VLOOKUP(B68, customer_cleaned!$A$2:$C$10000, 3, FALSE)</f>
        <v>Köhler</v>
      </c>
      <c r="L68" s="5" t="str">
        <f>VLOOKUP(B68, customer_cleaned!$A$1:$L$10000, 12, FALSE)</f>
        <v>leonekohler@surfeu.de</v>
      </c>
      <c r="M68" s="11">
        <f>VLOOKUP(A68, invoice_line!$B$2:$C$1000, 2, FALSE)</f>
        <v>2130</v>
      </c>
      <c r="N68" s="5" t="str">
        <f>VLOOKUP(M68, invoice_line!$C$2:$G$1000, 4, FALSE)</f>
        <v>Beach Sequence</v>
      </c>
      <c r="O68" s="12">
        <f>VLOOKUP(A68, invoice_line!$B$2:$G$1000, 6, FALSE)</f>
        <v>176</v>
      </c>
      <c r="P68" s="5" t="str">
        <f>VLOOKUP(A68, invoice_line!$B$2:$H$1000, 7, FALSE)</f>
        <v>Original Soundtracks 1</v>
      </c>
      <c r="Q68" s="13" t="str">
        <f t="shared" si="1"/>
        <v>2021-10</v>
      </c>
      <c r="R68" s="13" t="str">
        <f>VLOOKUP(A68, invoice_line!$A$2:$I$1000, 9, FALSE)</f>
        <v>Latin</v>
      </c>
    </row>
    <row r="69">
      <c r="A69" s="4">
        <v>68.0</v>
      </c>
      <c r="B69" s="4">
        <v>11.0</v>
      </c>
      <c r="C69" s="9">
        <v>44486.0</v>
      </c>
      <c r="D69" s="4" t="s">
        <v>101</v>
      </c>
      <c r="E69" s="4" t="s">
        <v>93</v>
      </c>
      <c r="F69" s="4" t="s">
        <v>24</v>
      </c>
      <c r="G69" s="4" t="s">
        <v>25</v>
      </c>
      <c r="H69" s="4" t="s">
        <v>102</v>
      </c>
      <c r="I69" s="4">
        <v>13.86</v>
      </c>
      <c r="J69" s="5" t="str">
        <f>VLOOKUP(B69, customer_cleaned!$A$2:$D$1000, 2, FALSE)</f>
        <v>Alexandre</v>
      </c>
      <c r="K69" s="10" t="str">
        <f>VLOOKUP(B69, customer_cleaned!$A$2:$C$10000, 3, FALSE)</f>
        <v>Rocha</v>
      </c>
      <c r="L69" s="5" t="str">
        <f>VLOOKUP(B69, customer_cleaned!$A$1:$L$10000, 12, FALSE)</f>
        <v>alero@uol.com.br</v>
      </c>
      <c r="M69" s="11">
        <f>VLOOKUP(A69, invoice_line!$B$2:$C$1000, 2, FALSE)</f>
        <v>2187</v>
      </c>
      <c r="N69" s="5" t="str">
        <f>VLOOKUP(M69, invoice_line!$C$2:$G$1000, 4, FALSE)</f>
        <v>Green Disease</v>
      </c>
      <c r="O69" s="12">
        <f>VLOOKUP(A69, invoice_line!$B$2:$G$1000, 6, FALSE)</f>
        <v>180</v>
      </c>
      <c r="P69" s="5" t="str">
        <f>VLOOKUP(A69, invoice_line!$B$2:$H$1000, 7, FALSE)</f>
        <v>Riot Act</v>
      </c>
      <c r="Q69" s="13" t="str">
        <f t="shared" si="1"/>
        <v>2021-10</v>
      </c>
      <c r="R69" s="13" t="str">
        <f>VLOOKUP(A69, invoice_line!$A$2:$I$1000, 9, FALSE)</f>
        <v>Latin</v>
      </c>
    </row>
    <row r="70">
      <c r="A70" s="4">
        <v>69.0</v>
      </c>
      <c r="B70" s="4">
        <v>25.0</v>
      </c>
      <c r="C70" s="9">
        <v>44494.0</v>
      </c>
      <c r="D70" s="4" t="s">
        <v>217</v>
      </c>
      <c r="E70" s="4" t="s">
        <v>218</v>
      </c>
      <c r="F70" s="4" t="s">
        <v>219</v>
      </c>
      <c r="G70" s="4" t="s">
        <v>151</v>
      </c>
      <c r="H70" s="4">
        <v>53703.0</v>
      </c>
      <c r="I70" s="4">
        <v>0.99</v>
      </c>
      <c r="J70" s="5" t="str">
        <f>VLOOKUP(B70, customer_cleaned!$A$2:$D$1000, 2, FALSE)</f>
        <v>Victor</v>
      </c>
      <c r="K70" s="10" t="str">
        <f>VLOOKUP(B70, customer_cleaned!$A$2:$C$10000, 3, FALSE)</f>
        <v>Stevens</v>
      </c>
      <c r="L70" s="5" t="str">
        <f>VLOOKUP(B70, customer_cleaned!$A$1:$L$10000, 12, FALSE)</f>
        <v>vstevens@yahoo.com</v>
      </c>
      <c r="M70" s="11">
        <f>VLOOKUP(A70, invoice_line!$B$2:$C$1000, 2, FALSE)</f>
        <v>2318</v>
      </c>
      <c r="N70" s="5" t="str">
        <f>VLOOKUP(M70, invoice_line!$C$2:$G$1000, 4, FALSE)</f>
        <v>Carnival Of Sorts</v>
      </c>
      <c r="O70" s="12">
        <f>VLOOKUP(A70, invoice_line!$B$2:$G$1000, 6, FALSE)</f>
        <v>190</v>
      </c>
      <c r="P70" s="5" t="str">
        <f>VLOOKUP(A70, invoice_line!$B$2:$H$1000, 7, FALSE)</f>
        <v>The Best Of R.E.M.: The IRS Years</v>
      </c>
      <c r="Q70" s="13" t="str">
        <f t="shared" si="1"/>
        <v>2021-10</v>
      </c>
      <c r="R70" s="13" t="str">
        <f>VLOOKUP(A70, invoice_line!$A$2:$I$1000, 9, FALSE)</f>
        <v>Metal</v>
      </c>
    </row>
    <row r="71">
      <c r="A71" s="4">
        <v>70.0</v>
      </c>
      <c r="B71" s="4">
        <v>26.0</v>
      </c>
      <c r="C71" s="9">
        <v>44507.0</v>
      </c>
      <c r="D71" s="4" t="s">
        <v>224</v>
      </c>
      <c r="E71" s="4" t="s">
        <v>225</v>
      </c>
      <c r="F71" s="4" t="s">
        <v>226</v>
      </c>
      <c r="G71" s="4" t="s">
        <v>151</v>
      </c>
      <c r="H71" s="4">
        <v>76110.0</v>
      </c>
      <c r="I71" s="4">
        <v>1.98</v>
      </c>
      <c r="J71" s="5" t="str">
        <f>VLOOKUP(B71, customer_cleaned!$A$2:$D$1000, 2, FALSE)</f>
        <v>Richard</v>
      </c>
      <c r="K71" s="10" t="str">
        <f>VLOOKUP(B71, customer_cleaned!$A$2:$C$10000, 3, FALSE)</f>
        <v>Cunningham</v>
      </c>
      <c r="L71" s="5" t="str">
        <f>VLOOKUP(B71, customer_cleaned!$A$1:$L$10000, 12, FALSE)</f>
        <v>ricunningham@hotmail.com</v>
      </c>
      <c r="M71" s="11">
        <f>VLOOKUP(A71, invoice_line!$B$2:$C$1000, 2, FALSE)</f>
        <v>2319</v>
      </c>
      <c r="N71" s="5" t="str">
        <f>VLOOKUP(M71, invoice_line!$C$2:$G$1000, 4, FALSE)</f>
        <v>Radio Free Aurope</v>
      </c>
      <c r="O71" s="12">
        <f>VLOOKUP(A71, invoice_line!$B$2:$G$1000, 6, FALSE)</f>
        <v>190</v>
      </c>
      <c r="P71" s="5" t="str">
        <f>VLOOKUP(A71, invoice_line!$B$2:$H$1000, 7, FALSE)</f>
        <v>The Best Of R.E.M.: The IRS Years</v>
      </c>
      <c r="Q71" s="13" t="str">
        <f t="shared" si="1"/>
        <v>2021-11</v>
      </c>
      <c r="R71" s="13" t="str">
        <f>VLOOKUP(A71, invoice_line!$A$2:$I$1000, 9, FALSE)</f>
        <v>Rock</v>
      </c>
    </row>
    <row r="72">
      <c r="A72" s="4">
        <v>71.0</v>
      </c>
      <c r="B72" s="4">
        <v>28.0</v>
      </c>
      <c r="C72" s="9">
        <v>44507.0</v>
      </c>
      <c r="D72" s="4" t="s">
        <v>238</v>
      </c>
      <c r="E72" s="4" t="s">
        <v>239</v>
      </c>
      <c r="F72" s="4" t="s">
        <v>240</v>
      </c>
      <c r="G72" s="4" t="s">
        <v>151</v>
      </c>
      <c r="H72" s="4">
        <v>84102.0</v>
      </c>
      <c r="I72" s="4">
        <v>1.98</v>
      </c>
      <c r="J72" s="5" t="str">
        <f>VLOOKUP(B72, customer_cleaned!$A$2:$D$1000, 2, FALSE)</f>
        <v>Julia</v>
      </c>
      <c r="K72" s="10" t="str">
        <f>VLOOKUP(B72, customer_cleaned!$A$2:$C$10000, 3, FALSE)</f>
        <v>Barnett</v>
      </c>
      <c r="L72" s="5" t="str">
        <f>VLOOKUP(B72, customer_cleaned!$A$1:$L$10000, 12, FALSE)</f>
        <v>jubarnett@gmail.com</v>
      </c>
      <c r="M72" s="11">
        <f>VLOOKUP(A72, invoice_line!$B$2:$C$1000, 2, FALSE)</f>
        <v>2322</v>
      </c>
      <c r="N72" s="5" t="str">
        <f>VLOOKUP(M72, invoice_line!$C$2:$G$1000, 4, FALSE)</f>
        <v>So Central Rain</v>
      </c>
      <c r="O72" s="12">
        <f>VLOOKUP(A72, invoice_line!$B$2:$G$1000, 6, FALSE)</f>
        <v>190</v>
      </c>
      <c r="P72" s="5" t="str">
        <f>VLOOKUP(A72, invoice_line!$B$2:$H$1000, 7, FALSE)</f>
        <v>The Best Of R.E.M.: The IRS Years</v>
      </c>
      <c r="Q72" s="13" t="str">
        <f t="shared" si="1"/>
        <v>2021-11</v>
      </c>
      <c r="R72" s="13" t="str">
        <f>VLOOKUP(A72, invoice_line!$A$2:$I$1000, 9, FALSE)</f>
        <v>Rock</v>
      </c>
    </row>
    <row r="73">
      <c r="A73" s="4">
        <v>72.0</v>
      </c>
      <c r="B73" s="4">
        <v>30.0</v>
      </c>
      <c r="C73" s="9">
        <v>44508.0</v>
      </c>
      <c r="D73" s="4" t="s">
        <v>253</v>
      </c>
      <c r="E73" s="4" t="s">
        <v>254</v>
      </c>
      <c r="F73" s="4" t="s">
        <v>247</v>
      </c>
      <c r="G73" s="4" t="s">
        <v>44</v>
      </c>
      <c r="H73" s="4" t="s">
        <v>255</v>
      </c>
      <c r="I73" s="4">
        <v>3.96</v>
      </c>
      <c r="J73" s="5" t="str">
        <f>VLOOKUP(B73, customer_cleaned!$A$2:$D$1000, 2, FALSE)</f>
        <v>Edward</v>
      </c>
      <c r="K73" s="10" t="str">
        <f>VLOOKUP(B73, customer_cleaned!$A$2:$C$10000, 3, FALSE)</f>
        <v>Francis</v>
      </c>
      <c r="L73" s="5" t="str">
        <f>VLOOKUP(B73, customer_cleaned!$A$1:$L$10000, 12, FALSE)</f>
        <v>edfrancis@yachoo.ca</v>
      </c>
      <c r="M73" s="11">
        <f>VLOOKUP(A73, invoice_line!$B$2:$C$1000, 2, FALSE)</f>
        <v>2326</v>
      </c>
      <c r="N73" s="5" t="str">
        <f>VLOOKUP(M73, invoice_line!$C$2:$G$1000, 4, FALSE)</f>
        <v>Can't Get There From Here</v>
      </c>
      <c r="O73" s="12">
        <f>VLOOKUP(A73, invoice_line!$B$2:$G$1000, 6, FALSE)</f>
        <v>190</v>
      </c>
      <c r="P73" s="5" t="str">
        <f>VLOOKUP(A73, invoice_line!$B$2:$H$1000, 7, FALSE)</f>
        <v>The Best Of R.E.M.: The IRS Years</v>
      </c>
      <c r="Q73" s="13" t="str">
        <f t="shared" si="1"/>
        <v>2021-11</v>
      </c>
      <c r="R73" s="13" t="str">
        <f>VLOOKUP(A73, invoice_line!$A$2:$I$1000, 9, FALSE)</f>
        <v>Rock</v>
      </c>
    </row>
    <row r="74">
      <c r="A74" s="4">
        <v>73.0</v>
      </c>
      <c r="B74" s="4">
        <v>34.0</v>
      </c>
      <c r="C74" s="9">
        <v>44509.0</v>
      </c>
      <c r="D74" s="4" t="s">
        <v>284</v>
      </c>
      <c r="E74" s="4" t="s">
        <v>285</v>
      </c>
      <c r="F74" s="4" t="s">
        <v>35</v>
      </c>
      <c r="G74" s="4" t="s">
        <v>286</v>
      </c>
      <c r="H74" s="4" t="s">
        <v>35</v>
      </c>
      <c r="I74" s="4">
        <v>5.94</v>
      </c>
      <c r="J74" s="5" t="str">
        <f>VLOOKUP(B74, customer_cleaned!$A$2:$D$1000, 2, FALSE)</f>
        <v>João</v>
      </c>
      <c r="K74" s="10" t="str">
        <f>VLOOKUP(B74, customer_cleaned!$A$2:$C$10000, 3, FALSE)</f>
        <v>Fernandes</v>
      </c>
      <c r="L74" s="5" t="str">
        <f>VLOOKUP(B74, customer_cleaned!$A$1:$L$10000, 12, FALSE)</f>
        <v>jfernandes@yahoo.pt</v>
      </c>
      <c r="M74" s="11">
        <f>VLOOKUP(A74, invoice_line!$B$2:$C$1000, 2, FALSE)</f>
        <v>2336</v>
      </c>
      <c r="N74" s="5" t="str">
        <f>VLOOKUP(M74, invoice_line!$C$2:$G$1000, 4, FALSE)</f>
        <v>Papeau Nuky Doe</v>
      </c>
      <c r="O74" s="12">
        <f>VLOOKUP(A74, invoice_line!$B$2:$G$1000, 6, FALSE)</f>
        <v>191</v>
      </c>
      <c r="P74" s="5" t="str">
        <f>VLOOKUP(A74, invoice_line!$B$2:$H$1000, 7, FALSE)</f>
        <v>Cesta Básica</v>
      </c>
      <c r="Q74" s="13" t="str">
        <f t="shared" si="1"/>
        <v>2021-11</v>
      </c>
      <c r="R74" s="13" t="str">
        <f>VLOOKUP(A74, invoice_line!$A$2:$I$1000, 9, FALSE)</f>
        <v>Rock</v>
      </c>
    </row>
    <row r="75">
      <c r="A75" s="4">
        <v>74.0</v>
      </c>
      <c r="B75" s="4">
        <v>40.0</v>
      </c>
      <c r="C75" s="9">
        <v>44512.0</v>
      </c>
      <c r="D75" s="4" t="s">
        <v>321</v>
      </c>
      <c r="E75" s="4" t="s">
        <v>315</v>
      </c>
      <c r="F75" s="4" t="s">
        <v>35</v>
      </c>
      <c r="G75" s="4" t="s">
        <v>316</v>
      </c>
      <c r="H75" s="4">
        <v>75002.0</v>
      </c>
      <c r="I75" s="4">
        <v>8.91</v>
      </c>
      <c r="J75" s="5" t="str">
        <f>VLOOKUP(B75, customer_cleaned!$A$2:$D$1000, 2, FALSE)</f>
        <v>Dominique</v>
      </c>
      <c r="K75" s="10" t="str">
        <f>VLOOKUP(B75, customer_cleaned!$A$2:$C$10000, 3, FALSE)</f>
        <v>Lefebvre</v>
      </c>
      <c r="L75" s="5" t="str">
        <f>VLOOKUP(B75, customer_cleaned!$A$1:$L$10000, 12, FALSE)</f>
        <v>dominiquelefebvre@gmail.com</v>
      </c>
      <c r="M75" s="11">
        <f>VLOOKUP(A75, invoice_line!$B$2:$C$1000, 2, FALSE)</f>
        <v>2362</v>
      </c>
      <c r="N75" s="5" t="str">
        <f>VLOOKUP(M75, invoice_line!$C$2:$G$1000, 4, FALSE)</f>
        <v>Suck My Kiss</v>
      </c>
      <c r="O75" s="12">
        <f>VLOOKUP(A75, invoice_line!$B$2:$G$1000, 6, FALSE)</f>
        <v>193</v>
      </c>
      <c r="P75" s="5" t="str">
        <f>VLOOKUP(A75, invoice_line!$B$2:$H$1000, 7, FALSE)</f>
        <v>Blood Sugar Sex Magik</v>
      </c>
      <c r="Q75" s="13" t="str">
        <f t="shared" si="1"/>
        <v>2021-11</v>
      </c>
      <c r="R75" s="13" t="str">
        <f>VLOOKUP(A75, invoice_line!$A$2:$I$1000, 9, FALSE)</f>
        <v>Jazz</v>
      </c>
    </row>
    <row r="76">
      <c r="A76" s="4">
        <v>75.0</v>
      </c>
      <c r="B76" s="4">
        <v>49.0</v>
      </c>
      <c r="C76" s="9">
        <v>44517.0</v>
      </c>
      <c r="D76" s="4" t="s">
        <v>381</v>
      </c>
      <c r="E76" s="4" t="s">
        <v>382</v>
      </c>
      <c r="F76" s="4" t="s">
        <v>35</v>
      </c>
      <c r="G76" s="4" t="s">
        <v>383</v>
      </c>
      <c r="H76" s="4" t="s">
        <v>384</v>
      </c>
      <c r="I76" s="4">
        <v>13.86</v>
      </c>
      <c r="J76" s="5" t="str">
        <f>VLOOKUP(B76, customer_cleaned!$A$2:$D$1000, 2, FALSE)</f>
        <v>Stanisław</v>
      </c>
      <c r="K76" s="10" t="str">
        <f>VLOOKUP(B76, customer_cleaned!$A$2:$C$10000, 3, FALSE)</f>
        <v>Wójcik</v>
      </c>
      <c r="L76" s="5" t="str">
        <f>VLOOKUP(B76, customer_cleaned!$A$1:$L$10000, 12, FALSE)</f>
        <v>stanisław.wójcik@wp.pl</v>
      </c>
      <c r="M76" s="11">
        <f>VLOOKUP(A76, invoice_line!$B$2:$C$1000, 2, FALSE)</f>
        <v>2419</v>
      </c>
      <c r="N76" s="5" t="str">
        <f>VLOOKUP(M76, invoice_line!$C$2:$G$1000, 4, FALSE)</f>
        <v>Finding My Way</v>
      </c>
      <c r="O76" s="12">
        <f>VLOOKUP(A76, invoice_line!$B$2:$G$1000, 6, FALSE)</f>
        <v>196</v>
      </c>
      <c r="P76" s="5" t="str">
        <f>VLOOKUP(A76, invoice_line!$B$2:$H$1000, 7, FALSE)</f>
        <v>Retrospective I (1974-1980)</v>
      </c>
      <c r="Q76" s="13" t="str">
        <f t="shared" si="1"/>
        <v>2021-11</v>
      </c>
      <c r="R76" s="13" t="str">
        <f>VLOOKUP(A76, invoice_line!$A$2:$I$1000, 9, FALSE)</f>
        <v>Jazz</v>
      </c>
    </row>
    <row r="77">
      <c r="A77" s="4">
        <v>76.0</v>
      </c>
      <c r="B77" s="4">
        <v>4.0</v>
      </c>
      <c r="C77" s="9">
        <v>44525.0</v>
      </c>
      <c r="D77" s="4" t="s">
        <v>50</v>
      </c>
      <c r="E77" s="4" t="s">
        <v>51</v>
      </c>
      <c r="F77" s="4" t="s">
        <v>35</v>
      </c>
      <c r="G77" s="4" t="s">
        <v>52</v>
      </c>
      <c r="H77" s="4">
        <v>171.0</v>
      </c>
      <c r="I77" s="4">
        <v>0.99</v>
      </c>
      <c r="J77" s="5" t="str">
        <f>VLOOKUP(B77, customer_cleaned!$A$2:$D$1000, 2, FALSE)</f>
        <v>Bjørn</v>
      </c>
      <c r="K77" s="10" t="str">
        <f>VLOOKUP(B77, customer_cleaned!$A$2:$C$10000, 3, FALSE)</f>
        <v>Hansen</v>
      </c>
      <c r="L77" s="5" t="str">
        <f>VLOOKUP(B77, customer_cleaned!$A$1:$L$10000, 12, FALSE)</f>
        <v>bjorn.hansen@yahoo.no</v>
      </c>
      <c r="M77" s="11">
        <f>VLOOKUP(A77, invoice_line!$B$2:$C$1000, 2, FALSE)</f>
        <v>2550</v>
      </c>
      <c r="N77" s="5" t="str">
        <f>VLOOKUP(M77, invoice_line!$C$2:$G$1000, 4, FALSE)</f>
        <v>Plush</v>
      </c>
      <c r="O77" s="12">
        <f>VLOOKUP(A77, invoice_line!$B$2:$G$1000, 6, FALSE)</f>
        <v>206</v>
      </c>
      <c r="P77" s="5" t="str">
        <f>VLOOKUP(A77, invoice_line!$B$2:$H$1000, 7, FALSE)</f>
        <v>Core</v>
      </c>
      <c r="Q77" s="13" t="str">
        <f t="shared" si="1"/>
        <v>2021-11</v>
      </c>
      <c r="R77" s="13" t="str">
        <f>VLOOKUP(A77, invoice_line!$A$2:$I$1000, 9, FALSE)</f>
        <v>Jazz</v>
      </c>
    </row>
    <row r="78">
      <c r="A78" s="4">
        <v>77.0</v>
      </c>
      <c r="B78" s="4">
        <v>5.0</v>
      </c>
      <c r="C78" s="9">
        <v>44538.0</v>
      </c>
      <c r="D78" s="4" t="s">
        <v>58</v>
      </c>
      <c r="E78" s="4" t="s">
        <v>59</v>
      </c>
      <c r="F78" s="4" t="s">
        <v>35</v>
      </c>
      <c r="G78" s="4" t="s">
        <v>60</v>
      </c>
      <c r="H78" s="4">
        <v>14700.0</v>
      </c>
      <c r="I78" s="4">
        <v>1.98</v>
      </c>
      <c r="J78" s="5" t="str">
        <f>VLOOKUP(B78, customer_cleaned!$A$2:$D$1000, 2, FALSE)</f>
        <v>František</v>
      </c>
      <c r="K78" s="10" t="str">
        <f>VLOOKUP(B78, customer_cleaned!$A$2:$C$10000, 3, FALSE)</f>
        <v>Wichterlová</v>
      </c>
      <c r="L78" s="5" t="str">
        <f>VLOOKUP(B78, customer_cleaned!$A$1:$L$10000, 12, FALSE)</f>
        <v>frantisekw@jetbrains.com</v>
      </c>
      <c r="M78" s="11">
        <f>VLOOKUP(A78, invoice_line!$B$2:$C$1000, 2, FALSE)</f>
        <v>2551</v>
      </c>
      <c r="N78" s="5" t="str">
        <f>VLOOKUP(M78, invoice_line!$C$2:$G$1000, 4, FALSE)</f>
        <v>Wet My Bed</v>
      </c>
      <c r="O78" s="12">
        <f>VLOOKUP(A78, invoice_line!$B$2:$G$1000, 6, FALSE)</f>
        <v>206</v>
      </c>
      <c r="P78" s="5" t="str">
        <f>VLOOKUP(A78, invoice_line!$B$2:$H$1000, 7, FALSE)</f>
        <v>Core</v>
      </c>
      <c r="Q78" s="13" t="str">
        <f t="shared" si="1"/>
        <v>2021-12</v>
      </c>
      <c r="R78" s="13" t="str">
        <f>VLOOKUP(A78, invoice_line!$A$2:$I$1000, 9, FALSE)</f>
        <v>Jazz</v>
      </c>
    </row>
    <row r="79">
      <c r="A79" s="4">
        <v>78.0</v>
      </c>
      <c r="B79" s="4">
        <v>7.0</v>
      </c>
      <c r="C79" s="9">
        <v>44538.0</v>
      </c>
      <c r="D79" s="4" t="s">
        <v>70</v>
      </c>
      <c r="E79" s="4" t="s">
        <v>71</v>
      </c>
      <c r="F79" s="4" t="s">
        <v>35</v>
      </c>
      <c r="G79" s="4" t="s">
        <v>72</v>
      </c>
      <c r="H79" s="4">
        <v>1010.0</v>
      </c>
      <c r="I79" s="4">
        <v>1.98</v>
      </c>
      <c r="J79" s="5" t="str">
        <f>VLOOKUP(B79, customer_cleaned!$A$2:$D$1000, 2, FALSE)</f>
        <v>Astrid</v>
      </c>
      <c r="K79" s="10" t="str">
        <f>VLOOKUP(B79, customer_cleaned!$A$2:$C$10000, 3, FALSE)</f>
        <v>Gruber</v>
      </c>
      <c r="L79" s="5" t="str">
        <f>VLOOKUP(B79, customer_cleaned!$A$1:$L$10000, 12, FALSE)</f>
        <v>astrid.gruber@apple.at</v>
      </c>
      <c r="M79" s="11">
        <f>VLOOKUP(A79, invoice_line!$B$2:$C$1000, 2, FALSE)</f>
        <v>2554</v>
      </c>
      <c r="N79" s="5" t="str">
        <f>VLOOKUP(M79, invoice_line!$C$2:$G$1000, 4, FALSE)</f>
        <v>Soldier Side - Intro</v>
      </c>
      <c r="O79" s="12">
        <f>VLOOKUP(A79, invoice_line!$B$2:$G$1000, 6, FALSE)</f>
        <v>207</v>
      </c>
      <c r="P79" s="5" t="str">
        <f>VLOOKUP(A79, invoice_line!$B$2:$H$1000, 7, FALSE)</f>
        <v>Mezmerize</v>
      </c>
      <c r="Q79" s="13" t="str">
        <f t="shared" si="1"/>
        <v>2021-12</v>
      </c>
      <c r="R79" s="13" t="str">
        <f>VLOOKUP(A79, invoice_line!$A$2:$I$1000, 9, FALSE)</f>
        <v>Alternative &amp; Punk</v>
      </c>
    </row>
    <row r="80">
      <c r="A80" s="4">
        <v>79.0</v>
      </c>
      <c r="B80" s="4">
        <v>9.0</v>
      </c>
      <c r="C80" s="9">
        <v>44539.0</v>
      </c>
      <c r="D80" s="4" t="s">
        <v>84</v>
      </c>
      <c r="E80" s="4" t="s">
        <v>85</v>
      </c>
      <c r="F80" s="4" t="s">
        <v>35</v>
      </c>
      <c r="G80" s="4" t="s">
        <v>86</v>
      </c>
      <c r="H80" s="4">
        <v>1720.0</v>
      </c>
      <c r="I80" s="4">
        <v>3.96</v>
      </c>
      <c r="J80" s="5" t="str">
        <f>VLOOKUP(B80, customer_cleaned!$A$2:$D$1000, 2, FALSE)</f>
        <v>Kara</v>
      </c>
      <c r="K80" s="10" t="str">
        <f>VLOOKUP(B80, customer_cleaned!$A$2:$C$10000, 3, FALSE)</f>
        <v>Nielsen</v>
      </c>
      <c r="L80" s="5" t="str">
        <f>VLOOKUP(B80, customer_cleaned!$A$1:$L$10000, 12, FALSE)</f>
        <v>kara.nielsen@jubii.dk</v>
      </c>
      <c r="M80" s="11">
        <f>VLOOKUP(A80, invoice_line!$B$2:$C$1000, 2, FALSE)</f>
        <v>2558</v>
      </c>
      <c r="N80" s="5" t="str">
        <f>VLOOKUP(M80, invoice_line!$C$2:$G$1000, 4, FALSE)</f>
        <v>Radio/Video</v>
      </c>
      <c r="O80" s="12">
        <f>VLOOKUP(A80, invoice_line!$B$2:$G$1000, 6, FALSE)</f>
        <v>207</v>
      </c>
      <c r="P80" s="5" t="str">
        <f>VLOOKUP(A80, invoice_line!$B$2:$H$1000, 7, FALSE)</f>
        <v>Mezmerize</v>
      </c>
      <c r="Q80" s="13" t="str">
        <f t="shared" si="1"/>
        <v>2021-12</v>
      </c>
      <c r="R80" s="13" t="str">
        <f>VLOOKUP(A80, invoice_line!$A$2:$I$1000, 9, FALSE)</f>
        <v>Alternative &amp; Punk</v>
      </c>
    </row>
    <row r="81">
      <c r="A81" s="4">
        <v>80.0</v>
      </c>
      <c r="B81" s="4">
        <v>13.0</v>
      </c>
      <c r="C81" s="9">
        <v>44540.0</v>
      </c>
      <c r="D81" s="4" t="s">
        <v>118</v>
      </c>
      <c r="E81" s="4" t="s">
        <v>119</v>
      </c>
      <c r="F81" s="4" t="s">
        <v>120</v>
      </c>
      <c r="G81" s="4" t="s">
        <v>25</v>
      </c>
      <c r="H81" s="4" t="s">
        <v>121</v>
      </c>
      <c r="I81" s="4">
        <v>5.94</v>
      </c>
      <c r="J81" s="5" t="str">
        <f>VLOOKUP(B81, customer_cleaned!$A$2:$D$1000, 2, FALSE)</f>
        <v>Fernanda</v>
      </c>
      <c r="K81" s="10" t="str">
        <f>VLOOKUP(B81, customer_cleaned!$A$2:$C$10000, 3, FALSE)</f>
        <v>Ramos</v>
      </c>
      <c r="L81" s="5" t="str">
        <f>VLOOKUP(B81, customer_cleaned!$A$1:$L$10000, 12, FALSE)</f>
        <v>fernadaramos4@uol.com.br</v>
      </c>
      <c r="M81" s="11">
        <f>VLOOKUP(A81, invoice_line!$B$2:$C$1000, 2, FALSE)</f>
        <v>2568</v>
      </c>
      <c r="N81" s="5" t="str">
        <f>VLOOKUP(M81, invoice_line!$C$2:$G$1000, 4, FALSE)</f>
        <v>Black Light Syndrome</v>
      </c>
      <c r="O81" s="12">
        <f>VLOOKUP(A81, invoice_line!$B$2:$G$1000, 6, FALSE)</f>
        <v>208</v>
      </c>
      <c r="P81" s="5" t="str">
        <f>VLOOKUP(A81, invoice_line!$B$2:$H$1000, 7, FALSE)</f>
        <v>[1997] Black Light Syndrome</v>
      </c>
      <c r="Q81" s="13" t="str">
        <f t="shared" si="1"/>
        <v>2021-12</v>
      </c>
      <c r="R81" s="13" t="str">
        <f>VLOOKUP(A81, invoice_line!$A$2:$I$1000, 9, FALSE)</f>
        <v>Alternative &amp; Punk</v>
      </c>
    </row>
    <row r="82">
      <c r="A82" s="4">
        <v>81.0</v>
      </c>
      <c r="B82" s="4">
        <v>19.0</v>
      </c>
      <c r="C82" s="9">
        <v>44543.0</v>
      </c>
      <c r="D82" s="4" t="s">
        <v>177</v>
      </c>
      <c r="E82" s="4" t="s">
        <v>178</v>
      </c>
      <c r="F82" s="4" t="s">
        <v>150</v>
      </c>
      <c r="G82" s="4" t="s">
        <v>151</v>
      </c>
      <c r="H82" s="4">
        <v>95014.0</v>
      </c>
      <c r="I82" s="4">
        <v>8.91</v>
      </c>
      <c r="J82" s="5" t="str">
        <f>VLOOKUP(B82, customer_cleaned!$A$2:$D$1000, 2, FALSE)</f>
        <v>Tim</v>
      </c>
      <c r="K82" s="10" t="str">
        <f>VLOOKUP(B82, customer_cleaned!$A$2:$C$10000, 3, FALSE)</f>
        <v>Goyer</v>
      </c>
      <c r="L82" s="5" t="str">
        <f>VLOOKUP(B82, customer_cleaned!$A$1:$L$10000, 12, FALSE)</f>
        <v>tgoyer@apple.com</v>
      </c>
      <c r="M82" s="11">
        <f>VLOOKUP(A82, invoice_line!$B$2:$C$1000, 2, FALSE)</f>
        <v>2594</v>
      </c>
      <c r="N82" s="5" t="str">
        <f>VLOOKUP(M82, invoice_line!$C$2:$G$1000, 4, FALSE)</f>
        <v>Clash City Rockers</v>
      </c>
      <c r="O82" s="12">
        <f>VLOOKUP(A82, invoice_line!$B$2:$G$1000, 6, FALSE)</f>
        <v>211</v>
      </c>
      <c r="P82" s="5" t="str">
        <f>VLOOKUP(A82, invoice_line!$B$2:$H$1000, 7, FALSE)</f>
        <v>The Singles</v>
      </c>
      <c r="Q82" s="13" t="str">
        <f t="shared" si="1"/>
        <v>2021-12</v>
      </c>
      <c r="R82" s="13" t="str">
        <f>VLOOKUP(A82, invoice_line!$A$2:$I$1000, 9, FALSE)</f>
        <v>Alternative &amp; Punk</v>
      </c>
    </row>
    <row r="83">
      <c r="A83" s="4">
        <v>82.0</v>
      </c>
      <c r="B83" s="4">
        <v>28.0</v>
      </c>
      <c r="C83" s="9">
        <v>44548.0</v>
      </c>
      <c r="D83" s="4" t="s">
        <v>238</v>
      </c>
      <c r="E83" s="4" t="s">
        <v>239</v>
      </c>
      <c r="F83" s="4" t="s">
        <v>240</v>
      </c>
      <c r="G83" s="4" t="s">
        <v>151</v>
      </c>
      <c r="H83" s="4">
        <v>84102.0</v>
      </c>
      <c r="I83" s="4">
        <v>13.86</v>
      </c>
      <c r="J83" s="5" t="str">
        <f>VLOOKUP(B83, customer_cleaned!$A$2:$D$1000, 2, FALSE)</f>
        <v>Julia</v>
      </c>
      <c r="K83" s="10" t="str">
        <f>VLOOKUP(B83, customer_cleaned!$A$2:$C$10000, 3, FALSE)</f>
        <v>Barnett</v>
      </c>
      <c r="L83" s="5" t="str">
        <f>VLOOKUP(B83, customer_cleaned!$A$1:$L$10000, 12, FALSE)</f>
        <v>jubarnett@gmail.com</v>
      </c>
      <c r="M83" s="11">
        <f>VLOOKUP(A83, invoice_line!$B$2:$C$1000, 2, FALSE)</f>
        <v>2651</v>
      </c>
      <c r="N83" s="5" t="str">
        <f>VLOOKUP(M83, invoice_line!$C$2:$G$1000, 4, FALSE)</f>
        <v>Can't Stand Losing You</v>
      </c>
      <c r="O83" s="12">
        <f>VLOOKUP(A83, invoice_line!$B$2:$G$1000, 6, FALSE)</f>
        <v>215</v>
      </c>
      <c r="P83" s="5" t="str">
        <f>VLOOKUP(A83, invoice_line!$B$2:$H$1000, 7, FALSE)</f>
        <v>The Police Greatest Hits</v>
      </c>
      <c r="Q83" s="13" t="str">
        <f t="shared" si="1"/>
        <v>2021-12</v>
      </c>
      <c r="R83" s="13" t="str">
        <f>VLOOKUP(A83, invoice_line!$A$2:$I$1000, 9, FALSE)</f>
        <v>Alternative &amp; Punk</v>
      </c>
    </row>
    <row r="84">
      <c r="A84" s="4">
        <v>83.0</v>
      </c>
      <c r="B84" s="4">
        <v>42.0</v>
      </c>
      <c r="C84" s="9">
        <v>44556.0</v>
      </c>
      <c r="D84" s="4" t="s">
        <v>332</v>
      </c>
      <c r="E84" s="4" t="s">
        <v>333</v>
      </c>
      <c r="F84" s="4" t="s">
        <v>35</v>
      </c>
      <c r="G84" s="4" t="s">
        <v>316</v>
      </c>
      <c r="H84" s="4">
        <v>33000.0</v>
      </c>
      <c r="I84" s="4">
        <v>0.99</v>
      </c>
      <c r="J84" s="5" t="str">
        <f>VLOOKUP(B84, customer_cleaned!$A$2:$D$1000, 2, FALSE)</f>
        <v>Wyatt</v>
      </c>
      <c r="K84" s="10" t="str">
        <f>VLOOKUP(B84, customer_cleaned!$A$2:$C$10000, 3, FALSE)</f>
        <v>Girard</v>
      </c>
      <c r="L84" s="5" t="str">
        <f>VLOOKUP(B84, customer_cleaned!$A$1:$L$10000, 12, FALSE)</f>
        <v>wyatt.girard@yahoo.fr</v>
      </c>
      <c r="M84" s="11">
        <f>VLOOKUP(A84, invoice_line!$B$2:$C$1000, 2, FALSE)</f>
        <v>2782</v>
      </c>
      <c r="N84" s="5" t="str">
        <f>VLOOKUP(M84, invoice_line!$C$2:$G$1000, 4, FALSE)</f>
        <v>Go Back</v>
      </c>
      <c r="O84" s="12">
        <f>VLOOKUP(A84, invoice_line!$B$2:$G$1000, 6, FALSE)</f>
        <v>224</v>
      </c>
      <c r="P84" s="5" t="str">
        <f>VLOOKUP(A84, invoice_line!$B$2:$H$1000, 7, FALSE)</f>
        <v>Acústico</v>
      </c>
      <c r="Q84" s="13" t="str">
        <f t="shared" si="1"/>
        <v>2021-12</v>
      </c>
      <c r="R84" s="13" t="str">
        <f>VLOOKUP(A84, invoice_line!$A$2:$I$1000, 9, FALSE)</f>
        <v>Alternative &amp; Punk</v>
      </c>
    </row>
    <row r="85">
      <c r="A85" s="4">
        <v>84.0</v>
      </c>
      <c r="B85" s="4">
        <v>43.0</v>
      </c>
      <c r="C85" s="9">
        <v>44569.0</v>
      </c>
      <c r="D85" s="4" t="s">
        <v>338</v>
      </c>
      <c r="E85" s="4" t="s">
        <v>339</v>
      </c>
      <c r="F85" s="4" t="s">
        <v>35</v>
      </c>
      <c r="G85" s="4" t="s">
        <v>316</v>
      </c>
      <c r="H85" s="4">
        <v>21000.0</v>
      </c>
      <c r="I85" s="4">
        <v>1.98</v>
      </c>
      <c r="J85" s="5" t="str">
        <f>VLOOKUP(B85, customer_cleaned!$A$2:$D$1000, 2, FALSE)</f>
        <v>Isabelle</v>
      </c>
      <c r="K85" s="10" t="str">
        <f>VLOOKUP(B85, customer_cleaned!$A$2:$C$10000, 3, FALSE)</f>
        <v>Mercier</v>
      </c>
      <c r="L85" s="5" t="str">
        <f>VLOOKUP(B85, customer_cleaned!$A$1:$L$10000, 12, FALSE)</f>
        <v>isabelle_mercier@apple.fr</v>
      </c>
      <c r="M85" s="11">
        <f>VLOOKUP(A85, invoice_line!$B$2:$C$1000, 2, FALSE)</f>
        <v>2783</v>
      </c>
      <c r="N85" s="5" t="str">
        <f>VLOOKUP(M85, invoice_line!$C$2:$G$1000, 4, FALSE)</f>
        <v>Prá Dizer Adeus</v>
      </c>
      <c r="O85" s="12">
        <f>VLOOKUP(A85, invoice_line!$B$2:$G$1000, 6, FALSE)</f>
        <v>224</v>
      </c>
      <c r="P85" s="5" t="str">
        <f>VLOOKUP(A85, invoice_line!$B$2:$H$1000, 7, FALSE)</f>
        <v>Acústico</v>
      </c>
      <c r="Q85" s="13" t="str">
        <f t="shared" si="1"/>
        <v>2022-01</v>
      </c>
      <c r="R85" s="13" t="str">
        <f>VLOOKUP(A85, invoice_line!$A$2:$I$1000, 9, FALSE)</f>
        <v>Alternative &amp; Punk</v>
      </c>
    </row>
    <row r="86">
      <c r="A86" s="4">
        <v>85.0</v>
      </c>
      <c r="B86" s="4">
        <v>45.0</v>
      </c>
      <c r="C86" s="9">
        <v>44569.0</v>
      </c>
      <c r="D86" s="4" t="s">
        <v>351</v>
      </c>
      <c r="E86" s="4" t="s">
        <v>352</v>
      </c>
      <c r="F86" s="4" t="s">
        <v>35</v>
      </c>
      <c r="G86" s="4" t="s">
        <v>353</v>
      </c>
      <c r="H86" s="4" t="s">
        <v>354</v>
      </c>
      <c r="I86" s="4">
        <v>1.98</v>
      </c>
      <c r="J86" s="5" t="str">
        <f>VLOOKUP(B86, customer_cleaned!$A$2:$D$1000, 2, FALSE)</f>
        <v>Ladislav</v>
      </c>
      <c r="K86" s="10" t="str">
        <f>VLOOKUP(B86, customer_cleaned!$A$2:$C$10000, 3, FALSE)</f>
        <v>Kovács</v>
      </c>
      <c r="L86" s="5" t="str">
        <f>VLOOKUP(B86, customer_cleaned!$A$1:$L$10000, 12, FALSE)</f>
        <v>ladislav_kovacs@apple.hu</v>
      </c>
      <c r="M86" s="11">
        <f>VLOOKUP(A86, invoice_line!$B$2:$C$1000, 2, FALSE)</f>
        <v>2786</v>
      </c>
      <c r="N86" s="5" t="str">
        <f>VLOOKUP(M86, invoice_line!$C$2:$G$1000, 4, FALSE)</f>
        <v>O Pulso</v>
      </c>
      <c r="O86" s="12">
        <f>VLOOKUP(A86, invoice_line!$B$2:$G$1000, 6, FALSE)</f>
        <v>224</v>
      </c>
      <c r="P86" s="5" t="str">
        <f>VLOOKUP(A86, invoice_line!$B$2:$H$1000, 7, FALSE)</f>
        <v>Acústico</v>
      </c>
      <c r="Q86" s="13" t="str">
        <f t="shared" si="1"/>
        <v>2022-01</v>
      </c>
      <c r="R86" s="13" t="str">
        <f>VLOOKUP(A86, invoice_line!$A$2:$I$1000, 9, FALSE)</f>
        <v>Alternative &amp; Punk</v>
      </c>
    </row>
    <row r="87">
      <c r="A87" s="4">
        <v>86.0</v>
      </c>
      <c r="B87" s="4">
        <v>47.0</v>
      </c>
      <c r="C87" s="9">
        <v>44570.0</v>
      </c>
      <c r="D87" s="4" t="s">
        <v>365</v>
      </c>
      <c r="E87" s="4" t="s">
        <v>366</v>
      </c>
      <c r="F87" s="4" t="s">
        <v>367</v>
      </c>
      <c r="G87" s="4" t="s">
        <v>368</v>
      </c>
      <c r="H87" s="4">
        <v>192.0</v>
      </c>
      <c r="I87" s="4">
        <v>3.96</v>
      </c>
      <c r="J87" s="5" t="str">
        <f>VLOOKUP(B87, customer_cleaned!$A$2:$D$1000, 2, FALSE)</f>
        <v>Lucas</v>
      </c>
      <c r="K87" s="10" t="str">
        <f>VLOOKUP(B87, customer_cleaned!$A$2:$C$10000, 3, FALSE)</f>
        <v>Mancini</v>
      </c>
      <c r="L87" s="5" t="str">
        <f>VLOOKUP(B87, customer_cleaned!$A$1:$L$10000, 12, FALSE)</f>
        <v>lucas.mancini@yahoo.it</v>
      </c>
      <c r="M87" s="11">
        <f>VLOOKUP(A87, invoice_line!$B$2:$C$1000, 2, FALSE)</f>
        <v>2790</v>
      </c>
      <c r="N87" s="5" t="str">
        <f>VLOOKUP(M87, invoice_line!$C$2:$G$1000, 4, FALSE)</f>
        <v>Palavras</v>
      </c>
      <c r="O87" s="12">
        <f>VLOOKUP(A87, invoice_line!$B$2:$G$1000, 6, FALSE)</f>
        <v>224</v>
      </c>
      <c r="P87" s="5" t="str">
        <f>VLOOKUP(A87, invoice_line!$B$2:$H$1000, 7, FALSE)</f>
        <v>Acústico</v>
      </c>
      <c r="Q87" s="13" t="str">
        <f t="shared" si="1"/>
        <v>2022-01</v>
      </c>
      <c r="R87" s="13" t="str">
        <f>VLOOKUP(A87, invoice_line!$A$2:$I$1000, 9, FALSE)</f>
        <v>Rock</v>
      </c>
    </row>
    <row r="88">
      <c r="A88" s="4">
        <v>87.0</v>
      </c>
      <c r="B88" s="4">
        <v>51.0</v>
      </c>
      <c r="C88" s="9">
        <v>44571.0</v>
      </c>
      <c r="D88" s="4" t="s">
        <v>396</v>
      </c>
      <c r="E88" s="4" t="s">
        <v>397</v>
      </c>
      <c r="F88" s="4" t="s">
        <v>35</v>
      </c>
      <c r="G88" s="4" t="s">
        <v>398</v>
      </c>
      <c r="H88" s="4">
        <v>11230.0</v>
      </c>
      <c r="I88" s="4">
        <v>6.94</v>
      </c>
      <c r="J88" s="5" t="str">
        <f>VLOOKUP(B88, customer_cleaned!$A$2:$D$1000, 2, FALSE)</f>
        <v>Joakim</v>
      </c>
      <c r="K88" s="10" t="str">
        <f>VLOOKUP(B88, customer_cleaned!$A$2:$C$10000, 3, FALSE)</f>
        <v>Johansson</v>
      </c>
      <c r="L88" s="5" t="str">
        <f>VLOOKUP(B88, customer_cleaned!$A$1:$L$10000, 12, FALSE)</f>
        <v>joakim.johansson@yahoo.se</v>
      </c>
      <c r="M88" s="11">
        <f>VLOOKUP(A88, invoice_line!$B$2:$C$1000, 2, FALSE)</f>
        <v>2800</v>
      </c>
      <c r="N88" s="5" t="str">
        <f>VLOOKUP(M88, invoice_line!$C$2:$G$1000, 4, FALSE)</f>
        <v>Querem Meu Sangue</v>
      </c>
      <c r="O88" s="12">
        <f>VLOOKUP(A88, invoice_line!$B$2:$G$1000, 6, FALSE)</f>
        <v>224</v>
      </c>
      <c r="P88" s="5" t="str">
        <f>VLOOKUP(A88, invoice_line!$B$2:$H$1000, 7, FALSE)</f>
        <v>Acústico</v>
      </c>
      <c r="Q88" s="13" t="str">
        <f t="shared" si="1"/>
        <v>2022-01</v>
      </c>
      <c r="R88" s="13" t="str">
        <f>VLOOKUP(A88, invoice_line!$A$2:$I$1000, 9, FALSE)</f>
        <v>Rock</v>
      </c>
    </row>
    <row r="89">
      <c r="A89" s="4">
        <v>88.0</v>
      </c>
      <c r="B89" s="4">
        <v>57.0</v>
      </c>
      <c r="C89" s="9">
        <v>44574.0</v>
      </c>
      <c r="D89" s="4" t="s">
        <v>438</v>
      </c>
      <c r="E89" s="4" t="s">
        <v>439</v>
      </c>
      <c r="F89" s="4" t="s">
        <v>35</v>
      </c>
      <c r="G89" s="4" t="s">
        <v>440</v>
      </c>
      <c r="H89" s="4" t="s">
        <v>35</v>
      </c>
      <c r="I89" s="4">
        <v>17.91</v>
      </c>
      <c r="J89" s="5" t="str">
        <f>VLOOKUP(B89, customer_cleaned!$A$2:$D$1000, 2, FALSE)</f>
        <v>Luis</v>
      </c>
      <c r="K89" s="10" t="str">
        <f>VLOOKUP(B89, customer_cleaned!$A$2:$C$10000, 3, FALSE)</f>
        <v>Rojas</v>
      </c>
      <c r="L89" s="5" t="str">
        <f>VLOOKUP(B89, customer_cleaned!$A$1:$L$10000, 12, FALSE)</f>
        <v>luisrojas@yahoo.cl</v>
      </c>
      <c r="M89" s="11">
        <f>VLOOKUP(A89, invoice_line!$B$2:$C$1000, 2, FALSE)</f>
        <v>2826</v>
      </c>
      <c r="N89" s="5" t="str">
        <f>VLOOKUP(M89, invoice_line!$C$2:$G$1000, 4, FALSE)</f>
        <v>Hero</v>
      </c>
      <c r="O89" s="12">
        <f>VLOOKUP(A89, invoice_line!$B$2:$G$1000, 6, FALSE)</f>
        <v>227</v>
      </c>
      <c r="P89" s="5" t="str">
        <f>VLOOKUP(A89, invoice_line!$B$2:$H$1000, 7, FALSE)</f>
        <v>Battlestar Galactica, Season 3</v>
      </c>
      <c r="Q89" s="13" t="str">
        <f t="shared" si="1"/>
        <v>2022-01</v>
      </c>
      <c r="R89" s="13" t="str">
        <f>VLOOKUP(A89, invoice_line!$A$2:$I$1000, 9, FALSE)</f>
        <v>Rock</v>
      </c>
    </row>
    <row r="90">
      <c r="A90" s="4">
        <v>89.0</v>
      </c>
      <c r="B90" s="4">
        <v>7.0</v>
      </c>
      <c r="C90" s="9">
        <v>44579.0</v>
      </c>
      <c r="D90" s="4" t="s">
        <v>70</v>
      </c>
      <c r="E90" s="4" t="s">
        <v>71</v>
      </c>
      <c r="F90" s="4" t="s">
        <v>35</v>
      </c>
      <c r="G90" s="4" t="s">
        <v>72</v>
      </c>
      <c r="H90" s="4">
        <v>1010.0</v>
      </c>
      <c r="I90" s="4">
        <v>18.86</v>
      </c>
      <c r="J90" s="5" t="str">
        <f>VLOOKUP(B90, customer_cleaned!$A$2:$D$1000, 2, FALSE)</f>
        <v>Astrid</v>
      </c>
      <c r="K90" s="10" t="str">
        <f>VLOOKUP(B90, customer_cleaned!$A$2:$C$10000, 3, FALSE)</f>
        <v>Gruber</v>
      </c>
      <c r="L90" s="5" t="str">
        <f>VLOOKUP(B90, customer_cleaned!$A$1:$L$10000, 12, FALSE)</f>
        <v>astrid.gruber@apple.at</v>
      </c>
      <c r="M90" s="11">
        <f>VLOOKUP(A90, invoice_line!$B$2:$C$1000, 2, FALSE)</f>
        <v>2883</v>
      </c>
      <c r="N90" s="5" t="str">
        <f>VLOOKUP(M90, invoice_line!$C$2:$G$1000, 4, FALSE)</f>
        <v>Solitary</v>
      </c>
      <c r="O90" s="12">
        <f>VLOOKUP(A90, invoice_line!$B$2:$G$1000, 6, FALSE)</f>
        <v>230</v>
      </c>
      <c r="P90" s="5" t="str">
        <f>VLOOKUP(A90, invoice_line!$B$2:$H$1000, 7, FALSE)</f>
        <v>Lost, Season 1</v>
      </c>
      <c r="Q90" s="13" t="str">
        <f t="shared" si="1"/>
        <v>2022-01</v>
      </c>
      <c r="R90" s="13" t="str">
        <f>VLOOKUP(A90, invoice_line!$A$2:$I$1000, 9, FALSE)</f>
        <v>Latin</v>
      </c>
    </row>
    <row r="91">
      <c r="A91" s="4">
        <v>90.0</v>
      </c>
      <c r="B91" s="4">
        <v>21.0</v>
      </c>
      <c r="C91" s="9">
        <v>44587.0</v>
      </c>
      <c r="D91" s="4" t="s">
        <v>190</v>
      </c>
      <c r="E91" s="4" t="s">
        <v>191</v>
      </c>
      <c r="F91" s="4" t="s">
        <v>192</v>
      </c>
      <c r="G91" s="4" t="s">
        <v>151</v>
      </c>
      <c r="H91" s="4">
        <v>89503.0</v>
      </c>
      <c r="I91" s="4">
        <v>0.99</v>
      </c>
      <c r="J91" s="5" t="str">
        <f>VLOOKUP(B91, customer_cleaned!$A$2:$D$1000, 2, FALSE)</f>
        <v>Kathy</v>
      </c>
      <c r="K91" s="10" t="str">
        <f>VLOOKUP(B91, customer_cleaned!$A$2:$C$10000, 3, FALSE)</f>
        <v>Chase</v>
      </c>
      <c r="L91" s="5" t="str">
        <f>VLOOKUP(B91, customer_cleaned!$A$1:$L$10000, 12, FALSE)</f>
        <v>kachase@hotmail.com</v>
      </c>
      <c r="M91" s="11">
        <f>VLOOKUP(A91, invoice_line!$B$2:$C$1000, 2, FALSE)</f>
        <v>3014</v>
      </c>
      <c r="N91" s="5" t="str">
        <f>VLOOKUP(M91, invoice_line!$C$2:$G$1000, 4, FALSE)</f>
        <v>Desire</v>
      </c>
      <c r="O91" s="12">
        <f>VLOOKUP(A91, invoice_line!$B$2:$G$1000, 6, FALSE)</f>
        <v>238</v>
      </c>
      <c r="P91" s="5" t="str">
        <f>VLOOKUP(A91, invoice_line!$B$2:$H$1000, 7, FALSE)</f>
        <v>The Best Of 1980-1990</v>
      </c>
      <c r="Q91" s="13" t="str">
        <f t="shared" si="1"/>
        <v>2022-01</v>
      </c>
      <c r="R91" s="13" t="str">
        <f>VLOOKUP(A91, invoice_line!$A$2:$I$1000, 9, FALSE)</f>
        <v>Latin</v>
      </c>
    </row>
    <row r="92">
      <c r="A92" s="4">
        <v>91.0</v>
      </c>
      <c r="B92" s="4">
        <v>22.0</v>
      </c>
      <c r="C92" s="9">
        <v>44600.0</v>
      </c>
      <c r="D92" s="4" t="s">
        <v>197</v>
      </c>
      <c r="E92" s="4" t="s">
        <v>198</v>
      </c>
      <c r="F92" s="4" t="s">
        <v>199</v>
      </c>
      <c r="G92" s="4" t="s">
        <v>151</v>
      </c>
      <c r="H92" s="4">
        <v>32801.0</v>
      </c>
      <c r="I92" s="4">
        <v>1.98</v>
      </c>
      <c r="J92" s="5" t="str">
        <f>VLOOKUP(B92, customer_cleaned!$A$2:$D$1000, 2, FALSE)</f>
        <v>Heather</v>
      </c>
      <c r="K92" s="10" t="str">
        <f>VLOOKUP(B92, customer_cleaned!$A$2:$C$10000, 3, FALSE)</f>
        <v>Leacock</v>
      </c>
      <c r="L92" s="5" t="str">
        <f>VLOOKUP(B92, customer_cleaned!$A$1:$L$10000, 12, FALSE)</f>
        <v>hleacock@gmail.com</v>
      </c>
      <c r="M92" s="11">
        <f>VLOOKUP(A92, invoice_line!$B$2:$C$1000, 2, FALSE)</f>
        <v>3015</v>
      </c>
      <c r="N92" s="5" t="str">
        <f>VLOOKUP(M92, invoice_line!$C$2:$G$1000, 4, FALSE)</f>
        <v>When Love Comes To Town</v>
      </c>
      <c r="O92" s="12">
        <f>VLOOKUP(A92, invoice_line!$B$2:$G$1000, 6, FALSE)</f>
        <v>238</v>
      </c>
      <c r="P92" s="5" t="str">
        <f>VLOOKUP(A92, invoice_line!$B$2:$H$1000, 7, FALSE)</f>
        <v>The Best Of 1980-1990</v>
      </c>
      <c r="Q92" s="13" t="str">
        <f t="shared" si="1"/>
        <v>2022-02</v>
      </c>
      <c r="R92" s="13" t="str">
        <f>VLOOKUP(A92, invoice_line!$A$2:$I$1000, 9, FALSE)</f>
        <v>Latin</v>
      </c>
    </row>
    <row r="93">
      <c r="A93" s="4">
        <v>92.0</v>
      </c>
      <c r="B93" s="4">
        <v>24.0</v>
      </c>
      <c r="C93" s="9">
        <v>44600.0</v>
      </c>
      <c r="D93" s="4" t="s">
        <v>210</v>
      </c>
      <c r="E93" s="4" t="s">
        <v>211</v>
      </c>
      <c r="F93" s="4" t="s">
        <v>212</v>
      </c>
      <c r="G93" s="4" t="s">
        <v>151</v>
      </c>
      <c r="H93" s="4">
        <v>60611.0</v>
      </c>
      <c r="I93" s="4">
        <v>1.98</v>
      </c>
      <c r="J93" s="5" t="str">
        <f>VLOOKUP(B93, customer_cleaned!$A$2:$D$1000, 2, FALSE)</f>
        <v>Frank</v>
      </c>
      <c r="K93" s="10" t="str">
        <f>VLOOKUP(B93, customer_cleaned!$A$2:$C$10000, 3, FALSE)</f>
        <v>Ralston</v>
      </c>
      <c r="L93" s="5" t="str">
        <f>VLOOKUP(B93, customer_cleaned!$A$1:$L$10000, 12, FALSE)</f>
        <v>fralston@gmail.com</v>
      </c>
      <c r="M93" s="11">
        <f>VLOOKUP(A93, invoice_line!$B$2:$C$1000, 2, FALSE)</f>
        <v>3018</v>
      </c>
      <c r="N93" s="5" t="str">
        <f>VLOOKUP(M93, invoice_line!$C$2:$G$1000, 4, FALSE)</f>
        <v>Sunday Bloody Sunday</v>
      </c>
      <c r="O93" s="12">
        <f>VLOOKUP(A93, invoice_line!$B$2:$G$1000, 6, FALSE)</f>
        <v>239</v>
      </c>
      <c r="P93" s="5" t="str">
        <f>VLOOKUP(A93, invoice_line!$B$2:$H$1000, 7, FALSE)</f>
        <v>War</v>
      </c>
      <c r="Q93" s="13" t="str">
        <f t="shared" si="1"/>
        <v>2022-02</v>
      </c>
      <c r="R93" s="13" t="str">
        <f>VLOOKUP(A93, invoice_line!$A$2:$I$1000, 9, FALSE)</f>
        <v>Latin</v>
      </c>
    </row>
    <row r="94">
      <c r="A94" s="4">
        <v>93.0</v>
      </c>
      <c r="B94" s="4">
        <v>26.0</v>
      </c>
      <c r="C94" s="9">
        <v>44601.0</v>
      </c>
      <c r="D94" s="4" t="s">
        <v>224</v>
      </c>
      <c r="E94" s="4" t="s">
        <v>225</v>
      </c>
      <c r="F94" s="4" t="s">
        <v>226</v>
      </c>
      <c r="G94" s="4" t="s">
        <v>151</v>
      </c>
      <c r="H94" s="4">
        <v>76110.0</v>
      </c>
      <c r="I94" s="4">
        <v>3.96</v>
      </c>
      <c r="J94" s="5" t="str">
        <f>VLOOKUP(B94, customer_cleaned!$A$2:$D$1000, 2, FALSE)</f>
        <v>Richard</v>
      </c>
      <c r="K94" s="10" t="str">
        <f>VLOOKUP(B94, customer_cleaned!$A$2:$C$10000, 3, FALSE)</f>
        <v>Cunningham</v>
      </c>
      <c r="L94" s="5" t="str">
        <f>VLOOKUP(B94, customer_cleaned!$A$1:$L$10000, 12, FALSE)</f>
        <v>ricunningham@hotmail.com</v>
      </c>
      <c r="M94" s="11">
        <f>VLOOKUP(A94, invoice_line!$B$2:$C$1000, 2, FALSE)</f>
        <v>3022</v>
      </c>
      <c r="N94" s="5" t="str">
        <f>VLOOKUP(M94, invoice_line!$C$2:$G$1000, 4, FALSE)</f>
        <v>Drowning Man</v>
      </c>
      <c r="O94" s="12">
        <f>VLOOKUP(A94, invoice_line!$B$2:$G$1000, 6, FALSE)</f>
        <v>239</v>
      </c>
      <c r="P94" s="5" t="str">
        <f>VLOOKUP(A94, invoice_line!$B$2:$H$1000, 7, FALSE)</f>
        <v>War</v>
      </c>
      <c r="Q94" s="13" t="str">
        <f t="shared" si="1"/>
        <v>2022-02</v>
      </c>
      <c r="R94" s="13" t="str">
        <f>VLOOKUP(A94, invoice_line!$A$2:$I$1000, 9, FALSE)</f>
        <v>Alternative &amp; Punk</v>
      </c>
    </row>
    <row r="95">
      <c r="A95" s="4">
        <v>94.0</v>
      </c>
      <c r="B95" s="4">
        <v>30.0</v>
      </c>
      <c r="C95" s="9">
        <v>44602.0</v>
      </c>
      <c r="D95" s="4" t="s">
        <v>253</v>
      </c>
      <c r="E95" s="4" t="s">
        <v>254</v>
      </c>
      <c r="F95" s="4" t="s">
        <v>247</v>
      </c>
      <c r="G95" s="4" t="s">
        <v>44</v>
      </c>
      <c r="H95" s="4" t="s">
        <v>255</v>
      </c>
      <c r="I95" s="4">
        <v>5.94</v>
      </c>
      <c r="J95" s="5" t="str">
        <f>VLOOKUP(B95, customer_cleaned!$A$2:$D$1000, 2, FALSE)</f>
        <v>Edward</v>
      </c>
      <c r="K95" s="10" t="str">
        <f>VLOOKUP(B95, customer_cleaned!$A$2:$C$10000, 3, FALSE)</f>
        <v>Francis</v>
      </c>
      <c r="L95" s="5" t="str">
        <f>VLOOKUP(B95, customer_cleaned!$A$1:$L$10000, 12, FALSE)</f>
        <v>edfrancis@yachoo.ca</v>
      </c>
      <c r="M95" s="11">
        <f>VLOOKUP(A95, invoice_line!$B$2:$C$1000, 2, FALSE)</f>
        <v>3032</v>
      </c>
      <c r="N95" s="5" t="str">
        <f>VLOOKUP(M95, invoice_line!$C$2:$G$1000, 4, FALSE)</f>
        <v>Stay (Faraway, So Close!)</v>
      </c>
      <c r="O95" s="12">
        <f>VLOOKUP(A95, invoice_line!$B$2:$G$1000, 6, FALSE)</f>
        <v>240</v>
      </c>
      <c r="P95" s="5" t="str">
        <f>VLOOKUP(A95, invoice_line!$B$2:$H$1000, 7, FALSE)</f>
        <v>Zooropa</v>
      </c>
      <c r="Q95" s="13" t="str">
        <f t="shared" si="1"/>
        <v>2022-02</v>
      </c>
      <c r="R95" s="13" t="str">
        <f>VLOOKUP(A95, invoice_line!$A$2:$I$1000, 9, FALSE)</f>
        <v>Alternative &amp; Punk</v>
      </c>
    </row>
    <row r="96">
      <c r="A96" s="4">
        <v>95.0</v>
      </c>
      <c r="B96" s="4">
        <v>36.0</v>
      </c>
      <c r="C96" s="9">
        <v>44605.0</v>
      </c>
      <c r="D96" s="4" t="s">
        <v>297</v>
      </c>
      <c r="E96" s="4" t="s">
        <v>298</v>
      </c>
      <c r="F96" s="4" t="s">
        <v>35</v>
      </c>
      <c r="G96" s="4" t="s">
        <v>36</v>
      </c>
      <c r="H96" s="4">
        <v>10789.0</v>
      </c>
      <c r="I96" s="4">
        <v>8.91</v>
      </c>
      <c r="J96" s="5" t="str">
        <f>VLOOKUP(B96, customer_cleaned!$A$2:$D$1000, 2, FALSE)</f>
        <v>Hannah</v>
      </c>
      <c r="K96" s="10" t="str">
        <f>VLOOKUP(B96, customer_cleaned!$A$2:$C$10000, 3, FALSE)</f>
        <v>Schneider</v>
      </c>
      <c r="L96" s="5" t="str">
        <f>VLOOKUP(B96, customer_cleaned!$A$1:$L$10000, 12, FALSE)</f>
        <v>hannah.schneider@yahoo.de</v>
      </c>
      <c r="M96" s="11">
        <f>VLOOKUP(A96, invoice_line!$B$2:$C$1000, 2, FALSE)</f>
        <v>3058</v>
      </c>
      <c r="N96" s="5" t="str">
        <f>VLOOKUP(M96, invoice_line!$C$2:$G$1000, 4, FALSE)</f>
        <v>Dancing In The Street</v>
      </c>
      <c r="O96" s="12">
        <f>VLOOKUP(A96, invoice_line!$B$2:$G$1000, 6, FALSE)</f>
        <v>242</v>
      </c>
      <c r="P96" s="5" t="str">
        <f>VLOOKUP(A96, invoice_line!$B$2:$H$1000, 7, FALSE)</f>
        <v>Diver Down</v>
      </c>
      <c r="Q96" s="13" t="str">
        <f t="shared" si="1"/>
        <v>2022-02</v>
      </c>
      <c r="R96" s="13" t="str">
        <f>VLOOKUP(A96, invoice_line!$A$2:$I$1000, 9, FALSE)</f>
        <v>Alternative &amp; Punk</v>
      </c>
    </row>
    <row r="97">
      <c r="A97" s="4">
        <v>96.0</v>
      </c>
      <c r="B97" s="4">
        <v>45.0</v>
      </c>
      <c r="C97" s="9">
        <v>44610.0</v>
      </c>
      <c r="D97" s="4" t="s">
        <v>351</v>
      </c>
      <c r="E97" s="4" t="s">
        <v>352</v>
      </c>
      <c r="F97" s="4" t="s">
        <v>35</v>
      </c>
      <c r="G97" s="4" t="s">
        <v>353</v>
      </c>
      <c r="H97" s="4" t="s">
        <v>354</v>
      </c>
      <c r="I97" s="4">
        <v>21.86</v>
      </c>
      <c r="J97" s="5" t="str">
        <f>VLOOKUP(B97, customer_cleaned!$A$2:$D$1000, 2, FALSE)</f>
        <v>Ladislav</v>
      </c>
      <c r="K97" s="10" t="str">
        <f>VLOOKUP(B97, customer_cleaned!$A$2:$C$10000, 3, FALSE)</f>
        <v>Kovács</v>
      </c>
      <c r="L97" s="5" t="str">
        <f>VLOOKUP(B97, customer_cleaned!$A$1:$L$10000, 12, FALSE)</f>
        <v>ladislav_kovacs@apple.hu</v>
      </c>
      <c r="M97" s="11">
        <f>VLOOKUP(A97, invoice_line!$B$2:$C$1000, 2, FALSE)</f>
        <v>3115</v>
      </c>
      <c r="N97" s="5" t="str">
        <f>VLOOKUP(M97, invoice_line!$C$2:$G$1000, 4, FALSE)</f>
        <v>Dirty Little Thing</v>
      </c>
      <c r="O97" s="12">
        <f>VLOOKUP(A97, invoice_line!$B$2:$G$1000, 6, FALSE)</f>
        <v>246</v>
      </c>
      <c r="P97" s="5" t="str">
        <f>VLOOKUP(A97, invoice_line!$B$2:$H$1000, 7, FALSE)</f>
        <v>Contraband</v>
      </c>
      <c r="Q97" s="13" t="str">
        <f t="shared" si="1"/>
        <v>2022-02</v>
      </c>
      <c r="R97" s="13" t="str">
        <f>VLOOKUP(A97, invoice_line!$A$2:$I$1000, 9, FALSE)</f>
        <v>Rock</v>
      </c>
    </row>
    <row r="98">
      <c r="A98" s="4">
        <v>97.0</v>
      </c>
      <c r="B98" s="4">
        <v>59.0</v>
      </c>
      <c r="C98" s="9">
        <v>44618.0</v>
      </c>
      <c r="D98" s="4" t="s">
        <v>452</v>
      </c>
      <c r="E98" s="4" t="s">
        <v>453</v>
      </c>
      <c r="F98" s="4" t="s">
        <v>35</v>
      </c>
      <c r="G98" s="4" t="s">
        <v>447</v>
      </c>
      <c r="H98" s="4">
        <v>560001.0</v>
      </c>
      <c r="I98" s="4">
        <v>1.99</v>
      </c>
      <c r="J98" s="5" t="str">
        <f>VLOOKUP(B98, customer_cleaned!$A$2:$D$1000, 2, FALSE)</f>
        <v>Puja</v>
      </c>
      <c r="K98" s="10" t="str">
        <f>VLOOKUP(B98, customer_cleaned!$A$2:$C$10000, 3, FALSE)</f>
        <v>Srivastava</v>
      </c>
      <c r="L98" s="5" t="str">
        <f>VLOOKUP(B98, customer_cleaned!$A$1:$L$10000, 12, FALSE)</f>
        <v>puja_srivastava@yahoo.in</v>
      </c>
      <c r="M98" s="11">
        <f>VLOOKUP(A98, invoice_line!$B$2:$C$1000, 2, FALSE)</f>
        <v>3246</v>
      </c>
      <c r="N98" s="5" t="str">
        <f>VLOOKUP(M98, invoice_line!$C$2:$G$1000, 4, FALSE)</f>
        <v>Baltar's Escape</v>
      </c>
      <c r="O98" s="12">
        <f>VLOOKUP(A98, invoice_line!$B$2:$G$1000, 6, FALSE)</f>
        <v>253</v>
      </c>
      <c r="P98" s="5" t="str">
        <f>VLOOKUP(A98, invoice_line!$B$2:$H$1000, 7, FALSE)</f>
        <v>Battlestar Galactica (Classic), Season 1</v>
      </c>
      <c r="Q98" s="13" t="str">
        <f t="shared" si="1"/>
        <v>2022-02</v>
      </c>
      <c r="R98" s="13" t="str">
        <f>VLOOKUP(A98, invoice_line!$A$2:$I$1000, 9, FALSE)</f>
        <v>Rock</v>
      </c>
    </row>
    <row r="99">
      <c r="A99" s="4">
        <v>98.0</v>
      </c>
      <c r="B99" s="4">
        <v>1.0</v>
      </c>
      <c r="C99" s="9">
        <v>44631.0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>
        <v>3.98</v>
      </c>
      <c r="J99" s="5" t="str">
        <f>VLOOKUP(B99, customer_cleaned!$A$2:$D$1000, 2, FALSE)</f>
        <v>Luís</v>
      </c>
      <c r="K99" s="10" t="str">
        <f>VLOOKUP(B99, customer_cleaned!$A$2:$C$10000, 3, FALSE)</f>
        <v>Gonçalves</v>
      </c>
      <c r="L99" s="5" t="str">
        <f>VLOOKUP(B99, customer_cleaned!$A$1:$L$10000, 12, FALSE)</f>
        <v>luisg@embraer.com.br</v>
      </c>
      <c r="M99" s="11">
        <f>VLOOKUP(A99, invoice_line!$B$2:$C$1000, 2, FALSE)</f>
        <v>3247</v>
      </c>
      <c r="N99" s="5" t="str">
        <f>VLOOKUP(M99, invoice_line!$C$2:$G$1000, 4, FALSE)</f>
        <v>Experiment In Terra</v>
      </c>
      <c r="O99" s="12">
        <f>VLOOKUP(A99, invoice_line!$B$2:$G$1000, 6, FALSE)</f>
        <v>253</v>
      </c>
      <c r="P99" s="5" t="str">
        <f>VLOOKUP(A99, invoice_line!$B$2:$H$1000, 7, FALSE)</f>
        <v>Battlestar Galactica (Classic), Season 1</v>
      </c>
      <c r="Q99" s="13" t="str">
        <f t="shared" si="1"/>
        <v>2022-03</v>
      </c>
      <c r="R99" s="13" t="str">
        <f>VLOOKUP(A99, invoice_line!$A$2:$I$1000, 9, FALSE)</f>
        <v>Latin</v>
      </c>
    </row>
    <row r="100">
      <c r="A100" s="4">
        <v>99.0</v>
      </c>
      <c r="B100" s="4">
        <v>3.0</v>
      </c>
      <c r="C100" s="9">
        <v>44631.0</v>
      </c>
      <c r="D100" s="4" t="s">
        <v>41</v>
      </c>
      <c r="E100" s="4" t="s">
        <v>42</v>
      </c>
      <c r="F100" s="4" t="s">
        <v>43</v>
      </c>
      <c r="G100" s="4" t="s">
        <v>44</v>
      </c>
      <c r="H100" s="4" t="s">
        <v>45</v>
      </c>
      <c r="I100" s="4">
        <v>3.98</v>
      </c>
      <c r="J100" s="5" t="str">
        <f>VLOOKUP(B100, customer_cleaned!$A$2:$D$1000, 2, FALSE)</f>
        <v>François</v>
      </c>
      <c r="K100" s="10" t="str">
        <f>VLOOKUP(B100, customer_cleaned!$A$2:$C$10000, 3, FALSE)</f>
        <v>Tremblay</v>
      </c>
      <c r="L100" s="5" t="str">
        <f>VLOOKUP(B100, customer_cleaned!$A$1:$L$10000, 12, FALSE)</f>
        <v>ftremblay@gmail.com</v>
      </c>
      <c r="M100" s="11">
        <f>VLOOKUP(A100, invoice_line!$B$2:$C$1000, 2, FALSE)</f>
        <v>3250</v>
      </c>
      <c r="N100" s="5" t="str">
        <f>VLOOKUP(M100, invoice_line!$C$2:$G$1000, 4, FALSE)</f>
        <v>Pilot</v>
      </c>
      <c r="O100" s="12">
        <f>VLOOKUP(A100, invoice_line!$B$2:$G$1000, 6, FALSE)</f>
        <v>254</v>
      </c>
      <c r="P100" s="5" t="str">
        <f>VLOOKUP(A100, invoice_line!$B$2:$H$1000, 7, FALSE)</f>
        <v>Aquaman</v>
      </c>
      <c r="Q100" s="13" t="str">
        <f t="shared" si="1"/>
        <v>2022-03</v>
      </c>
      <c r="R100" s="13" t="str">
        <f>VLOOKUP(A100, invoice_line!$A$2:$I$1000, 9, FALSE)</f>
        <v>Rock</v>
      </c>
    </row>
    <row r="101">
      <c r="A101" s="4">
        <v>100.0</v>
      </c>
      <c r="B101" s="4">
        <v>5.0</v>
      </c>
      <c r="C101" s="9">
        <v>44632.0</v>
      </c>
      <c r="D101" s="4" t="s">
        <v>58</v>
      </c>
      <c r="E101" s="4" t="s">
        <v>59</v>
      </c>
      <c r="F101" s="4" t="s">
        <v>35</v>
      </c>
      <c r="G101" s="4" t="s">
        <v>60</v>
      </c>
      <c r="H101" s="4">
        <v>14700.0</v>
      </c>
      <c r="I101" s="4">
        <v>3.96</v>
      </c>
      <c r="J101" s="5" t="str">
        <f>VLOOKUP(B101, customer_cleaned!$A$2:$D$1000, 2, FALSE)</f>
        <v>František</v>
      </c>
      <c r="K101" s="10" t="str">
        <f>VLOOKUP(B101, customer_cleaned!$A$2:$C$10000, 3, FALSE)</f>
        <v>Wichterlová</v>
      </c>
      <c r="L101" s="5" t="str">
        <f>VLOOKUP(B101, customer_cleaned!$A$1:$L$10000, 12, FALSE)</f>
        <v>frantisekw@jetbrains.com</v>
      </c>
      <c r="M101" s="11">
        <f>VLOOKUP(A101, invoice_line!$B$2:$C$1000, 2, FALSE)</f>
        <v>3254</v>
      </c>
      <c r="N101" s="5" t="str">
        <f>VLOOKUP(M101, invoice_line!$C$2:$G$1000, 4, FALSE)</f>
        <v>#9 Dream</v>
      </c>
      <c r="O101" s="12">
        <f>VLOOKUP(A101, invoice_line!$B$2:$G$1000, 6, FALSE)</f>
        <v>255</v>
      </c>
      <c r="P101" s="5" t="str">
        <f>VLOOKUP(A101, invoice_line!$B$2:$H$1000, 7, FALSE)</f>
        <v>Instant Karma: The Amnesty International Campaign to Save Darfur</v>
      </c>
      <c r="Q101" s="13" t="str">
        <f t="shared" si="1"/>
        <v>2022-03</v>
      </c>
      <c r="R101" s="13" t="str">
        <f>VLOOKUP(A101, invoice_line!$A$2:$I$1000, 9, FALSE)</f>
        <v>Rock</v>
      </c>
    </row>
    <row r="102">
      <c r="A102" s="4">
        <v>101.0</v>
      </c>
      <c r="B102" s="4">
        <v>9.0</v>
      </c>
      <c r="C102" s="9">
        <v>44633.0</v>
      </c>
      <c r="D102" s="4" t="s">
        <v>84</v>
      </c>
      <c r="E102" s="4" t="s">
        <v>85</v>
      </c>
      <c r="F102" s="4" t="s">
        <v>35</v>
      </c>
      <c r="G102" s="4" t="s">
        <v>86</v>
      </c>
      <c r="H102" s="4">
        <v>1720.0</v>
      </c>
      <c r="I102" s="4">
        <v>5.94</v>
      </c>
      <c r="J102" s="5" t="str">
        <f>VLOOKUP(B102, customer_cleaned!$A$2:$D$1000, 2, FALSE)</f>
        <v>Kara</v>
      </c>
      <c r="K102" s="10" t="str">
        <f>VLOOKUP(B102, customer_cleaned!$A$2:$C$10000, 3, FALSE)</f>
        <v>Nielsen</v>
      </c>
      <c r="L102" s="5" t="str">
        <f>VLOOKUP(B102, customer_cleaned!$A$1:$L$10000, 12, FALSE)</f>
        <v>kara.nielsen@jubii.dk</v>
      </c>
      <c r="M102" s="11">
        <f>VLOOKUP(A102, invoice_line!$B$2:$C$1000, 2, FALSE)</f>
        <v>3264</v>
      </c>
      <c r="N102" s="5" t="str">
        <f>VLOOKUP(M102, invoice_line!$C$2:$G$1000, 4, FALSE)</f>
        <v>Jealous Guy</v>
      </c>
      <c r="O102" s="12">
        <f>VLOOKUP(A102, invoice_line!$B$2:$G$1000, 6, FALSE)</f>
        <v>255</v>
      </c>
      <c r="P102" s="5" t="str">
        <f>VLOOKUP(A102, invoice_line!$B$2:$H$1000, 7, FALSE)</f>
        <v>Instant Karma: The Amnesty International Campaign to Save Darfur</v>
      </c>
      <c r="Q102" s="13" t="str">
        <f t="shared" si="1"/>
        <v>2022-03</v>
      </c>
      <c r="R102" s="13" t="str">
        <f>VLOOKUP(A102, invoice_line!$A$2:$I$1000, 9, FALSE)</f>
        <v>Latin</v>
      </c>
    </row>
    <row r="103">
      <c r="A103" s="4">
        <v>102.0</v>
      </c>
      <c r="B103" s="4">
        <v>15.0</v>
      </c>
      <c r="C103" s="9">
        <v>44636.0</v>
      </c>
      <c r="D103" s="4" t="s">
        <v>138</v>
      </c>
      <c r="E103" s="4" t="s">
        <v>139</v>
      </c>
      <c r="F103" s="4" t="s">
        <v>140</v>
      </c>
      <c r="G103" s="4" t="s">
        <v>44</v>
      </c>
      <c r="H103" s="4" t="s">
        <v>141</v>
      </c>
      <c r="I103" s="4">
        <v>9.91</v>
      </c>
      <c r="J103" s="5" t="str">
        <f>VLOOKUP(B103, customer_cleaned!$A$2:$D$1000, 2, FALSE)</f>
        <v>Jennifer</v>
      </c>
      <c r="K103" s="10" t="str">
        <f>VLOOKUP(B103, customer_cleaned!$A$2:$C$10000, 3, FALSE)</f>
        <v>Peterson</v>
      </c>
      <c r="L103" s="5" t="str">
        <f>VLOOKUP(B103, customer_cleaned!$A$1:$L$10000, 12, FALSE)</f>
        <v>jenniferp@rogers.ca</v>
      </c>
      <c r="M103" s="11">
        <f>VLOOKUP(A103, invoice_line!$B$2:$C$1000, 2, FALSE)</f>
        <v>3290</v>
      </c>
      <c r="N103" s="5" t="str">
        <f>VLOOKUP(M103, invoice_line!$C$2:$G$1000, 4, FALSE)</f>
        <v>The Zoo</v>
      </c>
      <c r="O103" s="12">
        <f>VLOOKUP(A103, invoice_line!$B$2:$G$1000, 6, FALSE)</f>
        <v>257</v>
      </c>
      <c r="P103" s="5" t="str">
        <f>VLOOKUP(A103, invoice_line!$B$2:$H$1000, 7, FALSE)</f>
        <v>20th Century Masters - The Millennium Collection: The Best of Scorpions</v>
      </c>
      <c r="Q103" s="13" t="str">
        <f t="shared" si="1"/>
        <v>2022-03</v>
      </c>
      <c r="R103" s="13" t="str">
        <f>VLOOKUP(A103, invoice_line!$A$2:$I$1000, 9, FALSE)</f>
        <v>Jazz</v>
      </c>
    </row>
    <row r="104">
      <c r="A104" s="4">
        <v>103.0</v>
      </c>
      <c r="B104" s="4">
        <v>24.0</v>
      </c>
      <c r="C104" s="9">
        <v>44641.0</v>
      </c>
      <c r="D104" s="4" t="s">
        <v>210</v>
      </c>
      <c r="E104" s="4" t="s">
        <v>211</v>
      </c>
      <c r="F104" s="4" t="s">
        <v>212</v>
      </c>
      <c r="G104" s="4" t="s">
        <v>151</v>
      </c>
      <c r="H104" s="4">
        <v>60611.0</v>
      </c>
      <c r="I104" s="4">
        <v>15.86</v>
      </c>
      <c r="J104" s="5" t="str">
        <f>VLOOKUP(B104, customer_cleaned!$A$2:$D$1000, 2, FALSE)</f>
        <v>Frank</v>
      </c>
      <c r="K104" s="10" t="str">
        <f>VLOOKUP(B104, customer_cleaned!$A$2:$C$10000, 3, FALSE)</f>
        <v>Ralston</v>
      </c>
      <c r="L104" s="5" t="str">
        <f>VLOOKUP(B104, customer_cleaned!$A$1:$L$10000, 12, FALSE)</f>
        <v>fralston@gmail.com</v>
      </c>
      <c r="M104" s="11">
        <f>VLOOKUP(A104, invoice_line!$B$2:$C$1000, 2, FALSE)</f>
        <v>3347</v>
      </c>
      <c r="N104" s="5" t="str">
        <f>VLOOKUP(M104, invoice_line!$C$2:$G$1000, 4, FALSE)</f>
        <v>Meet Kevin Johnson</v>
      </c>
      <c r="O104" s="12">
        <f>VLOOKUP(A104, invoice_line!$B$2:$G$1000, 6, FALSE)</f>
        <v>261</v>
      </c>
      <c r="P104" s="5" t="str">
        <f>VLOOKUP(A104, invoice_line!$B$2:$H$1000, 7, FALSE)</f>
        <v>LOST, Season 4</v>
      </c>
      <c r="Q104" s="13" t="str">
        <f t="shared" si="1"/>
        <v>2022-03</v>
      </c>
      <c r="R104" s="13" t="str">
        <f>VLOOKUP(A104, invoice_line!$A$2:$I$1000, 9, FALSE)</f>
        <v>Jazz</v>
      </c>
    </row>
    <row r="105">
      <c r="A105" s="4">
        <v>104.0</v>
      </c>
      <c r="B105" s="4">
        <v>38.0</v>
      </c>
      <c r="C105" s="9">
        <v>44649.0</v>
      </c>
      <c r="D105" s="4" t="s">
        <v>309</v>
      </c>
      <c r="E105" s="4" t="s">
        <v>298</v>
      </c>
      <c r="F105" s="4" t="s">
        <v>35</v>
      </c>
      <c r="G105" s="4" t="s">
        <v>36</v>
      </c>
      <c r="H105" s="4">
        <v>10779.0</v>
      </c>
      <c r="I105" s="4">
        <v>0.99</v>
      </c>
      <c r="J105" s="5" t="str">
        <f>VLOOKUP(B105, customer_cleaned!$A$2:$D$1000, 2, FALSE)</f>
        <v>Niklas</v>
      </c>
      <c r="K105" s="10" t="str">
        <f>VLOOKUP(B105, customer_cleaned!$A$2:$C$10000, 3, FALSE)</f>
        <v>Schröder</v>
      </c>
      <c r="L105" s="5" t="str">
        <f>VLOOKUP(B105, customer_cleaned!$A$1:$L$10000, 12, FALSE)</f>
        <v>nschroder@surfeu.de</v>
      </c>
      <c r="M105" s="11">
        <f>VLOOKUP(A105, invoice_line!$B$2:$C$1000, 2, FALSE)</f>
        <v>3478</v>
      </c>
      <c r="N105" s="5" t="str">
        <f>VLOOKUP(M105, invoice_line!$C$2:$G$1000, 4, FALSE)</f>
        <v>Slowness</v>
      </c>
      <c r="O105" s="12">
        <f>VLOOKUP(A105, invoice_line!$B$2:$G$1000, 6, FALSE)</f>
        <v>323</v>
      </c>
      <c r="P105" s="5" t="str">
        <f>VLOOKUP(A105, invoice_line!$B$2:$H$1000, 7, FALSE)</f>
        <v>Carried to Dust (Bonus Track Version)</v>
      </c>
      <c r="Q105" s="13" t="str">
        <f t="shared" si="1"/>
        <v>2022-03</v>
      </c>
      <c r="R105" s="13" t="str">
        <f>VLOOKUP(A105, invoice_line!$A$2:$I$1000, 9, FALSE)</f>
        <v>Jazz</v>
      </c>
    </row>
    <row r="106">
      <c r="A106" s="4">
        <v>105.0</v>
      </c>
      <c r="B106" s="4">
        <v>39.0</v>
      </c>
      <c r="C106" s="9">
        <v>44662.0</v>
      </c>
      <c r="D106" s="4" t="s">
        <v>314</v>
      </c>
      <c r="E106" s="4" t="s">
        <v>315</v>
      </c>
      <c r="F106" s="4" t="s">
        <v>35</v>
      </c>
      <c r="G106" s="4" t="s">
        <v>316</v>
      </c>
      <c r="H106" s="4">
        <v>75009.0</v>
      </c>
      <c r="I106" s="4">
        <v>1.98</v>
      </c>
      <c r="J106" s="5" t="str">
        <f>VLOOKUP(B106, customer_cleaned!$A$2:$D$1000, 2, FALSE)</f>
        <v>Camille</v>
      </c>
      <c r="K106" s="10" t="str">
        <f>VLOOKUP(B106, customer_cleaned!$A$2:$C$10000, 3, FALSE)</f>
        <v>Bernard</v>
      </c>
      <c r="L106" s="5" t="str">
        <f>VLOOKUP(B106, customer_cleaned!$A$1:$L$10000, 12, FALSE)</f>
        <v>camille.bernard@yahoo.fr</v>
      </c>
      <c r="M106" s="11">
        <f>VLOOKUP(A106, invoice_line!$B$2:$C$1000, 2, FALSE)</f>
        <v>3479</v>
      </c>
      <c r="N106" s="5" t="str">
        <f>VLOOKUP(M106, invoice_line!$C$2:$G$1000, 4, FALSE)</f>
        <v>Prometheus Overture, Op. 43</v>
      </c>
      <c r="O106" s="12">
        <f>VLOOKUP(A106, invoice_line!$B$2:$G$1000, 6, FALSE)</f>
        <v>324</v>
      </c>
      <c r="P106" s="5" t="str">
        <f>VLOOKUP(A106, invoice_line!$B$2:$H$1000, 7, FALSE)</f>
        <v>Beethoven: Symphony No. 6 'Pastoral' Etc.</v>
      </c>
      <c r="Q106" s="13" t="str">
        <f t="shared" si="1"/>
        <v>2022-04</v>
      </c>
      <c r="R106" s="13" t="str">
        <f>VLOOKUP(A106, invoice_line!$A$2:$I$1000, 9, FALSE)</f>
        <v>Jazz</v>
      </c>
    </row>
    <row r="107">
      <c r="A107" s="4">
        <v>106.0</v>
      </c>
      <c r="B107" s="4">
        <v>41.0</v>
      </c>
      <c r="C107" s="9">
        <v>44662.0</v>
      </c>
      <c r="D107" s="4" t="s">
        <v>326</v>
      </c>
      <c r="E107" s="4" t="s">
        <v>327</v>
      </c>
      <c r="F107" s="4" t="s">
        <v>35</v>
      </c>
      <c r="G107" s="4" t="s">
        <v>316</v>
      </c>
      <c r="H107" s="4">
        <v>69002.0</v>
      </c>
      <c r="I107" s="4">
        <v>1.98</v>
      </c>
      <c r="J107" s="5" t="str">
        <f>VLOOKUP(B107, customer_cleaned!$A$2:$D$1000, 2, FALSE)</f>
        <v>Marc</v>
      </c>
      <c r="K107" s="10" t="str">
        <f>VLOOKUP(B107, customer_cleaned!$A$2:$C$10000, 3, FALSE)</f>
        <v>Dubois</v>
      </c>
      <c r="L107" s="5" t="str">
        <f>VLOOKUP(B107, customer_cleaned!$A$1:$L$10000, 12, FALSE)</f>
        <v>marc.dubois@hotmail.com</v>
      </c>
      <c r="M107" s="11">
        <f>VLOOKUP(A107, invoice_line!$B$2:$C$1000, 2, FALSE)</f>
        <v>3482</v>
      </c>
      <c r="N107" s="5" t="str">
        <f>VLOOKUP(M107, invoice_line!$C$2:$G$1000, 4, FALSE)</f>
        <v>Suite No. 3 in D, BWV 1068: III. Gavotte I &amp; II</v>
      </c>
      <c r="O107" s="12">
        <f>VLOOKUP(A107, invoice_line!$B$2:$G$1000, 6, FALSE)</f>
        <v>327</v>
      </c>
      <c r="P107" s="5" t="str">
        <f>VLOOKUP(A107, invoice_line!$B$2:$H$1000, 7, FALSE)</f>
        <v>Bach: Orchestral Suites Nos. 1 - 4</v>
      </c>
      <c r="Q107" s="13" t="str">
        <f t="shared" si="1"/>
        <v>2022-04</v>
      </c>
      <c r="R107" s="13" t="str">
        <f>VLOOKUP(A107, invoice_line!$A$2:$I$1000, 9, FALSE)</f>
        <v>Jazz</v>
      </c>
    </row>
    <row r="108">
      <c r="A108" s="4">
        <v>107.0</v>
      </c>
      <c r="B108" s="4">
        <v>43.0</v>
      </c>
      <c r="C108" s="9">
        <v>44663.0</v>
      </c>
      <c r="D108" s="4" t="s">
        <v>338</v>
      </c>
      <c r="E108" s="4" t="s">
        <v>339</v>
      </c>
      <c r="F108" s="4" t="s">
        <v>35</v>
      </c>
      <c r="G108" s="4" t="s">
        <v>316</v>
      </c>
      <c r="H108" s="4">
        <v>21000.0</v>
      </c>
      <c r="I108" s="4">
        <v>3.96</v>
      </c>
      <c r="J108" s="5" t="str">
        <f>VLOOKUP(B108, customer_cleaned!$A$2:$D$1000, 2, FALSE)</f>
        <v>Isabelle</v>
      </c>
      <c r="K108" s="10" t="str">
        <f>VLOOKUP(B108, customer_cleaned!$A$2:$C$10000, 3, FALSE)</f>
        <v>Mercier</v>
      </c>
      <c r="L108" s="5" t="str">
        <f>VLOOKUP(B108, customer_cleaned!$A$1:$L$10000, 12, FALSE)</f>
        <v>isabelle_mercier@apple.fr</v>
      </c>
      <c r="M108" s="11">
        <f>VLOOKUP(A108, invoice_line!$B$2:$C$1000, 2, FALSE)</f>
        <v>3486</v>
      </c>
      <c r="N108" s="5" t="str">
        <f>VLOOKUP(M108, invoice_line!$C$2:$G$1000, 4, FALSE)</f>
        <v>Act IV, Symphony</v>
      </c>
      <c r="O108" s="12">
        <f>VLOOKUP(A108, invoice_line!$B$2:$G$1000, 6, FALSE)</f>
        <v>331</v>
      </c>
      <c r="P108" s="5" t="str">
        <f>VLOOKUP(A108, invoice_line!$B$2:$H$1000, 7, FALSE)</f>
        <v>Purcell: The Fairy Queen</v>
      </c>
      <c r="Q108" s="13" t="str">
        <f t="shared" si="1"/>
        <v>2022-04</v>
      </c>
      <c r="R108" s="13" t="str">
        <f>VLOOKUP(A108, invoice_line!$A$2:$I$1000, 9, FALSE)</f>
        <v>Jazz</v>
      </c>
    </row>
    <row r="109">
      <c r="A109" s="4">
        <v>108.0</v>
      </c>
      <c r="B109" s="4">
        <v>47.0</v>
      </c>
      <c r="C109" s="9">
        <v>44664.0</v>
      </c>
      <c r="D109" s="4" t="s">
        <v>365</v>
      </c>
      <c r="E109" s="4" t="s">
        <v>366</v>
      </c>
      <c r="F109" s="4" t="s">
        <v>367</v>
      </c>
      <c r="G109" s="4" t="s">
        <v>368</v>
      </c>
      <c r="H109" s="4">
        <v>192.0</v>
      </c>
      <c r="I109" s="4">
        <v>5.94</v>
      </c>
      <c r="J109" s="5" t="str">
        <f>VLOOKUP(B109, customer_cleaned!$A$2:$D$1000, 2, FALSE)</f>
        <v>Lucas</v>
      </c>
      <c r="K109" s="10" t="str">
        <f>VLOOKUP(B109, customer_cleaned!$A$2:$C$10000, 3, FALSE)</f>
        <v>Mancini</v>
      </c>
      <c r="L109" s="5" t="str">
        <f>VLOOKUP(B109, customer_cleaned!$A$1:$L$10000, 12, FALSE)</f>
        <v>lucas.mancini@yahoo.it</v>
      </c>
      <c r="M109" s="11">
        <f>VLOOKUP(A109, invoice_line!$B$2:$C$1000, 2, FALSE)</f>
        <v>3496</v>
      </c>
      <c r="N109" s="5" t="str">
        <f>VLOOKUP(M109, invoice_line!$C$2:$G$1000, 4, FALSE)</f>
        <v>Étude 1, In C Major - Preludio (Presto) - Liszt</v>
      </c>
      <c r="O109" s="12">
        <f>VLOOKUP(A109, invoice_line!$B$2:$G$1000, 6, FALSE)</f>
        <v>340</v>
      </c>
      <c r="P109" s="5" t="str">
        <f>VLOOKUP(A109, invoice_line!$B$2:$H$1000, 7, FALSE)</f>
        <v>Liszt - 12 Études D'Execution Transcendante</v>
      </c>
      <c r="Q109" s="13" t="str">
        <f t="shared" si="1"/>
        <v>2022-04</v>
      </c>
      <c r="R109" s="13" t="str">
        <f>VLOOKUP(A109, invoice_line!$A$2:$I$1000, 9, FALSE)</f>
        <v>Bossa Nova</v>
      </c>
    </row>
    <row r="110">
      <c r="A110" s="4">
        <v>109.0</v>
      </c>
      <c r="B110" s="4">
        <v>53.0</v>
      </c>
      <c r="C110" s="9">
        <v>44667.0</v>
      </c>
      <c r="D110" s="4" t="s">
        <v>411</v>
      </c>
      <c r="E110" s="4" t="s">
        <v>404</v>
      </c>
      <c r="F110" s="4" t="s">
        <v>35</v>
      </c>
      <c r="G110" s="4" t="s">
        <v>405</v>
      </c>
      <c r="H110" s="4" t="s">
        <v>412</v>
      </c>
      <c r="I110" s="4">
        <v>8.91</v>
      </c>
      <c r="J110" s="5" t="str">
        <f>VLOOKUP(B110, customer_cleaned!$A$2:$D$1000, 2, FALSE)</f>
        <v>Phil</v>
      </c>
      <c r="K110" s="10" t="str">
        <f>VLOOKUP(B110, customer_cleaned!$A$2:$C$10000, 3, FALSE)</f>
        <v>Hughes</v>
      </c>
      <c r="L110" s="5" t="str">
        <f>VLOOKUP(B110, customer_cleaned!$A$1:$L$10000, 12, FALSE)</f>
        <v>phil.hughes@gmail.com</v>
      </c>
      <c r="M110" s="11">
        <f>VLOOKUP(A110, invoice_line!$B$2:$C$1000, 2, FALSE)</f>
        <v>19</v>
      </c>
      <c r="N110" s="5" t="str">
        <f>VLOOKUP(M110, invoice_line!$C$2:$G$1000, 4, FALSE)</f>
        <v>Problem Child</v>
      </c>
      <c r="O110" s="12">
        <f>VLOOKUP(A110, invoice_line!$B$2:$G$1000, 6, FALSE)</f>
        <v>4</v>
      </c>
      <c r="P110" s="5" t="str">
        <f>VLOOKUP(A110, invoice_line!$B$2:$H$1000, 7, FALSE)</f>
        <v>Let There Be Rock</v>
      </c>
      <c r="Q110" s="13" t="str">
        <f t="shared" si="1"/>
        <v>2022-04</v>
      </c>
      <c r="R110" s="13" t="str">
        <f>VLOOKUP(A110, invoice_line!$A$2:$I$1000, 9, FALSE)</f>
        <v>Latin</v>
      </c>
    </row>
    <row r="111">
      <c r="A111" s="4">
        <v>110.0</v>
      </c>
      <c r="B111" s="4">
        <v>3.0</v>
      </c>
      <c r="C111" s="9">
        <v>44672.0</v>
      </c>
      <c r="D111" s="4" t="s">
        <v>41</v>
      </c>
      <c r="E111" s="4" t="s">
        <v>42</v>
      </c>
      <c r="F111" s="4" t="s">
        <v>43</v>
      </c>
      <c r="G111" s="4" t="s">
        <v>44</v>
      </c>
      <c r="H111" s="4" t="s">
        <v>45</v>
      </c>
      <c r="I111" s="4">
        <v>13.86</v>
      </c>
      <c r="J111" s="5" t="str">
        <f>VLOOKUP(B111, customer_cleaned!$A$2:$D$1000, 2, FALSE)</f>
        <v>François</v>
      </c>
      <c r="K111" s="10" t="str">
        <f>VLOOKUP(B111, customer_cleaned!$A$2:$C$10000, 3, FALSE)</f>
        <v>Tremblay</v>
      </c>
      <c r="L111" s="5" t="str">
        <f>VLOOKUP(B111, customer_cleaned!$A$1:$L$10000, 12, FALSE)</f>
        <v>ftremblay@gmail.com</v>
      </c>
      <c r="M111" s="11">
        <f>VLOOKUP(A111, invoice_line!$B$2:$C$1000, 2, FALSE)</f>
        <v>76</v>
      </c>
      <c r="N111" s="5" t="str">
        <f>VLOOKUP(M111, invoice_line!$C$2:$G$1000, 4, FALSE)</f>
        <v>Canta, Canta Mais</v>
      </c>
      <c r="O111" s="12">
        <f>VLOOKUP(A111, invoice_line!$B$2:$G$1000, 6, FALSE)</f>
        <v>8</v>
      </c>
      <c r="P111" s="5" t="str">
        <f>VLOOKUP(A111, invoice_line!$B$2:$H$1000, 7, FALSE)</f>
        <v>Warner 25 Anos</v>
      </c>
      <c r="Q111" s="13" t="str">
        <f t="shared" si="1"/>
        <v>2022-04</v>
      </c>
      <c r="R111" s="13" t="str">
        <f>VLOOKUP(A111, invoice_line!$A$2:$I$1000, 9, FALSE)</f>
        <v>Latin</v>
      </c>
    </row>
    <row r="112">
      <c r="A112" s="4">
        <v>111.0</v>
      </c>
      <c r="B112" s="4">
        <v>17.0</v>
      </c>
      <c r="C112" s="9">
        <v>44680.0</v>
      </c>
      <c r="D112" s="4" t="s">
        <v>158</v>
      </c>
      <c r="E112" s="4" t="s">
        <v>159</v>
      </c>
      <c r="F112" s="4" t="s">
        <v>160</v>
      </c>
      <c r="G112" s="4" t="s">
        <v>151</v>
      </c>
      <c r="H112" s="4" t="s">
        <v>161</v>
      </c>
      <c r="I112" s="4">
        <v>0.99</v>
      </c>
      <c r="J112" s="5" t="str">
        <f>VLOOKUP(B112, customer_cleaned!$A$2:$D$1000, 2, FALSE)</f>
        <v>Jack</v>
      </c>
      <c r="K112" s="10" t="str">
        <f>VLOOKUP(B112, customer_cleaned!$A$2:$C$10000, 3, FALSE)</f>
        <v>Smith</v>
      </c>
      <c r="L112" s="5" t="str">
        <f>VLOOKUP(B112, customer_cleaned!$A$1:$L$10000, 12, FALSE)</f>
        <v>jacksmith@microsoft.com</v>
      </c>
      <c r="M112" s="11">
        <f>VLOOKUP(A112, invoice_line!$B$2:$C$1000, 2, FALSE)</f>
        <v>207</v>
      </c>
      <c r="N112" s="5" t="str">
        <f>VLOOKUP(M112, invoice_line!$C$2:$G$1000, 4, FALSE)</f>
        <v>Meditação</v>
      </c>
      <c r="O112" s="12">
        <f>VLOOKUP(A112, invoice_line!$B$2:$G$1000, 6, FALSE)</f>
        <v>21</v>
      </c>
      <c r="P112" s="5" t="str">
        <f>VLOOKUP(A112, invoice_line!$B$2:$H$1000, 7, FALSE)</f>
        <v>Prenda Minha</v>
      </c>
      <c r="Q112" s="13" t="str">
        <f t="shared" si="1"/>
        <v>2022-04</v>
      </c>
      <c r="R112" s="13" t="str">
        <f>VLOOKUP(A112, invoice_line!$A$2:$I$1000, 9, FALSE)</f>
        <v>Rock</v>
      </c>
    </row>
    <row r="113">
      <c r="A113" s="4">
        <v>112.0</v>
      </c>
      <c r="B113" s="4">
        <v>18.0</v>
      </c>
      <c r="C113" s="9">
        <v>44693.0</v>
      </c>
      <c r="D113" s="4" t="s">
        <v>167</v>
      </c>
      <c r="E113" s="4" t="s">
        <v>168</v>
      </c>
      <c r="F113" s="4" t="s">
        <v>169</v>
      </c>
      <c r="G113" s="4" t="s">
        <v>151</v>
      </c>
      <c r="H113" s="4" t="s">
        <v>170</v>
      </c>
      <c r="I113" s="4">
        <v>1.98</v>
      </c>
      <c r="J113" s="5" t="str">
        <f>VLOOKUP(B113, customer_cleaned!$A$2:$D$1000, 2, FALSE)</f>
        <v>Michelle</v>
      </c>
      <c r="K113" s="10" t="str">
        <f>VLOOKUP(B113, customer_cleaned!$A$2:$C$10000, 3, FALSE)</f>
        <v>Brooks</v>
      </c>
      <c r="L113" s="5" t="str">
        <f>VLOOKUP(B113, customer_cleaned!$A$1:$L$10000, 12, FALSE)</f>
        <v>michelleb@aol.com</v>
      </c>
      <c r="M113" s="11">
        <f>VLOOKUP(A113, invoice_line!$B$2:$C$1000, 2, FALSE)</f>
        <v>208</v>
      </c>
      <c r="N113" s="5" t="str">
        <f>VLOOKUP(M113, invoice_line!$C$2:$G$1000, 4, FALSE)</f>
        <v>Terra</v>
      </c>
      <c r="O113" s="12">
        <f>VLOOKUP(A113, invoice_line!$B$2:$G$1000, 6, FALSE)</f>
        <v>21</v>
      </c>
      <c r="P113" s="5" t="str">
        <f>VLOOKUP(A113, invoice_line!$B$2:$H$1000, 7, FALSE)</f>
        <v>Prenda Minha</v>
      </c>
      <c r="Q113" s="13" t="str">
        <f t="shared" si="1"/>
        <v>2022-05</v>
      </c>
      <c r="R113" s="13" t="str">
        <f>VLOOKUP(A113, invoice_line!$A$2:$I$1000, 9, FALSE)</f>
        <v>Rock</v>
      </c>
    </row>
    <row r="114">
      <c r="A114" s="4">
        <v>113.0</v>
      </c>
      <c r="B114" s="4">
        <v>20.0</v>
      </c>
      <c r="C114" s="9">
        <v>44693.0</v>
      </c>
      <c r="D114" s="4" t="s">
        <v>184</v>
      </c>
      <c r="E114" s="4" t="s">
        <v>149</v>
      </c>
      <c r="F114" s="4" t="s">
        <v>150</v>
      </c>
      <c r="G114" s="4" t="s">
        <v>151</v>
      </c>
      <c r="H114" s="4" t="s">
        <v>185</v>
      </c>
      <c r="I114" s="4">
        <v>1.98</v>
      </c>
      <c r="J114" s="5" t="str">
        <f>VLOOKUP(B114, customer_cleaned!$A$2:$D$1000, 2, FALSE)</f>
        <v>Dan</v>
      </c>
      <c r="K114" s="10" t="str">
        <f>VLOOKUP(B114, customer_cleaned!$A$2:$C$10000, 3, FALSE)</f>
        <v>Miller</v>
      </c>
      <c r="L114" s="5" t="str">
        <f>VLOOKUP(B114, customer_cleaned!$A$1:$L$10000, 12, FALSE)</f>
        <v>dmiller@comcast.com</v>
      </c>
      <c r="M114" s="11">
        <f>VLOOKUP(A114, invoice_line!$B$2:$C$1000, 2, FALSE)</f>
        <v>211</v>
      </c>
      <c r="N114" s="5" t="str">
        <f>VLOOKUP(M114, invoice_line!$C$2:$G$1000, 4, FALSE)</f>
        <v>Bem Devagar</v>
      </c>
      <c r="O114" s="12">
        <f>VLOOKUP(A114, invoice_line!$B$2:$G$1000, 6, FALSE)</f>
        <v>21</v>
      </c>
      <c r="P114" s="5" t="str">
        <f>VLOOKUP(A114, invoice_line!$B$2:$H$1000, 7, FALSE)</f>
        <v>Prenda Minha</v>
      </c>
      <c r="Q114" s="13" t="str">
        <f t="shared" si="1"/>
        <v>2022-05</v>
      </c>
      <c r="R114" s="13" t="str">
        <f>VLOOKUP(A114, invoice_line!$A$2:$I$1000, 9, FALSE)</f>
        <v>Rock</v>
      </c>
    </row>
    <row r="115">
      <c r="A115" s="4">
        <v>114.0</v>
      </c>
      <c r="B115" s="4">
        <v>22.0</v>
      </c>
      <c r="C115" s="9">
        <v>44694.0</v>
      </c>
      <c r="D115" s="4" t="s">
        <v>197</v>
      </c>
      <c r="E115" s="4" t="s">
        <v>198</v>
      </c>
      <c r="F115" s="4" t="s">
        <v>199</v>
      </c>
      <c r="G115" s="4" t="s">
        <v>151</v>
      </c>
      <c r="H115" s="4">
        <v>32801.0</v>
      </c>
      <c r="I115" s="4">
        <v>3.96</v>
      </c>
      <c r="J115" s="5" t="str">
        <f>VLOOKUP(B115, customer_cleaned!$A$2:$D$1000, 2, FALSE)</f>
        <v>Heather</v>
      </c>
      <c r="K115" s="10" t="str">
        <f>VLOOKUP(B115, customer_cleaned!$A$2:$C$10000, 3, FALSE)</f>
        <v>Leacock</v>
      </c>
      <c r="L115" s="5" t="str">
        <f>VLOOKUP(B115, customer_cleaned!$A$1:$L$10000, 12, FALSE)</f>
        <v>hleacock@gmail.com</v>
      </c>
      <c r="M115" s="11">
        <f>VLOOKUP(A115, invoice_line!$B$2:$C$1000, 2, FALSE)</f>
        <v>215</v>
      </c>
      <c r="N115" s="5" t="str">
        <f>VLOOKUP(M115, invoice_line!$C$2:$G$1000, 4, FALSE)</f>
        <v>Sozinho</v>
      </c>
      <c r="O115" s="12">
        <f>VLOOKUP(A115, invoice_line!$B$2:$G$1000, 6, FALSE)</f>
        <v>21</v>
      </c>
      <c r="P115" s="5" t="str">
        <f>VLOOKUP(A115, invoice_line!$B$2:$H$1000, 7, FALSE)</f>
        <v>Prenda Minha</v>
      </c>
      <c r="Q115" s="13" t="str">
        <f t="shared" si="1"/>
        <v>2022-05</v>
      </c>
      <c r="R115" s="13" t="str">
        <f>VLOOKUP(A115, invoice_line!$A$2:$I$1000, 9, FALSE)</f>
        <v>Rock</v>
      </c>
    </row>
    <row r="116">
      <c r="A116" s="4">
        <v>115.0</v>
      </c>
      <c r="B116" s="4">
        <v>26.0</v>
      </c>
      <c r="C116" s="9">
        <v>44695.0</v>
      </c>
      <c r="D116" s="4" t="s">
        <v>224</v>
      </c>
      <c r="E116" s="4" t="s">
        <v>225</v>
      </c>
      <c r="F116" s="4" t="s">
        <v>226</v>
      </c>
      <c r="G116" s="4" t="s">
        <v>151</v>
      </c>
      <c r="H116" s="4">
        <v>76110.0</v>
      </c>
      <c r="I116" s="4">
        <v>5.94</v>
      </c>
      <c r="J116" s="5" t="str">
        <f>VLOOKUP(B116, customer_cleaned!$A$2:$D$1000, 2, FALSE)</f>
        <v>Richard</v>
      </c>
      <c r="K116" s="10" t="str">
        <f>VLOOKUP(B116, customer_cleaned!$A$2:$C$10000, 3, FALSE)</f>
        <v>Cunningham</v>
      </c>
      <c r="L116" s="5" t="str">
        <f>VLOOKUP(B116, customer_cleaned!$A$1:$L$10000, 12, FALSE)</f>
        <v>ricunningham@hotmail.com</v>
      </c>
      <c r="M116" s="11">
        <f>VLOOKUP(A116, invoice_line!$B$2:$C$1000, 2, FALSE)</f>
        <v>225</v>
      </c>
      <c r="N116" s="5" t="str">
        <f>VLOOKUP(M116, invoice_line!$C$2:$G$1000, 4, FALSE)</f>
        <v>Sozinho (Caêdrum 'n' Bass)</v>
      </c>
      <c r="O116" s="12">
        <f>VLOOKUP(A116, invoice_line!$B$2:$G$1000, 6, FALSE)</f>
        <v>22</v>
      </c>
      <c r="P116" s="5" t="str">
        <f>VLOOKUP(A116, invoice_line!$B$2:$H$1000, 7, FALSE)</f>
        <v>Sozinho Remix Ao Vivo</v>
      </c>
      <c r="Q116" s="13" t="str">
        <f t="shared" si="1"/>
        <v>2022-05</v>
      </c>
      <c r="R116" s="13" t="str">
        <f>VLOOKUP(A116, invoice_line!$A$2:$I$1000, 9, FALSE)</f>
        <v>Rock</v>
      </c>
    </row>
    <row r="117">
      <c r="A117" s="4">
        <v>116.0</v>
      </c>
      <c r="B117" s="4">
        <v>32.0</v>
      </c>
      <c r="C117" s="9">
        <v>44698.0</v>
      </c>
      <c r="D117" s="4" t="s">
        <v>268</v>
      </c>
      <c r="E117" s="4" t="s">
        <v>269</v>
      </c>
      <c r="F117" s="4" t="s">
        <v>270</v>
      </c>
      <c r="G117" s="4" t="s">
        <v>44</v>
      </c>
      <c r="H117" s="4" t="s">
        <v>271</v>
      </c>
      <c r="I117" s="4">
        <v>8.91</v>
      </c>
      <c r="J117" s="5" t="str">
        <f>VLOOKUP(B117, customer_cleaned!$A$2:$D$1000, 2, FALSE)</f>
        <v>Aaron</v>
      </c>
      <c r="K117" s="10" t="str">
        <f>VLOOKUP(B117, customer_cleaned!$A$2:$C$10000, 3, FALSE)</f>
        <v>Mitchell</v>
      </c>
      <c r="L117" s="5" t="str">
        <f>VLOOKUP(B117, customer_cleaned!$A$1:$L$10000, 12, FALSE)</f>
        <v>aaronmitchell@yahoo.ca</v>
      </c>
      <c r="M117" s="11">
        <f>VLOOKUP(A117, invoice_line!$B$2:$C$1000, 2, FALSE)</f>
        <v>251</v>
      </c>
      <c r="N117" s="5" t="str">
        <f>VLOOKUP(M117, invoice_line!$C$2:$G$1000, 4, FALSE)</f>
        <v>Um Passeio No Mundo Livre</v>
      </c>
      <c r="O117" s="12">
        <f>VLOOKUP(A117, invoice_line!$B$2:$G$1000, 6, FALSE)</f>
        <v>24</v>
      </c>
      <c r="P117" s="5" t="str">
        <f>VLOOKUP(A117, invoice_line!$B$2:$H$1000, 7, FALSE)</f>
        <v>Afrociberdelia</v>
      </c>
      <c r="Q117" s="13" t="str">
        <f t="shared" si="1"/>
        <v>2022-05</v>
      </c>
      <c r="R117" s="13" t="str">
        <f>VLOOKUP(A117, invoice_line!$A$2:$I$1000, 9, FALSE)</f>
        <v>Rock</v>
      </c>
    </row>
    <row r="118">
      <c r="A118" s="4">
        <v>117.0</v>
      </c>
      <c r="B118" s="4">
        <v>41.0</v>
      </c>
      <c r="C118" s="9">
        <v>44703.0</v>
      </c>
      <c r="D118" s="4" t="s">
        <v>326</v>
      </c>
      <c r="E118" s="4" t="s">
        <v>327</v>
      </c>
      <c r="F118" s="4" t="s">
        <v>35</v>
      </c>
      <c r="G118" s="4" t="s">
        <v>316</v>
      </c>
      <c r="H118" s="4">
        <v>69002.0</v>
      </c>
      <c r="I118" s="4">
        <v>13.86</v>
      </c>
      <c r="J118" s="5" t="str">
        <f>VLOOKUP(B118, customer_cleaned!$A$2:$D$1000, 2, FALSE)</f>
        <v>Marc</v>
      </c>
      <c r="K118" s="10" t="str">
        <f>VLOOKUP(B118, customer_cleaned!$A$2:$C$10000, 3, FALSE)</f>
        <v>Dubois</v>
      </c>
      <c r="L118" s="5" t="str">
        <f>VLOOKUP(B118, customer_cleaned!$A$1:$L$10000, 12, FALSE)</f>
        <v>marc.dubois@hotmail.com</v>
      </c>
      <c r="M118" s="11">
        <f>VLOOKUP(A118, invoice_line!$B$2:$C$1000, 2, FALSE)</f>
        <v>308</v>
      </c>
      <c r="N118" s="5" t="str">
        <f>VLOOKUP(M118, invoice_line!$C$2:$G$1000, 4, FALSE)</f>
        <v>Na Frente Da TV</v>
      </c>
      <c r="O118" s="12">
        <f>VLOOKUP(A118, invoice_line!$B$2:$G$1000, 6, FALSE)</f>
        <v>27</v>
      </c>
      <c r="P118" s="5" t="str">
        <f>VLOOKUP(A118, invoice_line!$B$2:$H$1000, 7, FALSE)</f>
        <v>Cidade Negra - Hits</v>
      </c>
      <c r="Q118" s="13" t="str">
        <f t="shared" si="1"/>
        <v>2022-05</v>
      </c>
      <c r="R118" s="13" t="str">
        <f>VLOOKUP(A118, invoice_line!$A$2:$I$1000, 9, FALSE)</f>
        <v>Rock</v>
      </c>
    </row>
    <row r="119">
      <c r="A119" s="4">
        <v>118.0</v>
      </c>
      <c r="B119" s="4">
        <v>55.0</v>
      </c>
      <c r="C119" s="9">
        <v>44711.0</v>
      </c>
      <c r="D119" s="4" t="s">
        <v>423</v>
      </c>
      <c r="E119" s="4" t="s">
        <v>424</v>
      </c>
      <c r="F119" s="4" t="s">
        <v>425</v>
      </c>
      <c r="G119" s="4" t="s">
        <v>426</v>
      </c>
      <c r="H119" s="4">
        <v>2010.0</v>
      </c>
      <c r="I119" s="4">
        <v>0.99</v>
      </c>
      <c r="J119" s="5" t="str">
        <f>VLOOKUP(B119, customer_cleaned!$A$2:$D$1000, 2, FALSE)</f>
        <v>Mark</v>
      </c>
      <c r="K119" s="10" t="str">
        <f>VLOOKUP(B119, customer_cleaned!$A$2:$C$10000, 3, FALSE)</f>
        <v>Taylor</v>
      </c>
      <c r="L119" s="5" t="str">
        <f>VLOOKUP(B119, customer_cleaned!$A$1:$L$10000, 12, FALSE)</f>
        <v>mark.taylor@yahoo.au</v>
      </c>
      <c r="M119" s="11">
        <f>VLOOKUP(A119, invoice_line!$B$2:$C$1000, 2, FALSE)</f>
        <v>439</v>
      </c>
      <c r="N119" s="5" t="str">
        <f>VLOOKUP(M119, invoice_line!$C$2:$G$1000, 4, FALSE)</f>
        <v>Sure Know Something</v>
      </c>
      <c r="O119" s="12">
        <f>VLOOKUP(A119, invoice_line!$B$2:$G$1000, 6, FALSE)</f>
        <v>37</v>
      </c>
      <c r="P119" s="5" t="str">
        <f>VLOOKUP(A119, invoice_line!$B$2:$H$1000, 7, FALSE)</f>
        <v>Greatest Kiss</v>
      </c>
      <c r="Q119" s="13" t="str">
        <f t="shared" si="1"/>
        <v>2022-05</v>
      </c>
      <c r="R119" s="13" t="str">
        <f>VLOOKUP(A119, invoice_line!$A$2:$I$1000, 9, FALSE)</f>
        <v>Rock</v>
      </c>
    </row>
    <row r="120">
      <c r="A120" s="4">
        <v>119.0</v>
      </c>
      <c r="B120" s="4">
        <v>56.0</v>
      </c>
      <c r="C120" s="9">
        <v>44724.0</v>
      </c>
      <c r="D120" s="4" t="s">
        <v>431</v>
      </c>
      <c r="E120" s="4" t="s">
        <v>432</v>
      </c>
      <c r="F120" s="4" t="s">
        <v>35</v>
      </c>
      <c r="G120" s="4" t="s">
        <v>433</v>
      </c>
      <c r="H120" s="4">
        <v>1106.0</v>
      </c>
      <c r="I120" s="4">
        <v>1.98</v>
      </c>
      <c r="J120" s="5" t="str">
        <f>VLOOKUP(B120, customer_cleaned!$A$2:$D$1000, 2, FALSE)</f>
        <v>Diego</v>
      </c>
      <c r="K120" s="10" t="str">
        <f>VLOOKUP(B120, customer_cleaned!$A$2:$C$10000, 3, FALSE)</f>
        <v>Gutiérrez</v>
      </c>
      <c r="L120" s="5" t="str">
        <f>VLOOKUP(B120, customer_cleaned!$A$1:$L$10000, 12, FALSE)</f>
        <v>diego.gutierrez@yahoo.ar</v>
      </c>
      <c r="M120" s="11">
        <f>VLOOKUP(A120, invoice_line!$B$2:$C$1000, 2, FALSE)</f>
        <v>440</v>
      </c>
      <c r="N120" s="5" t="str">
        <f>VLOOKUP(M120, invoice_line!$C$2:$G$1000, 4, FALSE)</f>
        <v>Love Gun</v>
      </c>
      <c r="O120" s="12">
        <f>VLOOKUP(A120, invoice_line!$B$2:$G$1000, 6, FALSE)</f>
        <v>37</v>
      </c>
      <c r="P120" s="5" t="str">
        <f>VLOOKUP(A120, invoice_line!$B$2:$H$1000, 7, FALSE)</f>
        <v>Greatest Kiss</v>
      </c>
      <c r="Q120" s="13" t="str">
        <f t="shared" si="1"/>
        <v>2022-06</v>
      </c>
      <c r="R120" s="13" t="str">
        <f>VLOOKUP(A120, invoice_line!$A$2:$I$1000, 9, FALSE)</f>
        <v>Rock</v>
      </c>
    </row>
    <row r="121">
      <c r="A121" s="4">
        <v>120.0</v>
      </c>
      <c r="B121" s="4">
        <v>58.0</v>
      </c>
      <c r="C121" s="9">
        <v>44724.0</v>
      </c>
      <c r="D121" s="4" t="s">
        <v>445</v>
      </c>
      <c r="E121" s="4" t="s">
        <v>446</v>
      </c>
      <c r="F121" s="4" t="s">
        <v>35</v>
      </c>
      <c r="G121" s="4" t="s">
        <v>447</v>
      </c>
      <c r="H121" s="4">
        <v>110017.0</v>
      </c>
      <c r="I121" s="4">
        <v>1.98</v>
      </c>
      <c r="J121" s="5" t="str">
        <f>VLOOKUP(B121, customer_cleaned!$A$2:$D$1000, 2, FALSE)</f>
        <v>Manoj</v>
      </c>
      <c r="K121" s="10" t="str">
        <f>VLOOKUP(B121, customer_cleaned!$A$2:$C$10000, 3, FALSE)</f>
        <v>Pareek</v>
      </c>
      <c r="L121" s="5" t="str">
        <f>VLOOKUP(B121, customer_cleaned!$A$1:$L$10000, 12, FALSE)</f>
        <v>manoj.pareek@rediff.com</v>
      </c>
      <c r="M121" s="11">
        <f>VLOOKUP(A121, invoice_line!$B$2:$C$1000, 2, FALSE)</f>
        <v>443</v>
      </c>
      <c r="N121" s="5" t="str">
        <f>VLOOKUP(M121, invoice_line!$C$2:$G$1000, 4, FALSE)</f>
        <v>Shock Me</v>
      </c>
      <c r="O121" s="12">
        <f>VLOOKUP(A121, invoice_line!$B$2:$G$1000, 6, FALSE)</f>
        <v>37</v>
      </c>
      <c r="P121" s="5" t="str">
        <f>VLOOKUP(A121, invoice_line!$B$2:$H$1000, 7, FALSE)</f>
        <v>Greatest Kiss</v>
      </c>
      <c r="Q121" s="13" t="str">
        <f t="shared" si="1"/>
        <v>2022-06</v>
      </c>
      <c r="R121" s="13" t="str">
        <f>VLOOKUP(A121, invoice_line!$A$2:$I$1000, 9, FALSE)</f>
        <v>Rock</v>
      </c>
    </row>
    <row r="122">
      <c r="A122" s="4">
        <v>121.0</v>
      </c>
      <c r="B122" s="4">
        <v>1.0</v>
      </c>
      <c r="C122" s="9">
        <v>44725.0</v>
      </c>
      <c r="D122" s="4" t="s">
        <v>22</v>
      </c>
      <c r="E122" s="4" t="s">
        <v>23</v>
      </c>
      <c r="F122" s="4" t="s">
        <v>24</v>
      </c>
      <c r="G122" s="4" t="s">
        <v>25</v>
      </c>
      <c r="H122" s="4" t="s">
        <v>26</v>
      </c>
      <c r="I122" s="4">
        <v>3.96</v>
      </c>
      <c r="J122" s="5" t="str">
        <f>VLOOKUP(B122, customer_cleaned!$A$2:$D$1000, 2, FALSE)</f>
        <v>Luís</v>
      </c>
      <c r="K122" s="10" t="str">
        <f>VLOOKUP(B122, customer_cleaned!$A$2:$C$10000, 3, FALSE)</f>
        <v>Gonçalves</v>
      </c>
      <c r="L122" s="5" t="str">
        <f>VLOOKUP(B122, customer_cleaned!$A$1:$L$10000, 12, FALSE)</f>
        <v>luisg@embraer.com.br</v>
      </c>
      <c r="M122" s="11">
        <f>VLOOKUP(A122, invoice_line!$B$2:$C$1000, 2, FALSE)</f>
        <v>447</v>
      </c>
      <c r="N122" s="5" t="str">
        <f>VLOOKUP(M122, invoice_line!$C$2:$G$1000, 4, FALSE)</f>
        <v>Shout It Out Loud</v>
      </c>
      <c r="O122" s="12">
        <f>VLOOKUP(A122, invoice_line!$B$2:$G$1000, 6, FALSE)</f>
        <v>37</v>
      </c>
      <c r="P122" s="5" t="str">
        <f>VLOOKUP(A122, invoice_line!$B$2:$H$1000, 7, FALSE)</f>
        <v>Greatest Kiss</v>
      </c>
      <c r="Q122" s="13" t="str">
        <f t="shared" si="1"/>
        <v>2022-06</v>
      </c>
      <c r="R122" s="13" t="str">
        <f>VLOOKUP(A122, invoice_line!$A$2:$I$1000, 9, FALSE)</f>
        <v>Rock</v>
      </c>
    </row>
    <row r="123">
      <c r="A123" s="4">
        <v>122.0</v>
      </c>
      <c r="B123" s="4">
        <v>5.0</v>
      </c>
      <c r="C123" s="9">
        <v>44726.0</v>
      </c>
      <c r="D123" s="4" t="s">
        <v>58</v>
      </c>
      <c r="E123" s="4" t="s">
        <v>59</v>
      </c>
      <c r="F123" s="4" t="s">
        <v>35</v>
      </c>
      <c r="G123" s="4" t="s">
        <v>60</v>
      </c>
      <c r="H123" s="4">
        <v>14700.0</v>
      </c>
      <c r="I123" s="4">
        <v>5.94</v>
      </c>
      <c r="J123" s="5" t="str">
        <f>VLOOKUP(B123, customer_cleaned!$A$2:$D$1000, 2, FALSE)</f>
        <v>František</v>
      </c>
      <c r="K123" s="10" t="str">
        <f>VLOOKUP(B123, customer_cleaned!$A$2:$C$10000, 3, FALSE)</f>
        <v>Wichterlová</v>
      </c>
      <c r="L123" s="5" t="str">
        <f>VLOOKUP(B123, customer_cleaned!$A$1:$L$10000, 12, FALSE)</f>
        <v>frantisekw@jetbrains.com</v>
      </c>
      <c r="M123" s="11">
        <f>VLOOKUP(A123, invoice_line!$B$2:$C$1000, 2, FALSE)</f>
        <v>457</v>
      </c>
      <c r="N123" s="5" t="str">
        <f>VLOOKUP(M123, invoice_line!$C$2:$G$1000, 4, FALSE)</f>
        <v>De La Luz</v>
      </c>
      <c r="O123" s="12">
        <f>VLOOKUP(A123, invoice_line!$B$2:$G$1000, 6, FALSE)</f>
        <v>38</v>
      </c>
      <c r="P123" s="5" t="str">
        <f>VLOOKUP(A123, invoice_line!$B$2:$H$1000, 7, FALSE)</f>
        <v>Heart of the Night</v>
      </c>
      <c r="Q123" s="13" t="str">
        <f t="shared" si="1"/>
        <v>2022-06</v>
      </c>
      <c r="R123" s="13" t="str">
        <f>VLOOKUP(A123, invoice_line!$A$2:$I$1000, 9, FALSE)</f>
        <v>Latin</v>
      </c>
    </row>
    <row r="124">
      <c r="A124" s="4">
        <v>123.0</v>
      </c>
      <c r="B124" s="4">
        <v>11.0</v>
      </c>
      <c r="C124" s="9">
        <v>44729.0</v>
      </c>
      <c r="D124" s="4" t="s">
        <v>101</v>
      </c>
      <c r="E124" s="4" t="s">
        <v>93</v>
      </c>
      <c r="F124" s="4" t="s">
        <v>24</v>
      </c>
      <c r="G124" s="4" t="s">
        <v>25</v>
      </c>
      <c r="H124" s="4" t="s">
        <v>102</v>
      </c>
      <c r="I124" s="4">
        <v>8.91</v>
      </c>
      <c r="J124" s="5" t="str">
        <f>VLOOKUP(B124, customer_cleaned!$A$2:$D$1000, 2, FALSE)</f>
        <v>Alexandre</v>
      </c>
      <c r="K124" s="10" t="str">
        <f>VLOOKUP(B124, customer_cleaned!$A$2:$C$10000, 3, FALSE)</f>
        <v>Rocha</v>
      </c>
      <c r="L124" s="5" t="str">
        <f>VLOOKUP(B124, customer_cleaned!$A$1:$L$10000, 12, FALSE)</f>
        <v>alero@uol.com.br</v>
      </c>
      <c r="M124" s="11">
        <f>VLOOKUP(A124, invoice_line!$B$2:$C$1000, 2, FALSE)</f>
        <v>483</v>
      </c>
      <c r="N124" s="5" t="str">
        <f>VLOOKUP(M124, invoice_line!$C$2:$G$1000, 4, FALSE)</f>
        <v>Redundant</v>
      </c>
      <c r="O124" s="12">
        <f>VLOOKUP(A124, invoice_line!$B$2:$G$1000, 6, FALSE)</f>
        <v>39</v>
      </c>
      <c r="P124" s="5" t="str">
        <f>VLOOKUP(A124, invoice_line!$B$2:$H$1000, 7, FALSE)</f>
        <v>International Superhits</v>
      </c>
      <c r="Q124" s="13" t="str">
        <f t="shared" si="1"/>
        <v>2022-06</v>
      </c>
      <c r="R124" s="13" t="str">
        <f>VLOOKUP(A124, invoice_line!$A$2:$I$1000, 9, FALSE)</f>
        <v>Latin</v>
      </c>
    </row>
    <row r="125">
      <c r="A125" s="4">
        <v>124.0</v>
      </c>
      <c r="B125" s="4">
        <v>20.0</v>
      </c>
      <c r="C125" s="9">
        <v>44734.0</v>
      </c>
      <c r="D125" s="4" t="s">
        <v>184</v>
      </c>
      <c r="E125" s="4" t="s">
        <v>149</v>
      </c>
      <c r="F125" s="4" t="s">
        <v>150</v>
      </c>
      <c r="G125" s="4" t="s">
        <v>151</v>
      </c>
      <c r="H125" s="4" t="s">
        <v>185</v>
      </c>
      <c r="I125" s="4">
        <v>13.86</v>
      </c>
      <c r="J125" s="5" t="str">
        <f>VLOOKUP(B125, customer_cleaned!$A$2:$D$1000, 2, FALSE)</f>
        <v>Dan</v>
      </c>
      <c r="K125" s="10" t="str">
        <f>VLOOKUP(B125, customer_cleaned!$A$2:$C$10000, 3, FALSE)</f>
        <v>Miller</v>
      </c>
      <c r="L125" s="5" t="str">
        <f>VLOOKUP(B125, customer_cleaned!$A$1:$L$10000, 12, FALSE)</f>
        <v>dmiller@comcast.com</v>
      </c>
      <c r="M125" s="11">
        <f>VLOOKUP(A125, invoice_line!$B$2:$C$1000, 2, FALSE)</f>
        <v>540</v>
      </c>
      <c r="N125" s="5" t="str">
        <f>VLOOKUP(M125, invoice_line!$C$2:$G$1000, 4, FALSE)</f>
        <v>Posso Perder Minha Mulher, Minha Mãe, Desde Que Eu Tenha O Rock And Roll</v>
      </c>
      <c r="O125" s="12">
        <f>VLOOKUP(A125, invoice_line!$B$2:$G$1000, 6, FALSE)</f>
        <v>42</v>
      </c>
      <c r="P125" s="5" t="str">
        <f>VLOOKUP(A125, invoice_line!$B$2:$H$1000, 7, FALSE)</f>
        <v>Minha História</v>
      </c>
      <c r="Q125" s="13" t="str">
        <f t="shared" si="1"/>
        <v>2022-06</v>
      </c>
      <c r="R125" s="13" t="str">
        <f>VLOOKUP(A125, invoice_line!$A$2:$I$1000, 9, FALSE)</f>
        <v>Latin</v>
      </c>
    </row>
    <row r="126">
      <c r="A126" s="4">
        <v>125.0</v>
      </c>
      <c r="B126" s="4">
        <v>34.0</v>
      </c>
      <c r="C126" s="9">
        <v>44742.0</v>
      </c>
      <c r="D126" s="4" t="s">
        <v>284</v>
      </c>
      <c r="E126" s="4" t="s">
        <v>285</v>
      </c>
      <c r="F126" s="4" t="s">
        <v>35</v>
      </c>
      <c r="G126" s="4" t="s">
        <v>286</v>
      </c>
      <c r="H126" s="4" t="s">
        <v>35</v>
      </c>
      <c r="I126" s="4">
        <v>0.99</v>
      </c>
      <c r="J126" s="5" t="str">
        <f>VLOOKUP(B126, customer_cleaned!$A$2:$D$1000, 2, FALSE)</f>
        <v>João</v>
      </c>
      <c r="K126" s="10" t="str">
        <f>VLOOKUP(B126, customer_cleaned!$A$2:$C$10000, 3, FALSE)</f>
        <v>Fernandes</v>
      </c>
      <c r="L126" s="5" t="str">
        <f>VLOOKUP(B126, customer_cleaned!$A$1:$L$10000, 12, FALSE)</f>
        <v>jfernandes@yahoo.pt</v>
      </c>
      <c r="M126" s="11">
        <f>VLOOKUP(A126, invoice_line!$B$2:$C$1000, 2, FALSE)</f>
        <v>671</v>
      </c>
      <c r="N126" s="5" t="str">
        <f>VLOOKUP(M126, invoice_line!$C$2:$G$1000, 4, FALSE)</f>
        <v>As Rosas Não Falam (Beth Carvalho)</v>
      </c>
      <c r="O126" s="12">
        <f>VLOOKUP(A126, invoice_line!$B$2:$G$1000, 6, FALSE)</f>
        <v>53</v>
      </c>
      <c r="P126" s="5" t="str">
        <f>VLOOKUP(A126, invoice_line!$B$2:$H$1000, 7, FALSE)</f>
        <v>Vozes do MPB</v>
      </c>
      <c r="Q126" s="13" t="str">
        <f t="shared" si="1"/>
        <v>2022-06</v>
      </c>
      <c r="R126" s="13" t="str">
        <f>VLOOKUP(A126, invoice_line!$A$2:$I$1000, 9, FALSE)</f>
        <v>Latin</v>
      </c>
    </row>
    <row r="127">
      <c r="A127" s="4">
        <v>126.0</v>
      </c>
      <c r="B127" s="4">
        <v>35.0</v>
      </c>
      <c r="C127" s="9">
        <v>44755.0</v>
      </c>
      <c r="D127" s="4" t="s">
        <v>291</v>
      </c>
      <c r="E127" s="4" t="s">
        <v>292</v>
      </c>
      <c r="F127" s="4" t="s">
        <v>35</v>
      </c>
      <c r="G127" s="4" t="s">
        <v>286</v>
      </c>
      <c r="H127" s="4" t="s">
        <v>35</v>
      </c>
      <c r="I127" s="4">
        <v>1.98</v>
      </c>
      <c r="J127" s="5" t="str">
        <f>VLOOKUP(B127, customer_cleaned!$A$2:$D$1000, 2, FALSE)</f>
        <v>Madalena</v>
      </c>
      <c r="K127" s="10" t="str">
        <f>VLOOKUP(B127, customer_cleaned!$A$2:$C$10000, 3, FALSE)</f>
        <v>Sampaio</v>
      </c>
      <c r="L127" s="5" t="str">
        <f>VLOOKUP(B127, customer_cleaned!$A$1:$L$10000, 12, FALSE)</f>
        <v>masampaio@sapo.pt</v>
      </c>
      <c r="M127" s="11">
        <f>VLOOKUP(A127, invoice_line!$B$2:$C$1000, 2, FALSE)</f>
        <v>672</v>
      </c>
      <c r="N127" s="5" t="str">
        <f>VLOOKUP(M127, invoice_line!$C$2:$G$1000, 4, FALSE)</f>
        <v>Wave (Os Cariocas)</v>
      </c>
      <c r="O127" s="12">
        <f>VLOOKUP(A127, invoice_line!$B$2:$G$1000, 6, FALSE)</f>
        <v>53</v>
      </c>
      <c r="P127" s="5" t="str">
        <f>VLOOKUP(A127, invoice_line!$B$2:$H$1000, 7, FALSE)</f>
        <v>Vozes do MPB</v>
      </c>
      <c r="Q127" s="13" t="str">
        <f t="shared" si="1"/>
        <v>2022-07</v>
      </c>
      <c r="R127" s="13" t="str">
        <f>VLOOKUP(A127, invoice_line!$A$2:$I$1000, 9, FALSE)</f>
        <v>Latin</v>
      </c>
    </row>
    <row r="128">
      <c r="A128" s="4">
        <v>127.0</v>
      </c>
      <c r="B128" s="4">
        <v>37.0</v>
      </c>
      <c r="C128" s="9">
        <v>44755.0</v>
      </c>
      <c r="D128" s="4" t="s">
        <v>303</v>
      </c>
      <c r="E128" s="4" t="s">
        <v>304</v>
      </c>
      <c r="F128" s="4" t="s">
        <v>35</v>
      </c>
      <c r="G128" s="4" t="s">
        <v>36</v>
      </c>
      <c r="H128" s="4">
        <v>60316.0</v>
      </c>
      <c r="I128" s="4">
        <v>1.98</v>
      </c>
      <c r="J128" s="5" t="str">
        <f>VLOOKUP(B128, customer_cleaned!$A$2:$D$1000, 2, FALSE)</f>
        <v>Fynn</v>
      </c>
      <c r="K128" s="10" t="str">
        <f>VLOOKUP(B128, customer_cleaned!$A$2:$C$10000, 3, FALSE)</f>
        <v>Zimmermann</v>
      </c>
      <c r="L128" s="5" t="str">
        <f>VLOOKUP(B128, customer_cleaned!$A$1:$L$10000, 12, FALSE)</f>
        <v>fzimmermann@yahoo.de</v>
      </c>
      <c r="M128" s="11">
        <f>VLOOKUP(A128, invoice_line!$B$2:$C$1000, 2, FALSE)</f>
        <v>675</v>
      </c>
      <c r="N128" s="5" t="str">
        <f>VLOOKUP(M128, invoice_line!$C$2:$G$1000, 4, FALSE)</f>
        <v>Susie Q</v>
      </c>
      <c r="O128" s="12">
        <f>VLOOKUP(A128, invoice_line!$B$2:$G$1000, 6, FALSE)</f>
        <v>54</v>
      </c>
      <c r="P128" s="5" t="str">
        <f>VLOOKUP(A128, invoice_line!$B$2:$H$1000, 7, FALSE)</f>
        <v>Chronicle, Vol. 1</v>
      </c>
      <c r="Q128" s="13" t="str">
        <f t="shared" si="1"/>
        <v>2022-07</v>
      </c>
      <c r="R128" s="13" t="str">
        <f>VLOOKUP(A128, invoice_line!$A$2:$I$1000, 9, FALSE)</f>
        <v>Latin</v>
      </c>
    </row>
    <row r="129">
      <c r="A129" s="4">
        <v>128.0</v>
      </c>
      <c r="B129" s="4">
        <v>39.0</v>
      </c>
      <c r="C129" s="9">
        <v>44756.0</v>
      </c>
      <c r="D129" s="4" t="s">
        <v>314</v>
      </c>
      <c r="E129" s="4" t="s">
        <v>315</v>
      </c>
      <c r="F129" s="4" t="s">
        <v>35</v>
      </c>
      <c r="G129" s="4" t="s">
        <v>316</v>
      </c>
      <c r="H129" s="4">
        <v>75009.0</v>
      </c>
      <c r="I129" s="4">
        <v>3.96</v>
      </c>
      <c r="J129" s="5" t="str">
        <f>VLOOKUP(B129, customer_cleaned!$A$2:$D$1000, 2, FALSE)</f>
        <v>Camille</v>
      </c>
      <c r="K129" s="10" t="str">
        <f>VLOOKUP(B129, customer_cleaned!$A$2:$C$10000, 3, FALSE)</f>
        <v>Bernard</v>
      </c>
      <c r="L129" s="5" t="str">
        <f>VLOOKUP(B129, customer_cleaned!$A$1:$L$10000, 12, FALSE)</f>
        <v>camille.bernard@yahoo.fr</v>
      </c>
      <c r="M129" s="11">
        <f>VLOOKUP(A129, invoice_line!$B$2:$C$1000, 2, FALSE)</f>
        <v>679</v>
      </c>
      <c r="N129" s="5" t="str">
        <f>VLOOKUP(M129, invoice_line!$C$2:$G$1000, 4, FALSE)</f>
        <v>Lodi</v>
      </c>
      <c r="O129" s="12">
        <f>VLOOKUP(A129, invoice_line!$B$2:$G$1000, 6, FALSE)</f>
        <v>54</v>
      </c>
      <c r="P129" s="5" t="str">
        <f>VLOOKUP(A129, invoice_line!$B$2:$H$1000, 7, FALSE)</f>
        <v>Chronicle, Vol. 1</v>
      </c>
      <c r="Q129" s="13" t="str">
        <f t="shared" si="1"/>
        <v>2022-07</v>
      </c>
      <c r="R129" s="13" t="str">
        <f>VLOOKUP(A129, invoice_line!$A$2:$I$1000, 9, FALSE)</f>
        <v>Latin</v>
      </c>
    </row>
    <row r="130">
      <c r="A130" s="4">
        <v>129.0</v>
      </c>
      <c r="B130" s="4">
        <v>43.0</v>
      </c>
      <c r="C130" s="9">
        <v>44757.0</v>
      </c>
      <c r="D130" s="4" t="s">
        <v>338</v>
      </c>
      <c r="E130" s="4" t="s">
        <v>339</v>
      </c>
      <c r="F130" s="4" t="s">
        <v>35</v>
      </c>
      <c r="G130" s="4" t="s">
        <v>316</v>
      </c>
      <c r="H130" s="4">
        <v>21000.0</v>
      </c>
      <c r="I130" s="4">
        <v>5.94</v>
      </c>
      <c r="J130" s="5" t="str">
        <f>VLOOKUP(B130, customer_cleaned!$A$2:$D$1000, 2, FALSE)</f>
        <v>Isabelle</v>
      </c>
      <c r="K130" s="10" t="str">
        <f>VLOOKUP(B130, customer_cleaned!$A$2:$C$10000, 3, FALSE)</f>
        <v>Mercier</v>
      </c>
      <c r="L130" s="5" t="str">
        <f>VLOOKUP(B130, customer_cleaned!$A$1:$L$10000, 12, FALSE)</f>
        <v>isabelle_mercier@apple.fr</v>
      </c>
      <c r="M130" s="11">
        <f>VLOOKUP(A130, invoice_line!$B$2:$C$1000, 2, FALSE)</f>
        <v>689</v>
      </c>
      <c r="N130" s="5" t="str">
        <f>VLOOKUP(M130, invoice_line!$C$2:$G$1000, 4, FALSE)</f>
        <v>Long As I Can See The Light</v>
      </c>
      <c r="O130" s="12">
        <f>VLOOKUP(A130, invoice_line!$B$2:$G$1000, 6, FALSE)</f>
        <v>54</v>
      </c>
      <c r="P130" s="5" t="str">
        <f>VLOOKUP(A130, invoice_line!$B$2:$H$1000, 7, FALSE)</f>
        <v>Chronicle, Vol. 1</v>
      </c>
      <c r="Q130" s="13" t="str">
        <f t="shared" si="1"/>
        <v>2022-07</v>
      </c>
      <c r="R130" s="13" t="str">
        <f>VLOOKUP(A130, invoice_line!$A$2:$I$1000, 9, FALSE)</f>
        <v>Rock</v>
      </c>
    </row>
    <row r="131">
      <c r="A131" s="4">
        <v>130.0</v>
      </c>
      <c r="B131" s="4">
        <v>49.0</v>
      </c>
      <c r="C131" s="9">
        <v>44760.0</v>
      </c>
      <c r="D131" s="4" t="s">
        <v>381</v>
      </c>
      <c r="E131" s="4" t="s">
        <v>382</v>
      </c>
      <c r="F131" s="4" t="s">
        <v>35</v>
      </c>
      <c r="G131" s="4" t="s">
        <v>383</v>
      </c>
      <c r="H131" s="4" t="s">
        <v>384</v>
      </c>
      <c r="I131" s="4">
        <v>8.91</v>
      </c>
      <c r="J131" s="5" t="str">
        <f>VLOOKUP(B131, customer_cleaned!$A$2:$D$1000, 2, FALSE)</f>
        <v>Stanisław</v>
      </c>
      <c r="K131" s="10" t="str">
        <f>VLOOKUP(B131, customer_cleaned!$A$2:$C$10000, 3, FALSE)</f>
        <v>Wójcik</v>
      </c>
      <c r="L131" s="5" t="str">
        <f>VLOOKUP(B131, customer_cleaned!$A$1:$L$10000, 12, FALSE)</f>
        <v>stanisław.wójcik@wp.pl</v>
      </c>
      <c r="M131" s="11">
        <f>VLOOKUP(A131, invoice_line!$B$2:$C$1000, 2, FALSE)</f>
        <v>715</v>
      </c>
      <c r="N131" s="5" t="str">
        <f>VLOOKUP(M131, invoice_line!$C$2:$G$1000, 4, FALSE)</f>
        <v>Gatas Extraordinárias</v>
      </c>
      <c r="O131" s="12">
        <f>VLOOKUP(A131, invoice_line!$B$2:$G$1000, 6, FALSE)</f>
        <v>56</v>
      </c>
      <c r="P131" s="5" t="str">
        <f>VLOOKUP(A131, invoice_line!$B$2:$H$1000, 7, FALSE)</f>
        <v>Cássia Eller - Coleção Sem Limite [Disc 2]</v>
      </c>
      <c r="Q131" s="13" t="str">
        <f t="shared" si="1"/>
        <v>2022-07</v>
      </c>
      <c r="R131" s="13" t="str">
        <f>VLOOKUP(A131, invoice_line!$A$2:$I$1000, 9, FALSE)</f>
        <v>Rock</v>
      </c>
    </row>
    <row r="132">
      <c r="A132" s="4">
        <v>131.0</v>
      </c>
      <c r="B132" s="4">
        <v>58.0</v>
      </c>
      <c r="C132" s="9">
        <v>44765.0</v>
      </c>
      <c r="D132" s="4" t="s">
        <v>445</v>
      </c>
      <c r="E132" s="4" t="s">
        <v>446</v>
      </c>
      <c r="F132" s="4" t="s">
        <v>35</v>
      </c>
      <c r="G132" s="4" t="s">
        <v>447</v>
      </c>
      <c r="H132" s="4">
        <v>110017.0</v>
      </c>
      <c r="I132" s="4">
        <v>13.86</v>
      </c>
      <c r="J132" s="5" t="str">
        <f>VLOOKUP(B132, customer_cleaned!$A$2:$D$1000, 2, FALSE)</f>
        <v>Manoj</v>
      </c>
      <c r="K132" s="10" t="str">
        <f>VLOOKUP(B132, customer_cleaned!$A$2:$C$10000, 3, FALSE)</f>
        <v>Pareek</v>
      </c>
      <c r="L132" s="5" t="str">
        <f>VLOOKUP(B132, customer_cleaned!$A$1:$L$10000, 12, FALSE)</f>
        <v>manoj.pareek@rediff.com</v>
      </c>
      <c r="M132" s="11">
        <f>VLOOKUP(A132, invoice_line!$B$2:$C$1000, 2, FALSE)</f>
        <v>772</v>
      </c>
      <c r="N132" s="5" t="str">
        <f>VLOOKUP(M132, invoice_line!$C$2:$G$1000, 4, FALSE)</f>
        <v>Black Night</v>
      </c>
      <c r="O132" s="12">
        <f>VLOOKUP(A132, invoice_line!$B$2:$G$1000, 6, FALSE)</f>
        <v>61</v>
      </c>
      <c r="P132" s="5" t="str">
        <f>VLOOKUP(A132, invoice_line!$B$2:$H$1000, 7, FALSE)</f>
        <v>Knocking at Your Back Door: The Best Of Deep Purple in the 80's</v>
      </c>
      <c r="Q132" s="13" t="str">
        <f t="shared" si="1"/>
        <v>2022-07</v>
      </c>
      <c r="R132" s="13" t="str">
        <f>VLOOKUP(A132, invoice_line!$A$2:$I$1000, 9, FALSE)</f>
        <v>Rock</v>
      </c>
    </row>
    <row r="133">
      <c r="A133" s="4">
        <v>132.0</v>
      </c>
      <c r="B133" s="4">
        <v>13.0</v>
      </c>
      <c r="C133" s="9">
        <v>44773.0</v>
      </c>
      <c r="D133" s="4" t="s">
        <v>118</v>
      </c>
      <c r="E133" s="4" t="s">
        <v>119</v>
      </c>
      <c r="F133" s="4" t="s">
        <v>120</v>
      </c>
      <c r="G133" s="4" t="s">
        <v>25</v>
      </c>
      <c r="H133" s="4" t="s">
        <v>121</v>
      </c>
      <c r="I133" s="4">
        <v>0.99</v>
      </c>
      <c r="J133" s="5" t="str">
        <f>VLOOKUP(B133, customer_cleaned!$A$2:$D$1000, 2, FALSE)</f>
        <v>Fernanda</v>
      </c>
      <c r="K133" s="10" t="str">
        <f>VLOOKUP(B133, customer_cleaned!$A$2:$C$10000, 3, FALSE)</f>
        <v>Ramos</v>
      </c>
      <c r="L133" s="5" t="str">
        <f>VLOOKUP(B133, customer_cleaned!$A$1:$L$10000, 12, FALSE)</f>
        <v>fernadaramos4@uol.com.br</v>
      </c>
      <c r="M133" s="11">
        <f>VLOOKUP(A133, invoice_line!$B$2:$C$1000, 2, FALSE)</f>
        <v>903</v>
      </c>
      <c r="N133" s="5" t="str">
        <f>VLOOKUP(M133, invoice_line!$C$2:$G$1000, 4, FALSE)</f>
        <v>Lay Down Sally</v>
      </c>
      <c r="O133" s="12">
        <f>VLOOKUP(A133, invoice_line!$B$2:$G$1000, 6, FALSE)</f>
        <v>72</v>
      </c>
      <c r="P133" s="5" t="str">
        <f>VLOOKUP(A133, invoice_line!$B$2:$H$1000, 7, FALSE)</f>
        <v>The Cream Of Clapton</v>
      </c>
      <c r="Q133" s="13" t="str">
        <f t="shared" si="1"/>
        <v>2022-07</v>
      </c>
      <c r="R133" s="13" t="str">
        <f>VLOOKUP(A133, invoice_line!$A$2:$I$1000, 9, FALSE)</f>
        <v>Rock</v>
      </c>
    </row>
    <row r="134">
      <c r="A134" s="4">
        <v>133.0</v>
      </c>
      <c r="B134" s="4">
        <v>14.0</v>
      </c>
      <c r="C134" s="9">
        <v>44786.0</v>
      </c>
      <c r="D134" s="4" t="s">
        <v>128</v>
      </c>
      <c r="E134" s="4" t="s">
        <v>129</v>
      </c>
      <c r="F134" s="4" t="s">
        <v>130</v>
      </c>
      <c r="G134" s="4" t="s">
        <v>44</v>
      </c>
      <c r="H134" s="4" t="s">
        <v>131</v>
      </c>
      <c r="I134" s="4">
        <v>1.98</v>
      </c>
      <c r="J134" s="5" t="str">
        <f>VLOOKUP(B134, customer_cleaned!$A$2:$D$1000, 2, FALSE)</f>
        <v>Mark</v>
      </c>
      <c r="K134" s="10" t="str">
        <f>VLOOKUP(B134, customer_cleaned!$A$2:$C$10000, 3, FALSE)</f>
        <v>Philips</v>
      </c>
      <c r="L134" s="5" t="str">
        <f>VLOOKUP(B134, customer_cleaned!$A$1:$L$10000, 12, FALSE)</f>
        <v>mphilips12@shaw.ca</v>
      </c>
      <c r="M134" s="11">
        <f>VLOOKUP(A134, invoice_line!$B$2:$C$1000, 2, FALSE)</f>
        <v>904</v>
      </c>
      <c r="N134" s="5" t="str">
        <f>VLOOKUP(M134, invoice_line!$C$2:$G$1000, 4, FALSE)</f>
        <v>Knockin On Heavens Door</v>
      </c>
      <c r="O134" s="12">
        <f>VLOOKUP(A134, invoice_line!$B$2:$G$1000, 6, FALSE)</f>
        <v>72</v>
      </c>
      <c r="P134" s="5" t="str">
        <f>VLOOKUP(A134, invoice_line!$B$2:$H$1000, 7, FALSE)</f>
        <v>The Cream Of Clapton</v>
      </c>
      <c r="Q134" s="13" t="str">
        <f t="shared" si="1"/>
        <v>2022-08</v>
      </c>
      <c r="R134" s="13" t="str">
        <f>VLOOKUP(A134, invoice_line!$A$2:$I$1000, 9, FALSE)</f>
        <v>Rock</v>
      </c>
    </row>
    <row r="135">
      <c r="A135" s="4">
        <v>134.0</v>
      </c>
      <c r="B135" s="4">
        <v>16.0</v>
      </c>
      <c r="C135" s="9">
        <v>44786.0</v>
      </c>
      <c r="D135" s="4" t="s">
        <v>148</v>
      </c>
      <c r="E135" s="4" t="s">
        <v>149</v>
      </c>
      <c r="F135" s="4" t="s">
        <v>150</v>
      </c>
      <c r="G135" s="4" t="s">
        <v>151</v>
      </c>
      <c r="H135" s="4" t="s">
        <v>152</v>
      </c>
      <c r="I135" s="4">
        <v>1.98</v>
      </c>
      <c r="J135" s="5" t="str">
        <f>VLOOKUP(B135, customer_cleaned!$A$2:$D$1000, 2, FALSE)</f>
        <v>Frank</v>
      </c>
      <c r="K135" s="10" t="str">
        <f>VLOOKUP(B135, customer_cleaned!$A$2:$C$10000, 3, FALSE)</f>
        <v>Harris</v>
      </c>
      <c r="L135" s="5" t="str">
        <f>VLOOKUP(B135, customer_cleaned!$A$1:$L$10000, 12, FALSE)</f>
        <v>fharris@google.com</v>
      </c>
      <c r="M135" s="11">
        <f>VLOOKUP(A135, invoice_line!$B$2:$C$1000, 2, FALSE)</f>
        <v>907</v>
      </c>
      <c r="N135" s="5" t="str">
        <f>VLOOKUP(M135, invoice_line!$C$2:$G$1000, 4, FALSE)</f>
        <v>Promises</v>
      </c>
      <c r="O135" s="12">
        <f>VLOOKUP(A135, invoice_line!$B$2:$G$1000, 6, FALSE)</f>
        <v>72</v>
      </c>
      <c r="P135" s="5" t="str">
        <f>VLOOKUP(A135, invoice_line!$B$2:$H$1000, 7, FALSE)</f>
        <v>The Cream Of Clapton</v>
      </c>
      <c r="Q135" s="13" t="str">
        <f t="shared" si="1"/>
        <v>2022-08</v>
      </c>
      <c r="R135" s="13" t="str">
        <f>VLOOKUP(A135, invoice_line!$A$2:$I$1000, 9, FALSE)</f>
        <v>Rock</v>
      </c>
    </row>
    <row r="136">
      <c r="A136" s="4">
        <v>135.0</v>
      </c>
      <c r="B136" s="4">
        <v>18.0</v>
      </c>
      <c r="C136" s="9">
        <v>44787.0</v>
      </c>
      <c r="D136" s="4" t="s">
        <v>167</v>
      </c>
      <c r="E136" s="4" t="s">
        <v>168</v>
      </c>
      <c r="F136" s="4" t="s">
        <v>169</v>
      </c>
      <c r="G136" s="4" t="s">
        <v>151</v>
      </c>
      <c r="H136" s="4" t="s">
        <v>170</v>
      </c>
      <c r="I136" s="4">
        <v>3.96</v>
      </c>
      <c r="J136" s="5" t="str">
        <f>VLOOKUP(B136, customer_cleaned!$A$2:$D$1000, 2, FALSE)</f>
        <v>Michelle</v>
      </c>
      <c r="K136" s="10" t="str">
        <f>VLOOKUP(B136, customer_cleaned!$A$2:$C$10000, 3, FALSE)</f>
        <v>Brooks</v>
      </c>
      <c r="L136" s="5" t="str">
        <f>VLOOKUP(B136, customer_cleaned!$A$1:$L$10000, 12, FALSE)</f>
        <v>michelleb@aol.com</v>
      </c>
      <c r="M136" s="11">
        <f>VLOOKUP(A136, invoice_line!$B$2:$C$1000, 2, FALSE)</f>
        <v>911</v>
      </c>
      <c r="N136" s="5" t="str">
        <f>VLOOKUP(M136, invoice_line!$C$2:$G$1000, 4, FALSE)</f>
        <v>Hey Hey</v>
      </c>
      <c r="O136" s="12">
        <f>VLOOKUP(A136, invoice_line!$B$2:$G$1000, 6, FALSE)</f>
        <v>73</v>
      </c>
      <c r="P136" s="5" t="str">
        <f>VLOOKUP(A136, invoice_line!$B$2:$H$1000, 7, FALSE)</f>
        <v>Unplugged</v>
      </c>
      <c r="Q136" s="13" t="str">
        <f t="shared" si="1"/>
        <v>2022-08</v>
      </c>
      <c r="R136" s="13" t="str">
        <f>VLOOKUP(A136, invoice_line!$A$2:$I$1000, 9, FALSE)</f>
        <v>Rock</v>
      </c>
    </row>
    <row r="137">
      <c r="A137" s="4">
        <v>136.0</v>
      </c>
      <c r="B137" s="4">
        <v>22.0</v>
      </c>
      <c r="C137" s="9">
        <v>44788.0</v>
      </c>
      <c r="D137" s="4" t="s">
        <v>197</v>
      </c>
      <c r="E137" s="4" t="s">
        <v>198</v>
      </c>
      <c r="F137" s="4" t="s">
        <v>199</v>
      </c>
      <c r="G137" s="4" t="s">
        <v>151</v>
      </c>
      <c r="H137" s="4">
        <v>32801.0</v>
      </c>
      <c r="I137" s="4">
        <v>5.94</v>
      </c>
      <c r="J137" s="5" t="str">
        <f>VLOOKUP(B137, customer_cleaned!$A$2:$D$1000, 2, FALSE)</f>
        <v>Heather</v>
      </c>
      <c r="K137" s="10" t="str">
        <f>VLOOKUP(B137, customer_cleaned!$A$2:$C$10000, 3, FALSE)</f>
        <v>Leacock</v>
      </c>
      <c r="L137" s="5" t="str">
        <f>VLOOKUP(B137, customer_cleaned!$A$1:$L$10000, 12, FALSE)</f>
        <v>hleacock@gmail.com</v>
      </c>
      <c r="M137" s="11">
        <f>VLOOKUP(A137, invoice_line!$B$2:$C$1000, 2, FALSE)</f>
        <v>921</v>
      </c>
      <c r="N137" s="5" t="str">
        <f>VLOOKUP(M137, invoice_line!$C$2:$G$1000, 4, FALSE)</f>
        <v>Old Love</v>
      </c>
      <c r="O137" s="12">
        <f>VLOOKUP(A137, invoice_line!$B$2:$G$1000, 6, FALSE)</f>
        <v>73</v>
      </c>
      <c r="P137" s="5" t="str">
        <f>VLOOKUP(A137, invoice_line!$B$2:$H$1000, 7, FALSE)</f>
        <v>Unplugged</v>
      </c>
      <c r="Q137" s="13" t="str">
        <f t="shared" si="1"/>
        <v>2022-08</v>
      </c>
      <c r="R137" s="13" t="str">
        <f>VLOOKUP(A137, invoice_line!$A$2:$I$1000, 9, FALSE)</f>
        <v>Rock</v>
      </c>
    </row>
    <row r="138">
      <c r="A138" s="4">
        <v>137.0</v>
      </c>
      <c r="B138" s="4">
        <v>28.0</v>
      </c>
      <c r="C138" s="9">
        <v>44791.0</v>
      </c>
      <c r="D138" s="4" t="s">
        <v>238</v>
      </c>
      <c r="E138" s="4" t="s">
        <v>239</v>
      </c>
      <c r="F138" s="4" t="s">
        <v>240</v>
      </c>
      <c r="G138" s="4" t="s">
        <v>151</v>
      </c>
      <c r="H138" s="4">
        <v>84102.0</v>
      </c>
      <c r="I138" s="4">
        <v>8.91</v>
      </c>
      <c r="J138" s="5" t="str">
        <f>VLOOKUP(B138, customer_cleaned!$A$2:$D$1000, 2, FALSE)</f>
        <v>Julia</v>
      </c>
      <c r="K138" s="10" t="str">
        <f>VLOOKUP(B138, customer_cleaned!$A$2:$C$10000, 3, FALSE)</f>
        <v>Barnett</v>
      </c>
      <c r="L138" s="5" t="str">
        <f>VLOOKUP(B138, customer_cleaned!$A$1:$L$10000, 12, FALSE)</f>
        <v>jubarnett@gmail.com</v>
      </c>
      <c r="M138" s="11">
        <f>VLOOKUP(A138, invoice_line!$B$2:$C$1000, 2, FALSE)</f>
        <v>947</v>
      </c>
      <c r="N138" s="5" t="str">
        <f>VLOOKUP(M138, invoice_line!$C$2:$G$1000, 4, FALSE)</f>
        <v>Midnight Cowboy</v>
      </c>
      <c r="O138" s="12">
        <f>VLOOKUP(A138, invoice_line!$B$2:$G$1000, 6, FALSE)</f>
        <v>75</v>
      </c>
      <c r="P138" s="5" t="str">
        <f>VLOOKUP(A138, invoice_line!$B$2:$H$1000, 7, FALSE)</f>
        <v>Angel Dust</v>
      </c>
      <c r="Q138" s="13" t="str">
        <f t="shared" si="1"/>
        <v>2022-08</v>
      </c>
      <c r="R138" s="13" t="str">
        <f>VLOOKUP(A138, invoice_line!$A$2:$I$1000, 9, FALSE)</f>
        <v>Rock</v>
      </c>
    </row>
    <row r="139">
      <c r="A139" s="4">
        <v>138.0</v>
      </c>
      <c r="B139" s="4">
        <v>37.0</v>
      </c>
      <c r="C139" s="9">
        <v>44796.0</v>
      </c>
      <c r="D139" s="4" t="s">
        <v>303</v>
      </c>
      <c r="E139" s="4" t="s">
        <v>304</v>
      </c>
      <c r="F139" s="4" t="s">
        <v>35</v>
      </c>
      <c r="G139" s="4" t="s">
        <v>36</v>
      </c>
      <c r="H139" s="4">
        <v>60316.0</v>
      </c>
      <c r="I139" s="4">
        <v>13.86</v>
      </c>
      <c r="J139" s="5" t="str">
        <f>VLOOKUP(B139, customer_cleaned!$A$2:$D$1000, 2, FALSE)</f>
        <v>Fynn</v>
      </c>
      <c r="K139" s="10" t="str">
        <f>VLOOKUP(B139, customer_cleaned!$A$2:$C$10000, 3, FALSE)</f>
        <v>Zimmermann</v>
      </c>
      <c r="L139" s="5" t="str">
        <f>VLOOKUP(B139, customer_cleaned!$A$1:$L$10000, 12, FALSE)</f>
        <v>fzimmermann@yahoo.de</v>
      </c>
      <c r="M139" s="11">
        <f>VLOOKUP(A139, invoice_line!$B$2:$C$1000, 2, FALSE)</f>
        <v>1004</v>
      </c>
      <c r="N139" s="5" t="str">
        <f>VLOOKUP(M139, invoice_line!$C$2:$G$1000, 4, FALSE)</f>
        <v>Over And Out</v>
      </c>
      <c r="O139" s="12">
        <f>VLOOKUP(A139, invoice_line!$B$2:$G$1000, 6, FALSE)</f>
        <v>80</v>
      </c>
      <c r="P139" s="5" t="str">
        <f>VLOOKUP(A139, invoice_line!$B$2:$H$1000, 7, FALSE)</f>
        <v>In Your Honor [Disc 2]</v>
      </c>
      <c r="Q139" s="13" t="str">
        <f t="shared" si="1"/>
        <v>2022-08</v>
      </c>
      <c r="R139" s="13" t="str">
        <f>VLOOKUP(A139, invoice_line!$A$2:$I$1000, 9, FALSE)</f>
        <v>Rock</v>
      </c>
    </row>
    <row r="140">
      <c r="A140" s="4">
        <v>139.0</v>
      </c>
      <c r="B140" s="4">
        <v>51.0</v>
      </c>
      <c r="C140" s="9">
        <v>44804.0</v>
      </c>
      <c r="D140" s="4" t="s">
        <v>396</v>
      </c>
      <c r="E140" s="4" t="s">
        <v>397</v>
      </c>
      <c r="F140" s="4" t="s">
        <v>35</v>
      </c>
      <c r="G140" s="4" t="s">
        <v>398</v>
      </c>
      <c r="H140" s="4">
        <v>11230.0</v>
      </c>
      <c r="I140" s="4">
        <v>0.99</v>
      </c>
      <c r="J140" s="5" t="str">
        <f>VLOOKUP(B140, customer_cleaned!$A$2:$D$1000, 2, FALSE)</f>
        <v>Joakim</v>
      </c>
      <c r="K140" s="10" t="str">
        <f>VLOOKUP(B140, customer_cleaned!$A$2:$C$10000, 3, FALSE)</f>
        <v>Johansson</v>
      </c>
      <c r="L140" s="5" t="str">
        <f>VLOOKUP(B140, customer_cleaned!$A$1:$L$10000, 12, FALSE)</f>
        <v>joakim.johansson@yahoo.se</v>
      </c>
      <c r="M140" s="11">
        <f>VLOOKUP(A140, invoice_line!$B$2:$C$1000, 2, FALSE)</f>
        <v>1135</v>
      </c>
      <c r="N140" s="5" t="str">
        <f>VLOOKUP(M140, invoice_line!$C$2:$G$1000, 4, FALSE)</f>
        <v>Holiday</v>
      </c>
      <c r="O140" s="12">
        <f>VLOOKUP(A140, invoice_line!$B$2:$G$1000, 6, FALSE)</f>
        <v>89</v>
      </c>
      <c r="P140" s="5" t="str">
        <f>VLOOKUP(A140, invoice_line!$B$2:$H$1000, 7, FALSE)</f>
        <v>American Idiot</v>
      </c>
      <c r="Q140" s="13" t="str">
        <f t="shared" si="1"/>
        <v>2022-08</v>
      </c>
      <c r="R140" s="13" t="str">
        <f>VLOOKUP(A140, invoice_line!$A$2:$I$1000, 9, FALSE)</f>
        <v>Rock</v>
      </c>
    </row>
    <row r="141">
      <c r="A141" s="4">
        <v>140.0</v>
      </c>
      <c r="B141" s="4">
        <v>52.0</v>
      </c>
      <c r="C141" s="9">
        <v>44817.0</v>
      </c>
      <c r="D141" s="4" t="s">
        <v>403</v>
      </c>
      <c r="E141" s="4" t="s">
        <v>404</v>
      </c>
      <c r="F141" s="4" t="s">
        <v>35</v>
      </c>
      <c r="G141" s="4" t="s">
        <v>405</v>
      </c>
      <c r="H141" s="4" t="s">
        <v>406</v>
      </c>
      <c r="I141" s="4">
        <v>1.98</v>
      </c>
      <c r="J141" s="5" t="str">
        <f>VLOOKUP(B141, customer_cleaned!$A$2:$D$1000, 2, FALSE)</f>
        <v>Emma</v>
      </c>
      <c r="K141" s="10" t="str">
        <f>VLOOKUP(B141, customer_cleaned!$A$2:$C$10000, 3, FALSE)</f>
        <v>Jones</v>
      </c>
      <c r="L141" s="5" t="str">
        <f>VLOOKUP(B141, customer_cleaned!$A$1:$L$10000, 12, FALSE)</f>
        <v>emma_jones@hotmail.com</v>
      </c>
      <c r="M141" s="11">
        <f>VLOOKUP(A141, invoice_line!$B$2:$C$1000, 2, FALSE)</f>
        <v>1136</v>
      </c>
      <c r="N141" s="5" t="str">
        <f>VLOOKUP(M141, invoice_line!$C$2:$G$1000, 4, FALSE)</f>
        <v>Boulevard Of Broken Dreams</v>
      </c>
      <c r="O141" s="12">
        <f>VLOOKUP(A141, invoice_line!$B$2:$G$1000, 6, FALSE)</f>
        <v>89</v>
      </c>
      <c r="P141" s="5" t="str">
        <f>VLOOKUP(A141, invoice_line!$B$2:$H$1000, 7, FALSE)</f>
        <v>American Idiot</v>
      </c>
      <c r="Q141" s="13" t="str">
        <f t="shared" si="1"/>
        <v>2022-09</v>
      </c>
      <c r="R141" s="13" t="str">
        <f>VLOOKUP(A141, invoice_line!$A$2:$I$1000, 9, FALSE)</f>
        <v>Rock</v>
      </c>
    </row>
    <row r="142">
      <c r="A142" s="4">
        <v>141.0</v>
      </c>
      <c r="B142" s="4">
        <v>54.0</v>
      </c>
      <c r="C142" s="9">
        <v>44817.0</v>
      </c>
      <c r="D142" s="4" t="s">
        <v>417</v>
      </c>
      <c r="E142" s="4" t="s">
        <v>418</v>
      </c>
      <c r="F142" s="4" t="s">
        <v>35</v>
      </c>
      <c r="G142" s="4" t="s">
        <v>405</v>
      </c>
      <c r="H142" s="4" t="s">
        <v>419</v>
      </c>
      <c r="I142" s="4">
        <v>1.98</v>
      </c>
      <c r="J142" s="5" t="str">
        <f>VLOOKUP(B142, customer_cleaned!$A$2:$D$1000, 2, FALSE)</f>
        <v>Steve</v>
      </c>
      <c r="K142" s="10" t="str">
        <f>VLOOKUP(B142, customer_cleaned!$A$2:$C$10000, 3, FALSE)</f>
        <v>Murray</v>
      </c>
      <c r="L142" s="5" t="str">
        <f>VLOOKUP(B142, customer_cleaned!$A$1:$L$10000, 12, FALSE)</f>
        <v>steve.murray@yahoo.uk</v>
      </c>
      <c r="M142" s="11">
        <f>VLOOKUP(A142, invoice_line!$B$2:$C$1000, 2, FALSE)</f>
        <v>1139</v>
      </c>
      <c r="N142" s="5" t="str">
        <f>VLOOKUP(M142, invoice_line!$C$2:$G$1000, 4, FALSE)</f>
        <v>Give Me Novacaine</v>
      </c>
      <c r="O142" s="12">
        <f>VLOOKUP(A142, invoice_line!$B$2:$G$1000, 6, FALSE)</f>
        <v>89</v>
      </c>
      <c r="P142" s="5" t="str">
        <f>VLOOKUP(A142, invoice_line!$B$2:$H$1000, 7, FALSE)</f>
        <v>American Idiot</v>
      </c>
      <c r="Q142" s="13" t="str">
        <f t="shared" si="1"/>
        <v>2022-09</v>
      </c>
      <c r="R142" s="13" t="str">
        <f>VLOOKUP(A142, invoice_line!$A$2:$I$1000, 9, FALSE)</f>
        <v>Rock</v>
      </c>
    </row>
    <row r="143">
      <c r="A143" s="4">
        <v>142.0</v>
      </c>
      <c r="B143" s="4">
        <v>56.0</v>
      </c>
      <c r="C143" s="9">
        <v>44818.0</v>
      </c>
      <c r="D143" s="4" t="s">
        <v>431</v>
      </c>
      <c r="E143" s="4" t="s">
        <v>432</v>
      </c>
      <c r="F143" s="4" t="s">
        <v>35</v>
      </c>
      <c r="G143" s="4" t="s">
        <v>433</v>
      </c>
      <c r="H143" s="4">
        <v>1106.0</v>
      </c>
      <c r="I143" s="4">
        <v>3.96</v>
      </c>
      <c r="J143" s="5" t="str">
        <f>VLOOKUP(B143, customer_cleaned!$A$2:$D$1000, 2, FALSE)</f>
        <v>Diego</v>
      </c>
      <c r="K143" s="10" t="str">
        <f>VLOOKUP(B143, customer_cleaned!$A$2:$C$10000, 3, FALSE)</f>
        <v>Gutiérrez</v>
      </c>
      <c r="L143" s="5" t="str">
        <f>VLOOKUP(B143, customer_cleaned!$A$1:$L$10000, 12, FALSE)</f>
        <v>diego.gutierrez@yahoo.ar</v>
      </c>
      <c r="M143" s="11">
        <f>VLOOKUP(A143, invoice_line!$B$2:$C$1000, 2, FALSE)</f>
        <v>1143</v>
      </c>
      <c r="N143" s="5" t="str">
        <f>VLOOKUP(M143, invoice_line!$C$2:$G$1000, 4, FALSE)</f>
        <v>Wake Me Up When September Ends</v>
      </c>
      <c r="O143" s="12">
        <f>VLOOKUP(A143, invoice_line!$B$2:$G$1000, 6, FALSE)</f>
        <v>89</v>
      </c>
      <c r="P143" s="5" t="str">
        <f>VLOOKUP(A143, invoice_line!$B$2:$H$1000, 7, FALSE)</f>
        <v>American Idiot</v>
      </c>
      <c r="Q143" s="13" t="str">
        <f t="shared" si="1"/>
        <v>2022-09</v>
      </c>
      <c r="R143" s="13" t="str">
        <f>VLOOKUP(A143, invoice_line!$A$2:$I$1000, 9, FALSE)</f>
        <v>Jazz</v>
      </c>
    </row>
    <row r="144">
      <c r="A144" s="4">
        <v>143.0</v>
      </c>
      <c r="B144" s="4">
        <v>1.0</v>
      </c>
      <c r="C144" s="9">
        <v>44819.0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26</v>
      </c>
      <c r="I144" s="4">
        <v>5.94</v>
      </c>
      <c r="J144" s="5" t="str">
        <f>VLOOKUP(B144, customer_cleaned!$A$2:$D$1000, 2, FALSE)</f>
        <v>Luís</v>
      </c>
      <c r="K144" s="10" t="str">
        <f>VLOOKUP(B144, customer_cleaned!$A$2:$C$10000, 3, FALSE)</f>
        <v>Gonçalves</v>
      </c>
      <c r="L144" s="5" t="str">
        <f>VLOOKUP(B144, customer_cleaned!$A$1:$L$10000, 12, FALSE)</f>
        <v>luisg@embraer.com.br</v>
      </c>
      <c r="M144" s="11">
        <f>VLOOKUP(A144, invoice_line!$B$2:$C$1000, 2, FALSE)</f>
        <v>1153</v>
      </c>
      <c r="N144" s="5" t="str">
        <f>VLOOKUP(M144, invoice_line!$C$2:$G$1000, 4, FALSE)</f>
        <v>Think About You</v>
      </c>
      <c r="O144" s="12">
        <f>VLOOKUP(A144, invoice_line!$B$2:$G$1000, 6, FALSE)</f>
        <v>90</v>
      </c>
      <c r="P144" s="5" t="str">
        <f>VLOOKUP(A144, invoice_line!$B$2:$H$1000, 7, FALSE)</f>
        <v>Appetite for Destruction</v>
      </c>
      <c r="Q144" s="13" t="str">
        <f t="shared" si="1"/>
        <v>2022-09</v>
      </c>
      <c r="R144" s="13" t="str">
        <f>VLOOKUP(A144, invoice_line!$A$2:$I$1000, 9, FALSE)</f>
        <v>Latin</v>
      </c>
    </row>
    <row r="145">
      <c r="A145" s="4">
        <v>144.0</v>
      </c>
      <c r="B145" s="4">
        <v>7.0</v>
      </c>
      <c r="C145" s="9">
        <v>44822.0</v>
      </c>
      <c r="D145" s="4" t="s">
        <v>70</v>
      </c>
      <c r="E145" s="4" t="s">
        <v>71</v>
      </c>
      <c r="F145" s="4" t="s">
        <v>35</v>
      </c>
      <c r="G145" s="4" t="s">
        <v>72</v>
      </c>
      <c r="H145" s="4">
        <v>1010.0</v>
      </c>
      <c r="I145" s="4">
        <v>8.91</v>
      </c>
      <c r="J145" s="5" t="str">
        <f>VLOOKUP(B145, customer_cleaned!$A$2:$D$1000, 2, FALSE)</f>
        <v>Astrid</v>
      </c>
      <c r="K145" s="10" t="str">
        <f>VLOOKUP(B145, customer_cleaned!$A$2:$C$10000, 3, FALSE)</f>
        <v>Gruber</v>
      </c>
      <c r="L145" s="5" t="str">
        <f>VLOOKUP(B145, customer_cleaned!$A$1:$L$10000, 12, FALSE)</f>
        <v>astrid.gruber@apple.at</v>
      </c>
      <c r="M145" s="11">
        <f>VLOOKUP(A145, invoice_line!$B$2:$C$1000, 2, FALSE)</f>
        <v>1179</v>
      </c>
      <c r="N145" s="5" t="str">
        <f>VLOOKUP(M145, invoice_line!$C$2:$G$1000, 4, FALSE)</f>
        <v>Shotgun Blues</v>
      </c>
      <c r="O145" s="12">
        <f>VLOOKUP(A145, invoice_line!$B$2:$G$1000, 6, FALSE)</f>
        <v>92</v>
      </c>
      <c r="P145" s="5" t="str">
        <f>VLOOKUP(A145, invoice_line!$B$2:$H$1000, 7, FALSE)</f>
        <v>Use Your Illusion II</v>
      </c>
      <c r="Q145" s="13" t="str">
        <f t="shared" si="1"/>
        <v>2022-09</v>
      </c>
      <c r="R145" s="13" t="str">
        <f>VLOOKUP(A145, invoice_line!$A$2:$I$1000, 9, FALSE)</f>
        <v>Latin</v>
      </c>
    </row>
    <row r="146">
      <c r="A146" s="4">
        <v>145.0</v>
      </c>
      <c r="B146" s="4">
        <v>16.0</v>
      </c>
      <c r="C146" s="9">
        <v>44827.0</v>
      </c>
      <c r="D146" s="4" t="s">
        <v>148</v>
      </c>
      <c r="E146" s="4" t="s">
        <v>149</v>
      </c>
      <c r="F146" s="4" t="s">
        <v>150</v>
      </c>
      <c r="G146" s="4" t="s">
        <v>151</v>
      </c>
      <c r="H146" s="4" t="s">
        <v>152</v>
      </c>
      <c r="I146" s="4">
        <v>13.86</v>
      </c>
      <c r="J146" s="5" t="str">
        <f>VLOOKUP(B146, customer_cleaned!$A$2:$D$1000, 2, FALSE)</f>
        <v>Frank</v>
      </c>
      <c r="K146" s="10" t="str">
        <f>VLOOKUP(B146, customer_cleaned!$A$2:$C$10000, 3, FALSE)</f>
        <v>Harris</v>
      </c>
      <c r="L146" s="5" t="str">
        <f>VLOOKUP(B146, customer_cleaned!$A$1:$L$10000, 12, FALSE)</f>
        <v>fharris@google.com</v>
      </c>
      <c r="M146" s="11">
        <f>VLOOKUP(A146, invoice_line!$B$2:$C$1000, 2, FALSE)</f>
        <v>1236</v>
      </c>
      <c r="N146" s="5" t="str">
        <f>VLOOKUP(M146, invoice_line!$C$2:$G$1000, 4, FALSE)</f>
        <v>Ghost Of The Navigator</v>
      </c>
      <c r="O146" s="12">
        <f>VLOOKUP(A146, invoice_line!$B$2:$G$1000, 6, FALSE)</f>
        <v>97</v>
      </c>
      <c r="P146" s="5" t="str">
        <f>VLOOKUP(A146, invoice_line!$B$2:$H$1000, 7, FALSE)</f>
        <v>Brave New World</v>
      </c>
      <c r="Q146" s="13" t="str">
        <f t="shared" si="1"/>
        <v>2022-09</v>
      </c>
      <c r="R146" s="13" t="str">
        <f>VLOOKUP(A146, invoice_line!$A$2:$I$1000, 9, FALSE)</f>
        <v>Latin</v>
      </c>
    </row>
    <row r="147">
      <c r="A147" s="4">
        <v>146.0</v>
      </c>
      <c r="B147" s="4">
        <v>30.0</v>
      </c>
      <c r="C147" s="9">
        <v>44835.0</v>
      </c>
      <c r="D147" s="4" t="s">
        <v>253</v>
      </c>
      <c r="E147" s="4" t="s">
        <v>254</v>
      </c>
      <c r="F147" s="4" t="s">
        <v>247</v>
      </c>
      <c r="G147" s="4" t="s">
        <v>44</v>
      </c>
      <c r="H147" s="4" t="s">
        <v>255</v>
      </c>
      <c r="I147" s="4">
        <v>0.99</v>
      </c>
      <c r="J147" s="5" t="str">
        <f>VLOOKUP(B147, customer_cleaned!$A$2:$D$1000, 2, FALSE)</f>
        <v>Edward</v>
      </c>
      <c r="K147" s="10" t="str">
        <f>VLOOKUP(B147, customer_cleaned!$A$2:$C$10000, 3, FALSE)</f>
        <v>Francis</v>
      </c>
      <c r="L147" s="5" t="str">
        <f>VLOOKUP(B147, customer_cleaned!$A$1:$L$10000, 12, FALSE)</f>
        <v>edfrancis@yachoo.ca</v>
      </c>
      <c r="M147" s="11">
        <f>VLOOKUP(A147, invoice_line!$B$2:$C$1000, 2, FALSE)</f>
        <v>1367</v>
      </c>
      <c r="N147" s="5" t="str">
        <f>VLOOKUP(M147, invoice_line!$C$2:$G$1000, 4, FALSE)</f>
        <v>The Number Of The Beast</v>
      </c>
      <c r="O147" s="12">
        <f>VLOOKUP(A147, invoice_line!$B$2:$G$1000, 6, FALSE)</f>
        <v>109</v>
      </c>
      <c r="P147" s="5" t="str">
        <f>VLOOKUP(A147, invoice_line!$B$2:$H$1000, 7, FALSE)</f>
        <v>Rock In Rio [CD2]</v>
      </c>
      <c r="Q147" s="13" t="str">
        <f t="shared" si="1"/>
        <v>2022-10</v>
      </c>
      <c r="R147" s="13" t="str">
        <f>VLOOKUP(A147, invoice_line!$A$2:$I$1000, 9, FALSE)</f>
        <v>Latin</v>
      </c>
    </row>
    <row r="148">
      <c r="A148" s="4">
        <v>147.0</v>
      </c>
      <c r="B148" s="4">
        <v>31.0</v>
      </c>
      <c r="C148" s="9">
        <v>44848.0</v>
      </c>
      <c r="D148" s="4" t="s">
        <v>260</v>
      </c>
      <c r="E148" s="4" t="s">
        <v>261</v>
      </c>
      <c r="F148" s="4" t="s">
        <v>262</v>
      </c>
      <c r="G148" s="4" t="s">
        <v>44</v>
      </c>
      <c r="H148" s="4" t="s">
        <v>263</v>
      </c>
      <c r="I148" s="4">
        <v>1.98</v>
      </c>
      <c r="J148" s="5" t="str">
        <f>VLOOKUP(B148, customer_cleaned!$A$2:$D$1000, 2, FALSE)</f>
        <v>Martha</v>
      </c>
      <c r="K148" s="10" t="str">
        <f>VLOOKUP(B148, customer_cleaned!$A$2:$C$10000, 3, FALSE)</f>
        <v>Silk</v>
      </c>
      <c r="L148" s="5" t="str">
        <f>VLOOKUP(B148, customer_cleaned!$A$1:$L$10000, 12, FALSE)</f>
        <v>marthasilk@gmail.com</v>
      </c>
      <c r="M148" s="11">
        <f>VLOOKUP(A148, invoice_line!$B$2:$C$1000, 2, FALSE)</f>
        <v>1368</v>
      </c>
      <c r="N148" s="5" t="str">
        <f>VLOOKUP(M148, invoice_line!$C$2:$G$1000, 4, FALSE)</f>
        <v>Hallowed Be Thy Name</v>
      </c>
      <c r="O148" s="12">
        <f>VLOOKUP(A148, invoice_line!$B$2:$G$1000, 6, FALSE)</f>
        <v>109</v>
      </c>
      <c r="P148" s="5" t="str">
        <f>VLOOKUP(A148, invoice_line!$B$2:$H$1000, 7, FALSE)</f>
        <v>Rock In Rio [CD2]</v>
      </c>
      <c r="Q148" s="13" t="str">
        <f t="shared" si="1"/>
        <v>2022-10</v>
      </c>
      <c r="R148" s="13" t="str">
        <f>VLOOKUP(A148, invoice_line!$A$2:$I$1000, 9, FALSE)</f>
        <v>Blues</v>
      </c>
    </row>
    <row r="149">
      <c r="A149" s="4">
        <v>148.0</v>
      </c>
      <c r="B149" s="4">
        <v>33.0</v>
      </c>
      <c r="C149" s="9">
        <v>44848.0</v>
      </c>
      <c r="D149" s="4" t="s">
        <v>276</v>
      </c>
      <c r="E149" s="4" t="s">
        <v>277</v>
      </c>
      <c r="F149" s="4" t="s">
        <v>278</v>
      </c>
      <c r="G149" s="4" t="s">
        <v>44</v>
      </c>
      <c r="H149" s="4" t="s">
        <v>279</v>
      </c>
      <c r="I149" s="4">
        <v>1.98</v>
      </c>
      <c r="J149" s="5" t="str">
        <f>VLOOKUP(B149, customer_cleaned!$A$2:$D$1000, 2, FALSE)</f>
        <v>Ellie</v>
      </c>
      <c r="K149" s="10" t="str">
        <f>VLOOKUP(B149, customer_cleaned!$A$2:$C$10000, 3, FALSE)</f>
        <v>Sullivan</v>
      </c>
      <c r="L149" s="5" t="str">
        <f>VLOOKUP(B149, customer_cleaned!$A$1:$L$10000, 12, FALSE)</f>
        <v>ellie.sullivan@shaw.ca</v>
      </c>
      <c r="M149" s="11">
        <f>VLOOKUP(A149, invoice_line!$B$2:$C$1000, 2, FALSE)</f>
        <v>1371</v>
      </c>
      <c r="N149" s="5" t="str">
        <f>VLOOKUP(M149, invoice_line!$C$2:$G$1000, 4, FALSE)</f>
        <v>Moonchild</v>
      </c>
      <c r="O149" s="12">
        <f>VLOOKUP(A149, invoice_line!$B$2:$G$1000, 6, FALSE)</f>
        <v>110</v>
      </c>
      <c r="P149" s="5" t="str">
        <f>VLOOKUP(A149, invoice_line!$B$2:$H$1000, 7, FALSE)</f>
        <v>Seventh Son of a Seventh Son</v>
      </c>
      <c r="Q149" s="13" t="str">
        <f t="shared" si="1"/>
        <v>2022-10</v>
      </c>
      <c r="R149" s="13" t="str">
        <f>VLOOKUP(A149, invoice_line!$A$2:$I$1000, 9, FALSE)</f>
        <v>Blues</v>
      </c>
    </row>
    <row r="150">
      <c r="A150" s="4">
        <v>149.0</v>
      </c>
      <c r="B150" s="4">
        <v>35.0</v>
      </c>
      <c r="C150" s="9">
        <v>44849.0</v>
      </c>
      <c r="D150" s="4" t="s">
        <v>291</v>
      </c>
      <c r="E150" s="4" t="s">
        <v>292</v>
      </c>
      <c r="F150" s="4" t="s">
        <v>35</v>
      </c>
      <c r="G150" s="4" t="s">
        <v>286</v>
      </c>
      <c r="H150" s="4" t="s">
        <v>35</v>
      </c>
      <c r="I150" s="4">
        <v>3.96</v>
      </c>
      <c r="J150" s="5" t="str">
        <f>VLOOKUP(B150, customer_cleaned!$A$2:$D$1000, 2, FALSE)</f>
        <v>Madalena</v>
      </c>
      <c r="K150" s="10" t="str">
        <f>VLOOKUP(B150, customer_cleaned!$A$2:$C$10000, 3, FALSE)</f>
        <v>Sampaio</v>
      </c>
      <c r="L150" s="5" t="str">
        <f>VLOOKUP(B150, customer_cleaned!$A$1:$L$10000, 12, FALSE)</f>
        <v>masampaio@sapo.pt</v>
      </c>
      <c r="M150" s="11">
        <f>VLOOKUP(A150, invoice_line!$B$2:$C$1000, 2, FALSE)</f>
        <v>1375</v>
      </c>
      <c r="N150" s="5" t="str">
        <f>VLOOKUP(M150, invoice_line!$C$2:$G$1000, 4, FALSE)</f>
        <v>Seventh Son of a Seventh Son</v>
      </c>
      <c r="O150" s="12">
        <f>VLOOKUP(A150, invoice_line!$B$2:$G$1000, 6, FALSE)</f>
        <v>110</v>
      </c>
      <c r="P150" s="5" t="str">
        <f>VLOOKUP(A150, invoice_line!$B$2:$H$1000, 7, FALSE)</f>
        <v>Seventh Son of a Seventh Son</v>
      </c>
      <c r="Q150" s="13" t="str">
        <f t="shared" si="1"/>
        <v>2022-10</v>
      </c>
      <c r="R150" s="13" t="str">
        <f>VLOOKUP(A150, invoice_line!$A$2:$I$1000, 9, FALSE)</f>
        <v>Blues</v>
      </c>
    </row>
    <row r="151">
      <c r="A151" s="4">
        <v>150.0</v>
      </c>
      <c r="B151" s="4">
        <v>39.0</v>
      </c>
      <c r="C151" s="9">
        <v>44850.0</v>
      </c>
      <c r="D151" s="4" t="s">
        <v>314</v>
      </c>
      <c r="E151" s="4" t="s">
        <v>315</v>
      </c>
      <c r="F151" s="4" t="s">
        <v>35</v>
      </c>
      <c r="G151" s="4" t="s">
        <v>316</v>
      </c>
      <c r="H151" s="4">
        <v>75009.0</v>
      </c>
      <c r="I151" s="4">
        <v>5.94</v>
      </c>
      <c r="J151" s="5" t="str">
        <f>VLOOKUP(B151, customer_cleaned!$A$2:$D$1000, 2, FALSE)</f>
        <v>Camille</v>
      </c>
      <c r="K151" s="10" t="str">
        <f>VLOOKUP(B151, customer_cleaned!$A$2:$C$10000, 3, FALSE)</f>
        <v>Bernard</v>
      </c>
      <c r="L151" s="5" t="str">
        <f>VLOOKUP(B151, customer_cleaned!$A$1:$L$10000, 12, FALSE)</f>
        <v>camille.bernard@yahoo.fr</v>
      </c>
      <c r="M151" s="11">
        <f>VLOOKUP(A151, invoice_line!$B$2:$C$1000, 2, FALSE)</f>
        <v>1385</v>
      </c>
      <c r="N151" s="5" t="str">
        <f>VLOOKUP(M151, invoice_line!$C$2:$G$1000, 4, FALSE)</f>
        <v>De Ja Vu</v>
      </c>
      <c r="O151" s="12">
        <f>VLOOKUP(A151, invoice_line!$B$2:$G$1000, 6, FALSE)</f>
        <v>111</v>
      </c>
      <c r="P151" s="5" t="str">
        <f>VLOOKUP(A151, invoice_line!$B$2:$H$1000, 7, FALSE)</f>
        <v>Somewhere in Time</v>
      </c>
      <c r="Q151" s="13" t="str">
        <f t="shared" si="1"/>
        <v>2022-10</v>
      </c>
      <c r="R151" s="13" t="str">
        <f>VLOOKUP(A151, invoice_line!$A$2:$I$1000, 9, FALSE)</f>
        <v>Alternative &amp; Punk</v>
      </c>
    </row>
    <row r="152">
      <c r="A152" s="4">
        <v>151.0</v>
      </c>
      <c r="B152" s="4">
        <v>45.0</v>
      </c>
      <c r="C152" s="9">
        <v>44853.0</v>
      </c>
      <c r="D152" s="4" t="s">
        <v>351</v>
      </c>
      <c r="E152" s="4" t="s">
        <v>352</v>
      </c>
      <c r="F152" s="4" t="s">
        <v>35</v>
      </c>
      <c r="G152" s="4" t="s">
        <v>353</v>
      </c>
      <c r="H152" s="4" t="s">
        <v>354</v>
      </c>
      <c r="I152" s="4">
        <v>8.91</v>
      </c>
      <c r="J152" s="5" t="str">
        <f>VLOOKUP(B152, customer_cleaned!$A$2:$D$1000, 2, FALSE)</f>
        <v>Ladislav</v>
      </c>
      <c r="K152" s="10" t="str">
        <f>VLOOKUP(B152, customer_cleaned!$A$2:$C$10000, 3, FALSE)</f>
        <v>Kovács</v>
      </c>
      <c r="L152" s="5" t="str">
        <f>VLOOKUP(B152, customer_cleaned!$A$1:$L$10000, 12, FALSE)</f>
        <v>ladislav_kovacs@apple.hu</v>
      </c>
      <c r="M152" s="11">
        <f>VLOOKUP(A152, invoice_line!$B$2:$C$1000, 2, FALSE)</f>
        <v>1411</v>
      </c>
      <c r="N152" s="5" t="str">
        <f>VLOOKUP(M152, invoice_line!$C$2:$G$1000, 4, FALSE)</f>
        <v>The Educated Fool</v>
      </c>
      <c r="O152" s="12">
        <f>VLOOKUP(A152, invoice_line!$B$2:$G$1000, 6, FALSE)</f>
        <v>114</v>
      </c>
      <c r="P152" s="5" t="str">
        <f>VLOOKUP(A152, invoice_line!$B$2:$H$1000, 7, FALSE)</f>
        <v>Virtual XI</v>
      </c>
      <c r="Q152" s="13" t="str">
        <f t="shared" si="1"/>
        <v>2022-10</v>
      </c>
      <c r="R152" s="13" t="str">
        <f>VLOOKUP(A152, invoice_line!$A$2:$I$1000, 9, FALSE)</f>
        <v>Alternative &amp; Punk</v>
      </c>
    </row>
    <row r="153">
      <c r="A153" s="4">
        <v>152.0</v>
      </c>
      <c r="B153" s="4">
        <v>54.0</v>
      </c>
      <c r="C153" s="9">
        <v>44858.0</v>
      </c>
      <c r="D153" s="4" t="s">
        <v>417</v>
      </c>
      <c r="E153" s="4" t="s">
        <v>418</v>
      </c>
      <c r="F153" s="4" t="s">
        <v>35</v>
      </c>
      <c r="G153" s="4" t="s">
        <v>405</v>
      </c>
      <c r="H153" s="4" t="s">
        <v>419</v>
      </c>
      <c r="I153" s="4">
        <v>13.86</v>
      </c>
      <c r="J153" s="5" t="str">
        <f>VLOOKUP(B153, customer_cleaned!$A$2:$D$1000, 2, FALSE)</f>
        <v>Steve</v>
      </c>
      <c r="K153" s="10" t="str">
        <f>VLOOKUP(B153, customer_cleaned!$A$2:$C$10000, 3, FALSE)</f>
        <v>Murray</v>
      </c>
      <c r="L153" s="5" t="str">
        <f>VLOOKUP(B153, customer_cleaned!$A$1:$L$10000, 12, FALSE)</f>
        <v>steve.murray@yahoo.uk</v>
      </c>
      <c r="M153" s="11">
        <f>VLOOKUP(A153, invoice_line!$B$2:$C$1000, 2, FALSE)</f>
        <v>1468</v>
      </c>
      <c r="N153" s="5" t="str">
        <f>VLOOKUP(M153, invoice_line!$C$2:$G$1000, 4, FALSE)</f>
        <v>Rollover D.J.</v>
      </c>
      <c r="O153" s="12">
        <f>VLOOKUP(A153, invoice_line!$B$2:$G$1000, 6, FALSE)</f>
        <v>119</v>
      </c>
      <c r="P153" s="5" t="str">
        <f>VLOOKUP(A153, invoice_line!$B$2:$H$1000, 7, FALSE)</f>
        <v>Get Born</v>
      </c>
      <c r="Q153" s="13" t="str">
        <f t="shared" si="1"/>
        <v>2022-10</v>
      </c>
      <c r="R153" s="13" t="str">
        <f>VLOOKUP(A153, invoice_line!$A$2:$I$1000, 9, FALSE)</f>
        <v>Alternative &amp; Punk</v>
      </c>
    </row>
    <row r="154">
      <c r="A154" s="4">
        <v>153.0</v>
      </c>
      <c r="B154" s="4">
        <v>9.0</v>
      </c>
      <c r="C154" s="9">
        <v>44866.0</v>
      </c>
      <c r="D154" s="4" t="s">
        <v>84</v>
      </c>
      <c r="E154" s="4" t="s">
        <v>85</v>
      </c>
      <c r="F154" s="4" t="s">
        <v>35</v>
      </c>
      <c r="G154" s="4" t="s">
        <v>86</v>
      </c>
      <c r="H154" s="4">
        <v>1720.0</v>
      </c>
      <c r="I154" s="4">
        <v>0.99</v>
      </c>
      <c r="J154" s="5" t="str">
        <f>VLOOKUP(B154, customer_cleaned!$A$2:$D$1000, 2, FALSE)</f>
        <v>Kara</v>
      </c>
      <c r="K154" s="10" t="str">
        <f>VLOOKUP(B154, customer_cleaned!$A$2:$C$10000, 3, FALSE)</f>
        <v>Nielsen</v>
      </c>
      <c r="L154" s="5" t="str">
        <f>VLOOKUP(B154, customer_cleaned!$A$1:$L$10000, 12, FALSE)</f>
        <v>kara.nielsen@jubii.dk</v>
      </c>
      <c r="M154" s="11">
        <f>VLOOKUP(A154, invoice_line!$B$2:$C$1000, 2, FALSE)</f>
        <v>1599</v>
      </c>
      <c r="N154" s="5" t="str">
        <f>VLOOKUP(M154, invoice_line!$C$2:$G$1000, 4, FALSE)</f>
        <v>Dancing Days</v>
      </c>
      <c r="O154" s="12">
        <f>VLOOKUP(A154, invoice_line!$B$2:$G$1000, 6, FALSE)</f>
        <v>129</v>
      </c>
      <c r="P154" s="5" t="str">
        <f>VLOOKUP(A154, invoice_line!$B$2:$H$1000, 7, FALSE)</f>
        <v>Houses Of The Holy</v>
      </c>
      <c r="Q154" s="13" t="str">
        <f t="shared" si="1"/>
        <v>2022-11</v>
      </c>
      <c r="R154" s="13" t="str">
        <f>VLOOKUP(A154, invoice_line!$A$2:$I$1000, 9, FALSE)</f>
        <v>Alternative &amp; Punk</v>
      </c>
    </row>
    <row r="155">
      <c r="A155" s="4">
        <v>154.0</v>
      </c>
      <c r="B155" s="4">
        <v>10.0</v>
      </c>
      <c r="C155" s="9">
        <v>44879.0</v>
      </c>
      <c r="D155" s="4" t="s">
        <v>92</v>
      </c>
      <c r="E155" s="4" t="s">
        <v>93</v>
      </c>
      <c r="F155" s="4" t="s">
        <v>24</v>
      </c>
      <c r="G155" s="4" t="s">
        <v>25</v>
      </c>
      <c r="H155" s="4" t="s">
        <v>94</v>
      </c>
      <c r="I155" s="4">
        <v>1.98</v>
      </c>
      <c r="J155" s="5" t="str">
        <f>VLOOKUP(B155, customer_cleaned!$A$2:$D$1000, 2, FALSE)</f>
        <v>Eduardo</v>
      </c>
      <c r="K155" s="10" t="str">
        <f>VLOOKUP(B155, customer_cleaned!$A$2:$C$10000, 3, FALSE)</f>
        <v>Martins</v>
      </c>
      <c r="L155" s="5" t="str">
        <f>VLOOKUP(B155, customer_cleaned!$A$1:$L$10000, 12, FALSE)</f>
        <v>eduardo@woodstock.com.br</v>
      </c>
      <c r="M155" s="11">
        <f>VLOOKUP(A155, invoice_line!$B$2:$C$1000, 2, FALSE)</f>
        <v>1600</v>
      </c>
      <c r="N155" s="5" t="str">
        <f>VLOOKUP(M155, invoice_line!$C$2:$G$1000, 4, FALSE)</f>
        <v>D'Yer Mak'er</v>
      </c>
      <c r="O155" s="12">
        <f>VLOOKUP(A155, invoice_line!$B$2:$G$1000, 6, FALSE)</f>
        <v>129</v>
      </c>
      <c r="P155" s="5" t="str">
        <f>VLOOKUP(A155, invoice_line!$B$2:$H$1000, 7, FALSE)</f>
        <v>Houses Of The Holy</v>
      </c>
      <c r="Q155" s="13" t="str">
        <f t="shared" si="1"/>
        <v>2022-11</v>
      </c>
      <c r="R155" s="13" t="str">
        <f>VLOOKUP(A155, invoice_line!$A$2:$I$1000, 9, FALSE)</f>
        <v>Alternative &amp; Punk</v>
      </c>
    </row>
    <row r="156">
      <c r="A156" s="4">
        <v>155.0</v>
      </c>
      <c r="B156" s="4">
        <v>12.0</v>
      </c>
      <c r="C156" s="9">
        <v>44879.0</v>
      </c>
      <c r="D156" s="4" t="s">
        <v>109</v>
      </c>
      <c r="E156" s="4" t="s">
        <v>110</v>
      </c>
      <c r="F156" s="4" t="s">
        <v>111</v>
      </c>
      <c r="G156" s="4" t="s">
        <v>25</v>
      </c>
      <c r="H156" s="4" t="s">
        <v>112</v>
      </c>
      <c r="I156" s="4">
        <v>1.98</v>
      </c>
      <c r="J156" s="5" t="str">
        <f>VLOOKUP(B156, customer_cleaned!$A$2:$D$1000, 2, FALSE)</f>
        <v>Roberto</v>
      </c>
      <c r="K156" s="10" t="str">
        <f>VLOOKUP(B156, customer_cleaned!$A$2:$C$10000, 3, FALSE)</f>
        <v>Almeida</v>
      </c>
      <c r="L156" s="5" t="str">
        <f>VLOOKUP(B156, customer_cleaned!$A$1:$L$10000, 12, FALSE)</f>
        <v>roberto.almeida@riotur.gov.br</v>
      </c>
      <c r="M156" s="11">
        <f>VLOOKUP(A156, invoice_line!$B$2:$C$1000, 2, FALSE)</f>
        <v>1603</v>
      </c>
      <c r="N156" s="5" t="str">
        <f>VLOOKUP(M156, invoice_line!$C$2:$G$1000, 4, FALSE)</f>
        <v>In The Evening</v>
      </c>
      <c r="O156" s="12">
        <f>VLOOKUP(A156, invoice_line!$B$2:$G$1000, 6, FALSE)</f>
        <v>130</v>
      </c>
      <c r="P156" s="5" t="str">
        <f>VLOOKUP(A156, invoice_line!$B$2:$H$1000, 7, FALSE)</f>
        <v>In Through The Out Door</v>
      </c>
      <c r="Q156" s="13" t="str">
        <f t="shared" si="1"/>
        <v>2022-11</v>
      </c>
      <c r="R156" s="13" t="str">
        <f>VLOOKUP(A156, invoice_line!$A$2:$I$1000, 9, FALSE)</f>
        <v>Alternative &amp; Punk</v>
      </c>
    </row>
    <row r="157">
      <c r="A157" s="4">
        <v>156.0</v>
      </c>
      <c r="B157" s="4">
        <v>14.0</v>
      </c>
      <c r="C157" s="9">
        <v>44880.0</v>
      </c>
      <c r="D157" s="4" t="s">
        <v>128</v>
      </c>
      <c r="E157" s="4" t="s">
        <v>129</v>
      </c>
      <c r="F157" s="4" t="s">
        <v>130</v>
      </c>
      <c r="G157" s="4" t="s">
        <v>44</v>
      </c>
      <c r="H157" s="4" t="s">
        <v>131</v>
      </c>
      <c r="I157" s="4">
        <v>3.96</v>
      </c>
      <c r="J157" s="5" t="str">
        <f>VLOOKUP(B157, customer_cleaned!$A$2:$D$1000, 2, FALSE)</f>
        <v>Mark</v>
      </c>
      <c r="K157" s="10" t="str">
        <f>VLOOKUP(B157, customer_cleaned!$A$2:$C$10000, 3, FALSE)</f>
        <v>Philips</v>
      </c>
      <c r="L157" s="5" t="str">
        <f>VLOOKUP(B157, customer_cleaned!$A$1:$L$10000, 12, FALSE)</f>
        <v>mphilips12@shaw.ca</v>
      </c>
      <c r="M157" s="11">
        <f>VLOOKUP(A157, invoice_line!$B$2:$C$1000, 2, FALSE)</f>
        <v>1607</v>
      </c>
      <c r="N157" s="5" t="str">
        <f>VLOOKUP(M157, invoice_line!$C$2:$G$1000, 4, FALSE)</f>
        <v>Carouselambra</v>
      </c>
      <c r="O157" s="12">
        <f>VLOOKUP(A157, invoice_line!$B$2:$G$1000, 6, FALSE)</f>
        <v>130</v>
      </c>
      <c r="P157" s="5" t="str">
        <f>VLOOKUP(A157, invoice_line!$B$2:$H$1000, 7, FALSE)</f>
        <v>In Through The Out Door</v>
      </c>
      <c r="Q157" s="13" t="str">
        <f t="shared" si="1"/>
        <v>2022-11</v>
      </c>
      <c r="R157" s="13" t="str">
        <f>VLOOKUP(A157, invoice_line!$A$2:$I$1000, 9, FALSE)</f>
        <v>Alternative &amp; Punk</v>
      </c>
    </row>
    <row r="158">
      <c r="A158" s="4">
        <v>157.0</v>
      </c>
      <c r="B158" s="4">
        <v>18.0</v>
      </c>
      <c r="C158" s="9">
        <v>44881.0</v>
      </c>
      <c r="D158" s="4" t="s">
        <v>167</v>
      </c>
      <c r="E158" s="4" t="s">
        <v>168</v>
      </c>
      <c r="F158" s="4" t="s">
        <v>169</v>
      </c>
      <c r="G158" s="4" t="s">
        <v>151</v>
      </c>
      <c r="H158" s="4" t="s">
        <v>170</v>
      </c>
      <c r="I158" s="4">
        <v>5.94</v>
      </c>
      <c r="J158" s="5" t="str">
        <f>VLOOKUP(B158, customer_cleaned!$A$2:$D$1000, 2, FALSE)</f>
        <v>Michelle</v>
      </c>
      <c r="K158" s="10" t="str">
        <f>VLOOKUP(B158, customer_cleaned!$A$2:$C$10000, 3, FALSE)</f>
        <v>Brooks</v>
      </c>
      <c r="L158" s="5" t="str">
        <f>VLOOKUP(B158, customer_cleaned!$A$1:$L$10000, 12, FALSE)</f>
        <v>michelleb@aol.com</v>
      </c>
      <c r="M158" s="11">
        <f>VLOOKUP(A158, invoice_line!$B$2:$C$1000, 2, FALSE)</f>
        <v>1617</v>
      </c>
      <c r="N158" s="5" t="str">
        <f>VLOOKUP(M158, invoice_line!$C$2:$G$1000, 4, FALSE)</f>
        <v>When The Levee Breaks</v>
      </c>
      <c r="O158" s="12">
        <f>VLOOKUP(A158, invoice_line!$B$2:$G$1000, 6, FALSE)</f>
        <v>131</v>
      </c>
      <c r="P158" s="5" t="str">
        <f>VLOOKUP(A158, invoice_line!$B$2:$H$1000, 7, FALSE)</f>
        <v>IV</v>
      </c>
      <c r="Q158" s="13" t="str">
        <f t="shared" si="1"/>
        <v>2022-11</v>
      </c>
      <c r="R158" s="13" t="str">
        <f>VLOOKUP(A158, invoice_line!$A$2:$I$1000, 9, FALSE)</f>
        <v>Alternative &amp; Punk</v>
      </c>
    </row>
    <row r="159">
      <c r="A159" s="4">
        <v>158.0</v>
      </c>
      <c r="B159" s="4">
        <v>24.0</v>
      </c>
      <c r="C159" s="9">
        <v>44884.0</v>
      </c>
      <c r="D159" s="4" t="s">
        <v>210</v>
      </c>
      <c r="E159" s="4" t="s">
        <v>211</v>
      </c>
      <c r="F159" s="4" t="s">
        <v>212</v>
      </c>
      <c r="G159" s="4" t="s">
        <v>151</v>
      </c>
      <c r="H159" s="4">
        <v>60611.0</v>
      </c>
      <c r="I159" s="4">
        <v>8.91</v>
      </c>
      <c r="J159" s="5" t="str">
        <f>VLOOKUP(B159, customer_cleaned!$A$2:$D$1000, 2, FALSE)</f>
        <v>Frank</v>
      </c>
      <c r="K159" s="10" t="str">
        <f>VLOOKUP(B159, customer_cleaned!$A$2:$C$10000, 3, FALSE)</f>
        <v>Ralston</v>
      </c>
      <c r="L159" s="5" t="str">
        <f>VLOOKUP(B159, customer_cleaned!$A$1:$L$10000, 12, FALSE)</f>
        <v>fralston@gmail.com</v>
      </c>
      <c r="M159" s="11">
        <f>VLOOKUP(A159, invoice_line!$B$2:$C$1000, 2, FALSE)</f>
        <v>1643</v>
      </c>
      <c r="N159" s="5" t="str">
        <f>VLOOKUP(M159, invoice_line!$C$2:$G$1000, 4, FALSE)</f>
        <v>That's The Way</v>
      </c>
      <c r="O159" s="12">
        <f>VLOOKUP(A159, invoice_line!$B$2:$G$1000, 6, FALSE)</f>
        <v>134</v>
      </c>
      <c r="P159" s="5" t="str">
        <f>VLOOKUP(A159, invoice_line!$B$2:$H$1000, 7, FALSE)</f>
        <v>Led Zeppelin III</v>
      </c>
      <c r="Q159" s="13" t="str">
        <f t="shared" si="1"/>
        <v>2022-11</v>
      </c>
      <c r="R159" s="13" t="str">
        <f>VLOOKUP(A159, invoice_line!$A$2:$I$1000, 9, FALSE)</f>
        <v>Alternative &amp; Punk</v>
      </c>
    </row>
    <row r="160">
      <c r="A160" s="4">
        <v>159.0</v>
      </c>
      <c r="B160" s="4">
        <v>33.0</v>
      </c>
      <c r="C160" s="9">
        <v>44889.0</v>
      </c>
      <c r="D160" s="4" t="s">
        <v>276</v>
      </c>
      <c r="E160" s="4" t="s">
        <v>277</v>
      </c>
      <c r="F160" s="4" t="s">
        <v>278</v>
      </c>
      <c r="G160" s="4" t="s">
        <v>44</v>
      </c>
      <c r="H160" s="4" t="s">
        <v>279</v>
      </c>
      <c r="I160" s="4">
        <v>13.86</v>
      </c>
      <c r="J160" s="5" t="str">
        <f>VLOOKUP(B160, customer_cleaned!$A$2:$D$1000, 2, FALSE)</f>
        <v>Ellie</v>
      </c>
      <c r="K160" s="10" t="str">
        <f>VLOOKUP(B160, customer_cleaned!$A$2:$C$10000, 3, FALSE)</f>
        <v>Sullivan</v>
      </c>
      <c r="L160" s="5" t="str">
        <f>VLOOKUP(B160, customer_cleaned!$A$1:$L$10000, 12, FALSE)</f>
        <v>ellie.sullivan@shaw.ca</v>
      </c>
      <c r="M160" s="11">
        <f>VLOOKUP(A160, invoice_line!$B$2:$C$1000, 2, FALSE)</f>
        <v>1700</v>
      </c>
      <c r="N160" s="5" t="str">
        <f>VLOOKUP(M160, invoice_line!$C$2:$G$1000, 4, FALSE)</f>
        <v>Dezesseis</v>
      </c>
      <c r="O160" s="12">
        <f>VLOOKUP(A160, invoice_line!$B$2:$G$1000, 6, FALSE)</f>
        <v>140</v>
      </c>
      <c r="P160" s="5" t="str">
        <f>VLOOKUP(A160, invoice_line!$B$2:$H$1000, 7, FALSE)</f>
        <v>Mais Do Mesmo</v>
      </c>
      <c r="Q160" s="13" t="str">
        <f t="shared" si="1"/>
        <v>2022-11</v>
      </c>
      <c r="R160" s="13" t="str">
        <f>VLOOKUP(A160, invoice_line!$A$2:$I$1000, 9, FALSE)</f>
        <v>Alternative &amp; Punk</v>
      </c>
    </row>
    <row r="161">
      <c r="A161" s="4">
        <v>160.0</v>
      </c>
      <c r="B161" s="4">
        <v>47.0</v>
      </c>
      <c r="C161" s="9">
        <v>44897.0</v>
      </c>
      <c r="D161" s="4" t="s">
        <v>365</v>
      </c>
      <c r="E161" s="4" t="s">
        <v>366</v>
      </c>
      <c r="F161" s="4" t="s">
        <v>367</v>
      </c>
      <c r="G161" s="4" t="s">
        <v>368</v>
      </c>
      <c r="H161" s="4">
        <v>192.0</v>
      </c>
      <c r="I161" s="4">
        <v>0.99</v>
      </c>
      <c r="J161" s="5" t="str">
        <f>VLOOKUP(B161, customer_cleaned!$A$2:$D$1000, 2, FALSE)</f>
        <v>Lucas</v>
      </c>
      <c r="K161" s="10" t="str">
        <f>VLOOKUP(B161, customer_cleaned!$A$2:$C$10000, 3, FALSE)</f>
        <v>Mancini</v>
      </c>
      <c r="L161" s="5" t="str">
        <f>VLOOKUP(B161, customer_cleaned!$A$1:$L$10000, 12, FALSE)</f>
        <v>lucas.mancini@yahoo.it</v>
      </c>
      <c r="M161" s="11">
        <f>VLOOKUP(A161, invoice_line!$B$2:$C$1000, 2, FALSE)</f>
        <v>1831</v>
      </c>
      <c r="N161" s="5" t="str">
        <f>VLOOKUP(M161, invoice_line!$C$2:$G$1000, 4, FALSE)</f>
        <v>Motorbreath</v>
      </c>
      <c r="O161" s="12">
        <f>VLOOKUP(A161, invoice_line!$B$2:$G$1000, 6, FALSE)</f>
        <v>150</v>
      </c>
      <c r="P161" s="5" t="str">
        <f>VLOOKUP(A161, invoice_line!$B$2:$H$1000, 7, FALSE)</f>
        <v>Kill 'Em All</v>
      </c>
      <c r="Q161" s="13" t="str">
        <f t="shared" si="1"/>
        <v>2022-12</v>
      </c>
      <c r="R161" s="13" t="str">
        <f>VLOOKUP(A161, invoice_line!$A$2:$I$1000, 9, FALSE)</f>
        <v>Alternative &amp; Punk</v>
      </c>
    </row>
    <row r="162">
      <c r="A162" s="4">
        <v>161.0</v>
      </c>
      <c r="B162" s="4">
        <v>48.0</v>
      </c>
      <c r="C162" s="9">
        <v>44910.0</v>
      </c>
      <c r="D162" s="4" t="s">
        <v>373</v>
      </c>
      <c r="E162" s="4" t="s">
        <v>374</v>
      </c>
      <c r="F162" s="4" t="s">
        <v>375</v>
      </c>
      <c r="G162" s="4" t="s">
        <v>376</v>
      </c>
      <c r="H162" s="4">
        <v>1016.0</v>
      </c>
      <c r="I162" s="4">
        <v>1.98</v>
      </c>
      <c r="J162" s="5" t="str">
        <f>VLOOKUP(B162, customer_cleaned!$A$2:$D$1000, 2, FALSE)</f>
        <v>Johannes</v>
      </c>
      <c r="K162" s="10" t="str">
        <f>VLOOKUP(B162, customer_cleaned!$A$2:$C$10000, 3, FALSE)</f>
        <v>Van der Berg</v>
      </c>
      <c r="L162" s="5" t="str">
        <f>VLOOKUP(B162, customer_cleaned!$A$1:$L$10000, 12, FALSE)</f>
        <v>johavanderberg@yahoo.nl</v>
      </c>
      <c r="M162" s="11">
        <f>VLOOKUP(A162, invoice_line!$B$2:$C$1000, 2, FALSE)</f>
        <v>1832</v>
      </c>
      <c r="N162" s="5" t="str">
        <f>VLOOKUP(M162, invoice_line!$C$2:$G$1000, 4, FALSE)</f>
        <v>Jump In The Fire</v>
      </c>
      <c r="O162" s="12">
        <f>VLOOKUP(A162, invoice_line!$B$2:$G$1000, 6, FALSE)</f>
        <v>150</v>
      </c>
      <c r="P162" s="5" t="str">
        <f>VLOOKUP(A162, invoice_line!$B$2:$H$1000, 7, FALSE)</f>
        <v>Kill 'Em All</v>
      </c>
      <c r="Q162" s="13" t="str">
        <f t="shared" si="1"/>
        <v>2022-12</v>
      </c>
      <c r="R162" s="13" t="str">
        <f>VLOOKUP(A162, invoice_line!$A$2:$I$1000, 9, FALSE)</f>
        <v>Rock</v>
      </c>
    </row>
    <row r="163">
      <c r="A163" s="4">
        <v>162.0</v>
      </c>
      <c r="B163" s="4">
        <v>50.0</v>
      </c>
      <c r="C163" s="9">
        <v>44910.0</v>
      </c>
      <c r="D163" s="4" t="s">
        <v>389</v>
      </c>
      <c r="E163" s="4" t="s">
        <v>390</v>
      </c>
      <c r="F163" s="4" t="s">
        <v>35</v>
      </c>
      <c r="G163" s="4" t="s">
        <v>391</v>
      </c>
      <c r="H163" s="4">
        <v>28015.0</v>
      </c>
      <c r="I163" s="4">
        <v>1.98</v>
      </c>
      <c r="J163" s="5" t="str">
        <f>VLOOKUP(B163, customer_cleaned!$A$2:$D$1000, 2, FALSE)</f>
        <v>Enrique</v>
      </c>
      <c r="K163" s="10" t="str">
        <f>VLOOKUP(B163, customer_cleaned!$A$2:$C$10000, 3, FALSE)</f>
        <v>Muñoz</v>
      </c>
      <c r="L163" s="5" t="str">
        <f>VLOOKUP(B163, customer_cleaned!$A$1:$L$10000, 12, FALSE)</f>
        <v>enrique_munoz@yahoo.es</v>
      </c>
      <c r="M163" s="11">
        <f>VLOOKUP(A163, invoice_line!$B$2:$C$1000, 2, FALSE)</f>
        <v>1835</v>
      </c>
      <c r="N163" s="5" t="str">
        <f>VLOOKUP(M163, invoice_line!$C$2:$G$1000, 4, FALSE)</f>
        <v>Phantom Lord</v>
      </c>
      <c r="O163" s="12">
        <f>VLOOKUP(A163, invoice_line!$B$2:$G$1000, 6, FALSE)</f>
        <v>150</v>
      </c>
      <c r="P163" s="5" t="str">
        <f>VLOOKUP(A163, invoice_line!$B$2:$H$1000, 7, FALSE)</f>
        <v>Kill 'Em All</v>
      </c>
      <c r="Q163" s="13" t="str">
        <f t="shared" si="1"/>
        <v>2022-12</v>
      </c>
      <c r="R163" s="13" t="str">
        <f>VLOOKUP(A163, invoice_line!$A$2:$I$1000, 9, FALSE)</f>
        <v>Rock</v>
      </c>
    </row>
    <row r="164">
      <c r="A164" s="4">
        <v>163.0</v>
      </c>
      <c r="B164" s="4">
        <v>52.0</v>
      </c>
      <c r="C164" s="9">
        <v>44911.0</v>
      </c>
      <c r="D164" s="4" t="s">
        <v>403</v>
      </c>
      <c r="E164" s="4" t="s">
        <v>404</v>
      </c>
      <c r="F164" s="4" t="s">
        <v>35</v>
      </c>
      <c r="G164" s="4" t="s">
        <v>405</v>
      </c>
      <c r="H164" s="4" t="s">
        <v>406</v>
      </c>
      <c r="I164" s="4">
        <v>3.96</v>
      </c>
      <c r="J164" s="5" t="str">
        <f>VLOOKUP(B164, customer_cleaned!$A$2:$D$1000, 2, FALSE)</f>
        <v>Emma</v>
      </c>
      <c r="K164" s="10" t="str">
        <f>VLOOKUP(B164, customer_cleaned!$A$2:$C$10000, 3, FALSE)</f>
        <v>Jones</v>
      </c>
      <c r="L164" s="5" t="str">
        <f>VLOOKUP(B164, customer_cleaned!$A$1:$L$10000, 12, FALSE)</f>
        <v>emma_jones@hotmail.com</v>
      </c>
      <c r="M164" s="11">
        <f>VLOOKUP(A164, invoice_line!$B$2:$C$1000, 2, FALSE)</f>
        <v>1839</v>
      </c>
      <c r="N164" s="5" t="str">
        <f>VLOOKUP(M164, invoice_line!$C$2:$G$1000, 4, FALSE)</f>
        <v>Ain't My Bitch</v>
      </c>
      <c r="O164" s="12">
        <f>VLOOKUP(A164, invoice_line!$B$2:$G$1000, 6, FALSE)</f>
        <v>151</v>
      </c>
      <c r="P164" s="5" t="str">
        <f>VLOOKUP(A164, invoice_line!$B$2:$H$1000, 7, FALSE)</f>
        <v>Load</v>
      </c>
      <c r="Q164" s="13" t="str">
        <f t="shared" si="1"/>
        <v>2022-12</v>
      </c>
      <c r="R164" s="13" t="str">
        <f>VLOOKUP(A164, invoice_line!$A$2:$I$1000, 9, FALSE)</f>
        <v>Rock</v>
      </c>
    </row>
    <row r="165">
      <c r="A165" s="4">
        <v>164.0</v>
      </c>
      <c r="B165" s="4">
        <v>56.0</v>
      </c>
      <c r="C165" s="9">
        <v>44912.0</v>
      </c>
      <c r="D165" s="4" t="s">
        <v>431</v>
      </c>
      <c r="E165" s="4" t="s">
        <v>432</v>
      </c>
      <c r="F165" s="4" t="s">
        <v>35</v>
      </c>
      <c r="G165" s="4" t="s">
        <v>433</v>
      </c>
      <c r="H165" s="4">
        <v>1106.0</v>
      </c>
      <c r="I165" s="4">
        <v>5.94</v>
      </c>
      <c r="J165" s="5" t="str">
        <f>VLOOKUP(B165, customer_cleaned!$A$2:$D$1000, 2, FALSE)</f>
        <v>Diego</v>
      </c>
      <c r="K165" s="10" t="str">
        <f>VLOOKUP(B165, customer_cleaned!$A$2:$C$10000, 3, FALSE)</f>
        <v>Gutiérrez</v>
      </c>
      <c r="L165" s="5" t="str">
        <f>VLOOKUP(B165, customer_cleaned!$A$1:$L$10000, 12, FALSE)</f>
        <v>diego.gutierrez@yahoo.ar</v>
      </c>
      <c r="M165" s="11">
        <f>VLOOKUP(A165, invoice_line!$B$2:$C$1000, 2, FALSE)</f>
        <v>1849</v>
      </c>
      <c r="N165" s="5" t="str">
        <f>VLOOKUP(M165, invoice_line!$C$2:$G$1000, 4, FALSE)</f>
        <v>Mama Said</v>
      </c>
      <c r="O165" s="12">
        <f>VLOOKUP(A165, invoice_line!$B$2:$G$1000, 6, FALSE)</f>
        <v>151</v>
      </c>
      <c r="P165" s="5" t="str">
        <f>VLOOKUP(A165, invoice_line!$B$2:$H$1000, 7, FALSE)</f>
        <v>Load</v>
      </c>
      <c r="Q165" s="13" t="str">
        <f t="shared" si="1"/>
        <v>2022-12</v>
      </c>
      <c r="R165" s="13" t="str">
        <f>VLOOKUP(A165, invoice_line!$A$2:$I$1000, 9, FALSE)</f>
        <v>Alternative &amp; Punk</v>
      </c>
    </row>
    <row r="166">
      <c r="A166" s="4">
        <v>165.0</v>
      </c>
      <c r="B166" s="4">
        <v>3.0</v>
      </c>
      <c r="C166" s="9">
        <v>44915.0</v>
      </c>
      <c r="D166" s="4" t="s">
        <v>41</v>
      </c>
      <c r="E166" s="4" t="s">
        <v>42</v>
      </c>
      <c r="F166" s="4" t="s">
        <v>43</v>
      </c>
      <c r="G166" s="4" t="s">
        <v>44</v>
      </c>
      <c r="H166" s="4" t="s">
        <v>45</v>
      </c>
      <c r="I166" s="4">
        <v>8.91</v>
      </c>
      <c r="J166" s="5" t="str">
        <f>VLOOKUP(B166, customer_cleaned!$A$2:$D$1000, 2, FALSE)</f>
        <v>François</v>
      </c>
      <c r="K166" s="10" t="str">
        <f>VLOOKUP(B166, customer_cleaned!$A$2:$C$10000, 3, FALSE)</f>
        <v>Tremblay</v>
      </c>
      <c r="L166" s="5" t="str">
        <f>VLOOKUP(B166, customer_cleaned!$A$1:$L$10000, 12, FALSE)</f>
        <v>ftremblay@gmail.com</v>
      </c>
      <c r="M166" s="11">
        <f>VLOOKUP(A166, invoice_line!$B$2:$C$1000, 2, FALSE)</f>
        <v>1875</v>
      </c>
      <c r="N166" s="5" t="str">
        <f>VLOOKUP(M166, invoice_line!$C$2:$G$1000, 4, FALSE)</f>
        <v>Ride The Lightning</v>
      </c>
      <c r="O166" s="12">
        <f>VLOOKUP(A166, invoice_line!$B$2:$G$1000, 6, FALSE)</f>
        <v>154</v>
      </c>
      <c r="P166" s="5" t="str">
        <f>VLOOKUP(A166, invoice_line!$B$2:$H$1000, 7, FALSE)</f>
        <v>Ride The Lightning</v>
      </c>
      <c r="Q166" s="13" t="str">
        <f t="shared" si="1"/>
        <v>2022-12</v>
      </c>
      <c r="R166" s="13" t="str">
        <f>VLOOKUP(A166, invoice_line!$A$2:$I$1000, 9, FALSE)</f>
        <v>Alternative &amp; Punk</v>
      </c>
    </row>
    <row r="167">
      <c r="A167" s="4">
        <v>166.0</v>
      </c>
      <c r="B167" s="4">
        <v>12.0</v>
      </c>
      <c r="C167" s="9">
        <v>44920.0</v>
      </c>
      <c r="D167" s="4" t="s">
        <v>109</v>
      </c>
      <c r="E167" s="4" t="s">
        <v>110</v>
      </c>
      <c r="F167" s="4" t="s">
        <v>111</v>
      </c>
      <c r="G167" s="4" t="s">
        <v>25</v>
      </c>
      <c r="H167" s="4" t="s">
        <v>112</v>
      </c>
      <c r="I167" s="4">
        <v>13.86</v>
      </c>
      <c r="J167" s="5" t="str">
        <f>VLOOKUP(B167, customer_cleaned!$A$2:$D$1000, 2, FALSE)</f>
        <v>Roberto</v>
      </c>
      <c r="K167" s="10" t="str">
        <f>VLOOKUP(B167, customer_cleaned!$A$2:$C$10000, 3, FALSE)</f>
        <v>Almeida</v>
      </c>
      <c r="L167" s="5" t="str">
        <f>VLOOKUP(B167, customer_cleaned!$A$1:$L$10000, 12, FALSE)</f>
        <v>roberto.almeida@riotur.gov.br</v>
      </c>
      <c r="M167" s="11">
        <f>VLOOKUP(A167, invoice_line!$B$2:$C$1000, 2, FALSE)</f>
        <v>1932</v>
      </c>
      <c r="N167" s="5" t="str">
        <f>VLOOKUP(M167, invoice_line!$C$2:$G$1000, 4, FALSE)</f>
        <v>Saudade Dos Aviões Da Panair (Conversando No Bar)</v>
      </c>
      <c r="O167" s="12">
        <f>VLOOKUP(A167, invoice_line!$B$2:$G$1000, 6, FALSE)</f>
        <v>159</v>
      </c>
      <c r="P167" s="5" t="str">
        <f>VLOOKUP(A167, invoice_line!$B$2:$H$1000, 7, FALSE)</f>
        <v>Minas</v>
      </c>
      <c r="Q167" s="13" t="str">
        <f t="shared" si="1"/>
        <v>2022-12</v>
      </c>
      <c r="R167" s="13" t="str">
        <f>VLOOKUP(A167, invoice_line!$A$2:$I$1000, 9, FALSE)</f>
        <v>Latin</v>
      </c>
    </row>
    <row r="168">
      <c r="A168" s="4">
        <v>167.0</v>
      </c>
      <c r="B168" s="4">
        <v>26.0</v>
      </c>
      <c r="C168" s="9">
        <v>44928.0</v>
      </c>
      <c r="D168" s="4" t="s">
        <v>224</v>
      </c>
      <c r="E168" s="4" t="s">
        <v>225</v>
      </c>
      <c r="F168" s="4" t="s">
        <v>226</v>
      </c>
      <c r="G168" s="4" t="s">
        <v>151</v>
      </c>
      <c r="H168" s="4">
        <v>76110.0</v>
      </c>
      <c r="I168" s="4">
        <v>0.99</v>
      </c>
      <c r="J168" s="5" t="str">
        <f>VLOOKUP(B168, customer_cleaned!$A$2:$D$1000, 2, FALSE)</f>
        <v>Richard</v>
      </c>
      <c r="K168" s="10" t="str">
        <f>VLOOKUP(B168, customer_cleaned!$A$2:$C$10000, 3, FALSE)</f>
        <v>Cunningham</v>
      </c>
      <c r="L168" s="5" t="str">
        <f>VLOOKUP(B168, customer_cleaned!$A$1:$L$10000, 12, FALSE)</f>
        <v>ricunningham@hotmail.com</v>
      </c>
      <c r="M168" s="11">
        <f>VLOOKUP(A168, invoice_line!$B$2:$C$1000, 2, FALSE)</f>
        <v>2063</v>
      </c>
      <c r="N168" s="5" t="str">
        <f>VLOOKUP(M168, invoice_line!$C$2:$G$1000, 4, FALSE)</f>
        <v>Nebulosa Do Amor</v>
      </c>
      <c r="O168" s="12">
        <f>VLOOKUP(A168, invoice_line!$B$2:$G$1000, 6, FALSE)</f>
        <v>167</v>
      </c>
      <c r="P168" s="5" t="str">
        <f>VLOOKUP(A168, invoice_line!$B$2:$H$1000, 7, FALSE)</f>
        <v>Acústico MTV</v>
      </c>
      <c r="Q168" s="13" t="str">
        <f t="shared" si="1"/>
        <v>2023-01</v>
      </c>
      <c r="R168" s="13" t="str">
        <f>VLOOKUP(A168, invoice_line!$A$2:$I$1000, 9, FALSE)</f>
        <v>Latin</v>
      </c>
    </row>
    <row r="169">
      <c r="A169" s="4">
        <v>168.0</v>
      </c>
      <c r="B169" s="4">
        <v>27.0</v>
      </c>
      <c r="C169" s="9">
        <v>44941.0</v>
      </c>
      <c r="D169" s="4" t="s">
        <v>231</v>
      </c>
      <c r="E169" s="4" t="s">
        <v>232</v>
      </c>
      <c r="F169" s="4" t="s">
        <v>233</v>
      </c>
      <c r="G169" s="4" t="s">
        <v>151</v>
      </c>
      <c r="H169" s="4">
        <v>85719.0</v>
      </c>
      <c r="I169" s="4">
        <v>1.98</v>
      </c>
      <c r="J169" s="5" t="str">
        <f>VLOOKUP(B169, customer_cleaned!$A$2:$D$1000, 2, FALSE)</f>
        <v>Patrick</v>
      </c>
      <c r="K169" s="10" t="str">
        <f>VLOOKUP(B169, customer_cleaned!$A$2:$C$10000, 3, FALSE)</f>
        <v>Gray</v>
      </c>
      <c r="L169" s="5" t="str">
        <f>VLOOKUP(B169, customer_cleaned!$A$1:$L$10000, 12, FALSE)</f>
        <v>patrick.gray@aol.com</v>
      </c>
      <c r="M169" s="11">
        <f>VLOOKUP(A169, invoice_line!$B$2:$C$1000, 2, FALSE)</f>
        <v>2064</v>
      </c>
      <c r="N169" s="5" t="str">
        <f>VLOOKUP(M169, invoice_line!$C$2:$G$1000, 4, FALSE)</f>
        <v>Caleidoscópio</v>
      </c>
      <c r="O169" s="12">
        <f>VLOOKUP(A169, invoice_line!$B$2:$G$1000, 6, FALSE)</f>
        <v>167</v>
      </c>
      <c r="P169" s="5" t="str">
        <f>VLOOKUP(A169, invoice_line!$B$2:$H$1000, 7, FALSE)</f>
        <v>Acústico MTV</v>
      </c>
      <c r="Q169" s="13" t="str">
        <f t="shared" si="1"/>
        <v>2023-01</v>
      </c>
      <c r="R169" s="13" t="str">
        <f>VLOOKUP(A169, invoice_line!$A$2:$I$1000, 9, FALSE)</f>
        <v>Latin</v>
      </c>
    </row>
    <row r="170">
      <c r="A170" s="4">
        <v>169.0</v>
      </c>
      <c r="B170" s="4">
        <v>29.0</v>
      </c>
      <c r="C170" s="9">
        <v>44941.0</v>
      </c>
      <c r="D170" s="4" t="s">
        <v>245</v>
      </c>
      <c r="E170" s="4" t="s">
        <v>246</v>
      </c>
      <c r="F170" s="4" t="s">
        <v>247</v>
      </c>
      <c r="G170" s="4" t="s">
        <v>44</v>
      </c>
      <c r="H170" s="4" t="s">
        <v>248</v>
      </c>
      <c r="I170" s="4">
        <v>1.98</v>
      </c>
      <c r="J170" s="5" t="str">
        <f>VLOOKUP(B170, customer_cleaned!$A$2:$D$1000, 2, FALSE)</f>
        <v>Robert</v>
      </c>
      <c r="K170" s="10" t="str">
        <f>VLOOKUP(B170, customer_cleaned!$A$2:$C$10000, 3, FALSE)</f>
        <v>Brown</v>
      </c>
      <c r="L170" s="5" t="str">
        <f>VLOOKUP(B170, customer_cleaned!$A$1:$L$10000, 12, FALSE)</f>
        <v>robbrown@shaw.ca</v>
      </c>
      <c r="M170" s="11">
        <f>VLOOKUP(A170, invoice_line!$B$2:$C$1000, 2, FALSE)</f>
        <v>2067</v>
      </c>
      <c r="N170" s="5" t="str">
        <f>VLOOKUP(M170, invoice_line!$C$2:$G$1000, 4, FALSE)</f>
        <v>Mensagen De Amor (2000)</v>
      </c>
      <c r="O170" s="12">
        <f>VLOOKUP(A170, invoice_line!$B$2:$G$1000, 6, FALSE)</f>
        <v>168</v>
      </c>
      <c r="P170" s="5" t="str">
        <f>VLOOKUP(A170, invoice_line!$B$2:$H$1000, 7, FALSE)</f>
        <v>Arquivo II</v>
      </c>
      <c r="Q170" s="13" t="str">
        <f t="shared" si="1"/>
        <v>2023-01</v>
      </c>
      <c r="R170" s="13" t="str">
        <f>VLOOKUP(A170, invoice_line!$A$2:$I$1000, 9, FALSE)</f>
        <v>Rock</v>
      </c>
    </row>
    <row r="171">
      <c r="A171" s="4">
        <v>170.0</v>
      </c>
      <c r="B171" s="4">
        <v>31.0</v>
      </c>
      <c r="C171" s="9">
        <v>44942.0</v>
      </c>
      <c r="D171" s="4" t="s">
        <v>260</v>
      </c>
      <c r="E171" s="4" t="s">
        <v>261</v>
      </c>
      <c r="F171" s="4" t="s">
        <v>262</v>
      </c>
      <c r="G171" s="4" t="s">
        <v>44</v>
      </c>
      <c r="H171" s="4" t="s">
        <v>263</v>
      </c>
      <c r="I171" s="4">
        <v>3.96</v>
      </c>
      <c r="J171" s="5" t="str">
        <f>VLOOKUP(B171, customer_cleaned!$A$2:$D$1000, 2, FALSE)</f>
        <v>Martha</v>
      </c>
      <c r="K171" s="10" t="str">
        <f>VLOOKUP(B171, customer_cleaned!$A$2:$C$10000, 3, FALSE)</f>
        <v>Silk</v>
      </c>
      <c r="L171" s="5" t="str">
        <f>VLOOKUP(B171, customer_cleaned!$A$1:$L$10000, 12, FALSE)</f>
        <v>marthasilk@gmail.com</v>
      </c>
      <c r="M171" s="11">
        <f>VLOOKUP(A171, invoice_line!$B$2:$C$1000, 2, FALSE)</f>
        <v>2071</v>
      </c>
      <c r="N171" s="5" t="str">
        <f>VLOOKUP(M171, invoice_line!$C$2:$G$1000, 4, FALSE)</f>
        <v>Uma Brasileira</v>
      </c>
      <c r="O171" s="12">
        <f>VLOOKUP(A171, invoice_line!$B$2:$G$1000, 6, FALSE)</f>
        <v>168</v>
      </c>
      <c r="P171" s="5" t="str">
        <f>VLOOKUP(A171, invoice_line!$B$2:$H$1000, 7, FALSE)</f>
        <v>Arquivo II</v>
      </c>
      <c r="Q171" s="13" t="str">
        <f t="shared" si="1"/>
        <v>2023-01</v>
      </c>
      <c r="R171" s="13" t="str">
        <f>VLOOKUP(A171, invoice_line!$A$2:$I$1000, 9, FALSE)</f>
        <v>Rock</v>
      </c>
    </row>
    <row r="172">
      <c r="A172" s="4">
        <v>171.0</v>
      </c>
      <c r="B172" s="4">
        <v>35.0</v>
      </c>
      <c r="C172" s="9">
        <v>44943.0</v>
      </c>
      <c r="D172" s="4" t="s">
        <v>291</v>
      </c>
      <c r="E172" s="4" t="s">
        <v>292</v>
      </c>
      <c r="F172" s="4" t="s">
        <v>35</v>
      </c>
      <c r="G172" s="4" t="s">
        <v>286</v>
      </c>
      <c r="H172" s="4" t="s">
        <v>35</v>
      </c>
      <c r="I172" s="4">
        <v>5.94</v>
      </c>
      <c r="J172" s="5" t="str">
        <f>VLOOKUP(B172, customer_cleaned!$A$2:$D$1000, 2, FALSE)</f>
        <v>Madalena</v>
      </c>
      <c r="K172" s="10" t="str">
        <f>VLOOKUP(B172, customer_cleaned!$A$2:$C$10000, 3, FALSE)</f>
        <v>Sampaio</v>
      </c>
      <c r="L172" s="5" t="str">
        <f>VLOOKUP(B172, customer_cleaned!$A$1:$L$10000, 12, FALSE)</f>
        <v>masampaio@sapo.pt</v>
      </c>
      <c r="M172" s="11">
        <f>VLOOKUP(A172, invoice_line!$B$2:$C$1000, 2, FALSE)</f>
        <v>2081</v>
      </c>
      <c r="N172" s="5" t="str">
        <f>VLOOKUP(M172, invoice_line!$C$2:$G$1000, 4, FALSE)</f>
        <v>Lanterna Dos Afogados</v>
      </c>
      <c r="O172" s="12">
        <f>VLOOKUP(A172, invoice_line!$B$2:$G$1000, 6, FALSE)</f>
        <v>169</v>
      </c>
      <c r="P172" s="5" t="str">
        <f>VLOOKUP(A172, invoice_line!$B$2:$H$1000, 7, FALSE)</f>
        <v>Arquivo Os Paralamas Do Sucesso</v>
      </c>
      <c r="Q172" s="13" t="str">
        <f t="shared" si="1"/>
        <v>2023-01</v>
      </c>
      <c r="R172" s="13" t="str">
        <f>VLOOKUP(A172, invoice_line!$A$2:$I$1000, 9, FALSE)</f>
        <v>Rock</v>
      </c>
    </row>
    <row r="173">
      <c r="A173" s="4">
        <v>172.0</v>
      </c>
      <c r="B173" s="4">
        <v>41.0</v>
      </c>
      <c r="C173" s="9">
        <v>44946.0</v>
      </c>
      <c r="D173" s="4" t="s">
        <v>326</v>
      </c>
      <c r="E173" s="4" t="s">
        <v>327</v>
      </c>
      <c r="F173" s="4" t="s">
        <v>35</v>
      </c>
      <c r="G173" s="4" t="s">
        <v>316</v>
      </c>
      <c r="H173" s="4">
        <v>69002.0</v>
      </c>
      <c r="I173" s="4">
        <v>8.91</v>
      </c>
      <c r="J173" s="5" t="str">
        <f>VLOOKUP(B173, customer_cleaned!$A$2:$D$1000, 2, FALSE)</f>
        <v>Marc</v>
      </c>
      <c r="K173" s="10" t="str">
        <f>VLOOKUP(B173, customer_cleaned!$A$2:$C$10000, 3, FALSE)</f>
        <v>Dubois</v>
      </c>
      <c r="L173" s="5" t="str">
        <f>VLOOKUP(B173, customer_cleaned!$A$1:$L$10000, 12, FALSE)</f>
        <v>marc.dubois@hotmail.com</v>
      </c>
      <c r="M173" s="11">
        <f>VLOOKUP(A173, invoice_line!$B$2:$C$1000, 2, FALSE)</f>
        <v>2107</v>
      </c>
      <c r="N173" s="5" t="str">
        <f>VLOOKUP(M173, invoice_line!$C$2:$G$1000, 4, FALSE)</f>
        <v>Iron Man</v>
      </c>
      <c r="O173" s="12">
        <f>VLOOKUP(A173, invoice_line!$B$2:$G$1000, 6, FALSE)</f>
        <v>174</v>
      </c>
      <c r="P173" s="5" t="str">
        <f>VLOOKUP(A173, invoice_line!$B$2:$H$1000, 7, FALSE)</f>
        <v>Tribute</v>
      </c>
      <c r="Q173" s="13" t="str">
        <f t="shared" si="1"/>
        <v>2023-01</v>
      </c>
      <c r="R173" s="13" t="str">
        <f>VLOOKUP(A173, invoice_line!$A$2:$I$1000, 9, FALSE)</f>
        <v>Alternative &amp; Punk</v>
      </c>
    </row>
    <row r="174">
      <c r="A174" s="4">
        <v>173.0</v>
      </c>
      <c r="B174" s="4">
        <v>50.0</v>
      </c>
      <c r="C174" s="9">
        <v>44951.0</v>
      </c>
      <c r="D174" s="4" t="s">
        <v>389</v>
      </c>
      <c r="E174" s="4" t="s">
        <v>390</v>
      </c>
      <c r="F174" s="4" t="s">
        <v>35</v>
      </c>
      <c r="G174" s="4" t="s">
        <v>391</v>
      </c>
      <c r="H174" s="4">
        <v>28015.0</v>
      </c>
      <c r="I174" s="4">
        <v>13.86</v>
      </c>
      <c r="J174" s="5" t="str">
        <f>VLOOKUP(B174, customer_cleaned!$A$2:$D$1000, 2, FALSE)</f>
        <v>Enrique</v>
      </c>
      <c r="K174" s="10" t="str">
        <f>VLOOKUP(B174, customer_cleaned!$A$2:$C$10000, 3, FALSE)</f>
        <v>Muñoz</v>
      </c>
      <c r="L174" s="5" t="str">
        <f>VLOOKUP(B174, customer_cleaned!$A$1:$L$10000, 12, FALSE)</f>
        <v>enrique_munoz@yahoo.es</v>
      </c>
      <c r="M174" s="11">
        <f>VLOOKUP(A174, invoice_line!$B$2:$C$1000, 2, FALSE)</f>
        <v>2164</v>
      </c>
      <c r="N174" s="5" t="str">
        <f>VLOOKUP(M174, invoice_line!$C$2:$G$1000, 4, FALSE)</f>
        <v>F*Ckin' Up</v>
      </c>
      <c r="O174" s="12">
        <f>VLOOKUP(A174, invoice_line!$B$2:$G$1000, 6, FALSE)</f>
        <v>178</v>
      </c>
      <c r="P174" s="5" t="str">
        <f>VLOOKUP(A174, invoice_line!$B$2:$H$1000, 7, FALSE)</f>
        <v>Live On Two Legs [Live]</v>
      </c>
      <c r="Q174" s="13" t="str">
        <f t="shared" si="1"/>
        <v>2023-01</v>
      </c>
      <c r="R174" s="13" t="str">
        <f>VLOOKUP(A174, invoice_line!$A$2:$I$1000, 9, FALSE)</f>
        <v>Alternative &amp; Punk</v>
      </c>
    </row>
    <row r="175">
      <c r="A175" s="4">
        <v>174.0</v>
      </c>
      <c r="B175" s="4">
        <v>5.0</v>
      </c>
      <c r="C175" s="9">
        <v>44959.0</v>
      </c>
      <c r="D175" s="4" t="s">
        <v>58</v>
      </c>
      <c r="E175" s="4" t="s">
        <v>59</v>
      </c>
      <c r="F175" s="4" t="s">
        <v>35</v>
      </c>
      <c r="G175" s="4" t="s">
        <v>60</v>
      </c>
      <c r="H175" s="4">
        <v>14700.0</v>
      </c>
      <c r="I175" s="4">
        <v>0.99</v>
      </c>
      <c r="J175" s="5" t="str">
        <f>VLOOKUP(B175, customer_cleaned!$A$2:$D$1000, 2, FALSE)</f>
        <v>František</v>
      </c>
      <c r="K175" s="10" t="str">
        <f>VLOOKUP(B175, customer_cleaned!$A$2:$C$10000, 3, FALSE)</f>
        <v>Wichterlová</v>
      </c>
      <c r="L175" s="5" t="str">
        <f>VLOOKUP(B175, customer_cleaned!$A$1:$L$10000, 12, FALSE)</f>
        <v>frantisekw@jetbrains.com</v>
      </c>
      <c r="M175" s="11">
        <f>VLOOKUP(A175, invoice_line!$B$2:$C$1000, 2, FALSE)</f>
        <v>2295</v>
      </c>
      <c r="N175" s="5" t="str">
        <f>VLOOKUP(M175, invoice_line!$C$2:$G$1000, 4, FALSE)</f>
        <v>Untitled</v>
      </c>
      <c r="O175" s="12">
        <f>VLOOKUP(A175, invoice_line!$B$2:$G$1000, 6, FALSE)</f>
        <v>188</v>
      </c>
      <c r="P175" s="5" t="str">
        <f>VLOOKUP(A175, invoice_line!$B$2:$H$1000, 7, FALSE)</f>
        <v>Green</v>
      </c>
      <c r="Q175" s="13" t="str">
        <f t="shared" si="1"/>
        <v>2023-02</v>
      </c>
      <c r="R175" s="13" t="str">
        <f>VLOOKUP(A175, invoice_line!$A$2:$I$1000, 9, FALSE)</f>
        <v>Rock</v>
      </c>
    </row>
    <row r="176">
      <c r="A176" s="4">
        <v>175.0</v>
      </c>
      <c r="B176" s="4">
        <v>6.0</v>
      </c>
      <c r="C176" s="9">
        <v>44972.0</v>
      </c>
      <c r="D176" s="4" t="s">
        <v>65</v>
      </c>
      <c r="E176" s="4" t="s">
        <v>59</v>
      </c>
      <c r="F176" s="4" t="s">
        <v>35</v>
      </c>
      <c r="G176" s="4" t="s">
        <v>60</v>
      </c>
      <c r="H176" s="4">
        <v>14300.0</v>
      </c>
      <c r="I176" s="4">
        <v>1.98</v>
      </c>
      <c r="J176" s="5" t="str">
        <f>VLOOKUP(B176, customer_cleaned!$A$2:$D$1000, 2, FALSE)</f>
        <v>Helena</v>
      </c>
      <c r="K176" s="10" t="str">
        <f>VLOOKUP(B176, customer_cleaned!$A$2:$C$10000, 3, FALSE)</f>
        <v>Holý</v>
      </c>
      <c r="L176" s="5" t="str">
        <f>VLOOKUP(B176, customer_cleaned!$A$1:$L$10000, 12, FALSE)</f>
        <v>hholy@gmail.com</v>
      </c>
      <c r="M176" s="11">
        <f>VLOOKUP(A176, invoice_line!$B$2:$C$1000, 2, FALSE)</f>
        <v>2296</v>
      </c>
      <c r="N176" s="5" t="str">
        <f>VLOOKUP(M176, invoice_line!$C$2:$G$1000, 4, FALSE)</f>
        <v>How The West Was Won And Where It Got Us</v>
      </c>
      <c r="O176" s="12">
        <f>VLOOKUP(A176, invoice_line!$B$2:$G$1000, 6, FALSE)</f>
        <v>189</v>
      </c>
      <c r="P176" s="5" t="str">
        <f>VLOOKUP(A176, invoice_line!$B$2:$H$1000, 7, FALSE)</f>
        <v>New Adventures In Hi-Fi</v>
      </c>
      <c r="Q176" s="13" t="str">
        <f t="shared" si="1"/>
        <v>2023-02</v>
      </c>
      <c r="R176" s="13" t="str">
        <f>VLOOKUP(A176, invoice_line!$A$2:$I$1000, 9, FALSE)</f>
        <v>Easy Listening</v>
      </c>
    </row>
    <row r="177">
      <c r="A177" s="4">
        <v>176.0</v>
      </c>
      <c r="B177" s="4">
        <v>8.0</v>
      </c>
      <c r="C177" s="9">
        <v>44972.0</v>
      </c>
      <c r="D177" s="4" t="s">
        <v>77</v>
      </c>
      <c r="E177" s="4" t="s">
        <v>78</v>
      </c>
      <c r="F177" s="4" t="s">
        <v>35</v>
      </c>
      <c r="G177" s="4" t="s">
        <v>79</v>
      </c>
      <c r="H177" s="4">
        <v>1000.0</v>
      </c>
      <c r="I177" s="4">
        <v>1.98</v>
      </c>
      <c r="J177" s="5" t="str">
        <f>VLOOKUP(B177, customer_cleaned!$A$2:$D$1000, 2, FALSE)</f>
        <v>Daan</v>
      </c>
      <c r="K177" s="10" t="str">
        <f>VLOOKUP(B177, customer_cleaned!$A$2:$C$10000, 3, FALSE)</f>
        <v>Peeters</v>
      </c>
      <c r="L177" s="5" t="str">
        <f>VLOOKUP(B177, customer_cleaned!$A$1:$L$10000, 12, FALSE)</f>
        <v>daan_peeters@apple.be</v>
      </c>
      <c r="M177" s="11">
        <f>VLOOKUP(A177, invoice_line!$B$2:$C$1000, 2, FALSE)</f>
        <v>2299</v>
      </c>
      <c r="N177" s="5" t="str">
        <f>VLOOKUP(M177, invoice_line!$C$2:$G$1000, 4, FALSE)</f>
        <v>Undertow</v>
      </c>
      <c r="O177" s="12">
        <f>VLOOKUP(A177, invoice_line!$B$2:$G$1000, 6, FALSE)</f>
        <v>189</v>
      </c>
      <c r="P177" s="5" t="str">
        <f>VLOOKUP(A177, invoice_line!$B$2:$H$1000, 7, FALSE)</f>
        <v>New Adventures In Hi-Fi</v>
      </c>
      <c r="Q177" s="13" t="str">
        <f t="shared" si="1"/>
        <v>2023-02</v>
      </c>
      <c r="R177" s="13" t="str">
        <f>VLOOKUP(A177, invoice_line!$A$2:$I$1000, 9, FALSE)</f>
        <v>Easy Listening</v>
      </c>
    </row>
    <row r="178">
      <c r="A178" s="4">
        <v>177.0</v>
      </c>
      <c r="B178" s="4">
        <v>10.0</v>
      </c>
      <c r="C178" s="9">
        <v>44973.0</v>
      </c>
      <c r="D178" s="4" t="s">
        <v>92</v>
      </c>
      <c r="E178" s="4" t="s">
        <v>93</v>
      </c>
      <c r="F178" s="4" t="s">
        <v>24</v>
      </c>
      <c r="G178" s="4" t="s">
        <v>25</v>
      </c>
      <c r="H178" s="4" t="s">
        <v>94</v>
      </c>
      <c r="I178" s="4">
        <v>3.96</v>
      </c>
      <c r="J178" s="5" t="str">
        <f>VLOOKUP(B178, customer_cleaned!$A$2:$D$1000, 2, FALSE)</f>
        <v>Eduardo</v>
      </c>
      <c r="K178" s="10" t="str">
        <f>VLOOKUP(B178, customer_cleaned!$A$2:$C$10000, 3, FALSE)</f>
        <v>Martins</v>
      </c>
      <c r="L178" s="5" t="str">
        <f>VLOOKUP(B178, customer_cleaned!$A$1:$L$10000, 12, FALSE)</f>
        <v>eduardo@woodstock.com.br</v>
      </c>
      <c r="M178" s="11">
        <f>VLOOKUP(A178, invoice_line!$B$2:$C$1000, 2, FALSE)</f>
        <v>2303</v>
      </c>
      <c r="N178" s="5" t="str">
        <f>VLOOKUP(M178, invoice_line!$C$2:$G$1000, 4, FALSE)</f>
        <v>Bittersweet Me</v>
      </c>
      <c r="O178" s="12">
        <f>VLOOKUP(A178, invoice_line!$B$2:$G$1000, 6, FALSE)</f>
        <v>189</v>
      </c>
      <c r="P178" s="5" t="str">
        <f>VLOOKUP(A178, invoice_line!$B$2:$H$1000, 7, FALSE)</f>
        <v>New Adventures In Hi-Fi</v>
      </c>
      <c r="Q178" s="13" t="str">
        <f t="shared" si="1"/>
        <v>2023-02</v>
      </c>
      <c r="R178" s="13" t="str">
        <f>VLOOKUP(A178, invoice_line!$A$2:$I$1000, 9, FALSE)</f>
        <v>Easy Listening</v>
      </c>
    </row>
    <row r="179">
      <c r="A179" s="4">
        <v>178.0</v>
      </c>
      <c r="B179" s="4">
        <v>14.0</v>
      </c>
      <c r="C179" s="9">
        <v>44974.0</v>
      </c>
      <c r="D179" s="4" t="s">
        <v>128</v>
      </c>
      <c r="E179" s="4" t="s">
        <v>129</v>
      </c>
      <c r="F179" s="4" t="s">
        <v>130</v>
      </c>
      <c r="G179" s="4" t="s">
        <v>44</v>
      </c>
      <c r="H179" s="4" t="s">
        <v>131</v>
      </c>
      <c r="I179" s="4">
        <v>5.94</v>
      </c>
      <c r="J179" s="5" t="str">
        <f>VLOOKUP(B179, customer_cleaned!$A$2:$D$1000, 2, FALSE)</f>
        <v>Mark</v>
      </c>
      <c r="K179" s="10" t="str">
        <f>VLOOKUP(B179, customer_cleaned!$A$2:$C$10000, 3, FALSE)</f>
        <v>Philips</v>
      </c>
      <c r="L179" s="5" t="str">
        <f>VLOOKUP(B179, customer_cleaned!$A$1:$L$10000, 12, FALSE)</f>
        <v>mphilips12@shaw.ca</v>
      </c>
      <c r="M179" s="11">
        <f>VLOOKUP(A179, invoice_line!$B$2:$C$1000, 2, FALSE)</f>
        <v>2313</v>
      </c>
      <c r="N179" s="5" t="str">
        <f>VLOOKUP(M179, invoice_line!$C$2:$G$1000, 4, FALSE)</f>
        <v>Endgame</v>
      </c>
      <c r="O179" s="12">
        <f>VLOOKUP(A179, invoice_line!$B$2:$G$1000, 6, FALSE)</f>
        <v>187</v>
      </c>
      <c r="P179" s="5" t="str">
        <f>VLOOKUP(A179, invoice_line!$B$2:$H$1000, 7, FALSE)</f>
        <v>Out Of Time</v>
      </c>
      <c r="Q179" s="13" t="str">
        <f t="shared" si="1"/>
        <v>2023-02</v>
      </c>
      <c r="R179" s="13" t="str">
        <f>VLOOKUP(A179, invoice_line!$A$2:$I$1000, 9, FALSE)</f>
        <v>Latin</v>
      </c>
    </row>
    <row r="180">
      <c r="A180" s="4">
        <v>179.0</v>
      </c>
      <c r="B180" s="4">
        <v>20.0</v>
      </c>
      <c r="C180" s="9">
        <v>44977.0</v>
      </c>
      <c r="D180" s="4" t="s">
        <v>184</v>
      </c>
      <c r="E180" s="4" t="s">
        <v>149</v>
      </c>
      <c r="F180" s="4" t="s">
        <v>150</v>
      </c>
      <c r="G180" s="4" t="s">
        <v>151</v>
      </c>
      <c r="H180" s="4" t="s">
        <v>185</v>
      </c>
      <c r="I180" s="4">
        <v>8.91</v>
      </c>
      <c r="J180" s="5" t="str">
        <f>VLOOKUP(B180, customer_cleaned!$A$2:$D$1000, 2, FALSE)</f>
        <v>Dan</v>
      </c>
      <c r="K180" s="10" t="str">
        <f>VLOOKUP(B180, customer_cleaned!$A$2:$C$10000, 3, FALSE)</f>
        <v>Miller</v>
      </c>
      <c r="L180" s="5" t="str">
        <f>VLOOKUP(B180, customer_cleaned!$A$1:$L$10000, 12, FALSE)</f>
        <v>dmiller@comcast.com</v>
      </c>
      <c r="M180" s="11">
        <f>VLOOKUP(A180, invoice_line!$B$2:$C$1000, 2, FALSE)</f>
        <v>2339</v>
      </c>
      <c r="N180" s="5" t="str">
        <f>VLOOKUP(M180, invoice_line!$C$2:$G$1000, 4, FALSE)</f>
        <v>Puteiro Em João Pessoa</v>
      </c>
      <c r="O180" s="12">
        <f>VLOOKUP(A180, invoice_line!$B$2:$G$1000, 6, FALSE)</f>
        <v>191</v>
      </c>
      <c r="P180" s="5" t="str">
        <f>VLOOKUP(A180, invoice_line!$B$2:$H$1000, 7, FALSE)</f>
        <v>Cesta Básica</v>
      </c>
      <c r="Q180" s="13" t="str">
        <f t="shared" si="1"/>
        <v>2023-02</v>
      </c>
      <c r="R180" s="13" t="str">
        <f>VLOOKUP(A180, invoice_line!$A$2:$I$1000, 9, FALSE)</f>
        <v>Latin</v>
      </c>
    </row>
    <row r="181">
      <c r="A181" s="4">
        <v>180.0</v>
      </c>
      <c r="B181" s="4">
        <v>29.0</v>
      </c>
      <c r="C181" s="9">
        <v>44982.0</v>
      </c>
      <c r="D181" s="4" t="s">
        <v>245</v>
      </c>
      <c r="E181" s="4" t="s">
        <v>246</v>
      </c>
      <c r="F181" s="4" t="s">
        <v>247</v>
      </c>
      <c r="G181" s="4" t="s">
        <v>44</v>
      </c>
      <c r="H181" s="4" t="s">
        <v>248</v>
      </c>
      <c r="I181" s="4">
        <v>13.86</v>
      </c>
      <c r="J181" s="5" t="str">
        <f>VLOOKUP(B181, customer_cleaned!$A$2:$D$1000, 2, FALSE)</f>
        <v>Robert</v>
      </c>
      <c r="K181" s="10" t="str">
        <f>VLOOKUP(B181, customer_cleaned!$A$2:$C$10000, 3, FALSE)</f>
        <v>Brown</v>
      </c>
      <c r="L181" s="5" t="str">
        <f>VLOOKUP(B181, customer_cleaned!$A$1:$L$10000, 12, FALSE)</f>
        <v>robbrown@shaw.ca</v>
      </c>
      <c r="M181" s="11">
        <f>VLOOKUP(A181, invoice_line!$B$2:$C$1000, 2, FALSE)</f>
        <v>2396</v>
      </c>
      <c r="N181" s="5" t="str">
        <f>VLOOKUP(M181, invoice_line!$C$2:$G$1000, 4, FALSE)</f>
        <v>Californication</v>
      </c>
      <c r="O181" s="12">
        <f>VLOOKUP(A181, invoice_line!$B$2:$G$1000, 6, FALSE)</f>
        <v>195</v>
      </c>
      <c r="P181" s="5" t="str">
        <f>VLOOKUP(A181, invoice_line!$B$2:$H$1000, 7, FALSE)</f>
        <v>Californication</v>
      </c>
      <c r="Q181" s="13" t="str">
        <f t="shared" si="1"/>
        <v>2023-02</v>
      </c>
      <c r="R181" s="13" t="str">
        <f>VLOOKUP(A181, invoice_line!$A$2:$I$1000, 9, FALSE)</f>
        <v>Soundtrack</v>
      </c>
    </row>
    <row r="182">
      <c r="A182" s="4">
        <v>181.0</v>
      </c>
      <c r="B182" s="4">
        <v>43.0</v>
      </c>
      <c r="C182" s="9">
        <v>44990.0</v>
      </c>
      <c r="D182" s="4" t="s">
        <v>338</v>
      </c>
      <c r="E182" s="4" t="s">
        <v>339</v>
      </c>
      <c r="F182" s="4" t="s">
        <v>35</v>
      </c>
      <c r="G182" s="4" t="s">
        <v>316</v>
      </c>
      <c r="H182" s="4">
        <v>21000.0</v>
      </c>
      <c r="I182" s="4">
        <v>0.99</v>
      </c>
      <c r="J182" s="5" t="str">
        <f>VLOOKUP(B182, customer_cleaned!$A$2:$D$1000, 2, FALSE)</f>
        <v>Isabelle</v>
      </c>
      <c r="K182" s="10" t="str">
        <f>VLOOKUP(B182, customer_cleaned!$A$2:$C$10000, 3, FALSE)</f>
        <v>Mercier</v>
      </c>
      <c r="L182" s="5" t="str">
        <f>VLOOKUP(B182, customer_cleaned!$A$1:$L$10000, 12, FALSE)</f>
        <v>isabelle_mercier@apple.fr</v>
      </c>
      <c r="M182" s="11">
        <f>VLOOKUP(A182, invoice_line!$B$2:$C$1000, 2, FALSE)</f>
        <v>2527</v>
      </c>
      <c r="N182" s="5" t="str">
        <f>VLOOKUP(M182, invoice_line!$C$2:$G$1000, 4, FALSE)</f>
        <v>Starburst</v>
      </c>
      <c r="O182" s="12">
        <f>VLOOKUP(A182, invoice_line!$B$2:$G$1000, 6, FALSE)</f>
        <v>204</v>
      </c>
      <c r="P182" s="5" t="str">
        <f>VLOOKUP(A182, invoice_line!$B$2:$H$1000, 7, FALSE)</f>
        <v>Morning Dance</v>
      </c>
      <c r="Q182" s="13" t="str">
        <f t="shared" si="1"/>
        <v>2023-03</v>
      </c>
      <c r="R182" s="13" t="str">
        <f>VLOOKUP(A182, invoice_line!$A$2:$I$1000, 9, FALSE)</f>
        <v>Latin</v>
      </c>
    </row>
    <row r="183">
      <c r="A183" s="4">
        <v>182.0</v>
      </c>
      <c r="B183" s="4">
        <v>44.0</v>
      </c>
      <c r="C183" s="9">
        <v>45003.0</v>
      </c>
      <c r="D183" s="4" t="s">
        <v>344</v>
      </c>
      <c r="E183" s="4" t="s">
        <v>345</v>
      </c>
      <c r="F183" s="4" t="s">
        <v>35</v>
      </c>
      <c r="G183" s="4" t="s">
        <v>346</v>
      </c>
      <c r="H183" s="4">
        <v>530.0</v>
      </c>
      <c r="I183" s="4">
        <v>1.98</v>
      </c>
      <c r="J183" s="5" t="str">
        <f>VLOOKUP(B183, customer_cleaned!$A$2:$D$1000, 2, FALSE)</f>
        <v>Terhi</v>
      </c>
      <c r="K183" s="10" t="str">
        <f>VLOOKUP(B183, customer_cleaned!$A$2:$C$10000, 3, FALSE)</f>
        <v>Hämäläinen</v>
      </c>
      <c r="L183" s="5" t="str">
        <f>VLOOKUP(B183, customer_cleaned!$A$1:$L$10000, 12, FALSE)</f>
        <v>terhi.hamalainen@apple.fi</v>
      </c>
      <c r="M183" s="11">
        <f>VLOOKUP(A183, invoice_line!$B$2:$C$1000, 2, FALSE)</f>
        <v>2528</v>
      </c>
      <c r="N183" s="5" t="str">
        <f>VLOOKUP(M183, invoice_line!$C$2:$G$1000, 4, FALSE)</f>
        <v>Heliopolis</v>
      </c>
      <c r="O183" s="12">
        <f>VLOOKUP(A183, invoice_line!$B$2:$G$1000, 6, FALSE)</f>
        <v>204</v>
      </c>
      <c r="P183" s="5" t="str">
        <f>VLOOKUP(A183, invoice_line!$B$2:$H$1000, 7, FALSE)</f>
        <v>Morning Dance</v>
      </c>
      <c r="Q183" s="13" t="str">
        <f t="shared" si="1"/>
        <v>2023-03</v>
      </c>
      <c r="R183" s="13" t="str">
        <f>VLOOKUP(A183, invoice_line!$A$2:$I$1000, 9, FALSE)</f>
        <v>Latin</v>
      </c>
    </row>
    <row r="184">
      <c r="A184" s="4">
        <v>183.0</v>
      </c>
      <c r="B184" s="4">
        <v>46.0</v>
      </c>
      <c r="C184" s="9">
        <v>45003.0</v>
      </c>
      <c r="D184" s="4" t="s">
        <v>358</v>
      </c>
      <c r="E184" s="4" t="s">
        <v>359</v>
      </c>
      <c r="F184" s="4" t="s">
        <v>359</v>
      </c>
      <c r="G184" s="4" t="s">
        <v>360</v>
      </c>
      <c r="H184" s="4" t="s">
        <v>35</v>
      </c>
      <c r="I184" s="4">
        <v>1.98</v>
      </c>
      <c r="J184" s="5" t="str">
        <f>VLOOKUP(B184, customer_cleaned!$A$2:$D$1000, 2, FALSE)</f>
        <v>Hugh</v>
      </c>
      <c r="K184" s="10" t="str">
        <f>VLOOKUP(B184, customer_cleaned!$A$2:$C$10000, 3, FALSE)</f>
        <v>O'Reilly</v>
      </c>
      <c r="L184" s="5" t="str">
        <f>VLOOKUP(B184, customer_cleaned!$A$1:$L$10000, 12, FALSE)</f>
        <v>hughoreilly@apple.ie</v>
      </c>
      <c r="M184" s="11">
        <f>VLOOKUP(A184, invoice_line!$B$2:$C$1000, 2, FALSE)</f>
        <v>2531</v>
      </c>
      <c r="N184" s="5" t="str">
        <f>VLOOKUP(M184, invoice_line!$C$2:$G$1000, 4, FALSE)</f>
        <v>End Of Romanticism</v>
      </c>
      <c r="O184" s="12">
        <f>VLOOKUP(A184, invoice_line!$B$2:$G$1000, 6, FALSE)</f>
        <v>204</v>
      </c>
      <c r="P184" s="5" t="str">
        <f>VLOOKUP(A184, invoice_line!$B$2:$H$1000, 7, FALSE)</f>
        <v>Morning Dance</v>
      </c>
      <c r="Q184" s="13" t="str">
        <f t="shared" si="1"/>
        <v>2023-03</v>
      </c>
      <c r="R184" s="13" t="str">
        <f>VLOOKUP(A184, invoice_line!$A$2:$I$1000, 9, FALSE)</f>
        <v>Latin</v>
      </c>
    </row>
    <row r="185">
      <c r="A185" s="4">
        <v>184.0</v>
      </c>
      <c r="B185" s="4">
        <v>48.0</v>
      </c>
      <c r="C185" s="9">
        <v>45004.0</v>
      </c>
      <c r="D185" s="4" t="s">
        <v>373</v>
      </c>
      <c r="E185" s="4" t="s">
        <v>374</v>
      </c>
      <c r="F185" s="4" t="s">
        <v>375</v>
      </c>
      <c r="G185" s="4" t="s">
        <v>376</v>
      </c>
      <c r="H185" s="4">
        <v>1016.0</v>
      </c>
      <c r="I185" s="4">
        <v>3.96</v>
      </c>
      <c r="J185" s="5" t="str">
        <f>VLOOKUP(B185, customer_cleaned!$A$2:$D$1000, 2, FALSE)</f>
        <v>Johannes</v>
      </c>
      <c r="K185" s="10" t="str">
        <f>VLOOKUP(B185, customer_cleaned!$A$2:$C$10000, 3, FALSE)</f>
        <v>Van der Berg</v>
      </c>
      <c r="L185" s="5" t="str">
        <f>VLOOKUP(B185, customer_cleaned!$A$1:$L$10000, 12, FALSE)</f>
        <v>johavanderberg@yahoo.nl</v>
      </c>
      <c r="M185" s="11">
        <f>VLOOKUP(A185, invoice_line!$B$2:$C$1000, 2, FALSE)</f>
        <v>2535</v>
      </c>
      <c r="N185" s="5" t="str">
        <f>VLOOKUP(M185, invoice_line!$C$2:$G$1000, 4, FALSE)</f>
        <v>Let Me Love You Baby</v>
      </c>
      <c r="O185" s="12">
        <f>VLOOKUP(A185, invoice_line!$B$2:$G$1000, 6, FALSE)</f>
        <v>205</v>
      </c>
      <c r="P185" s="5" t="str">
        <f>VLOOKUP(A185, invoice_line!$B$2:$H$1000, 7, FALSE)</f>
        <v>In Step</v>
      </c>
      <c r="Q185" s="13" t="str">
        <f t="shared" si="1"/>
        <v>2023-03</v>
      </c>
      <c r="R185" s="13" t="str">
        <f>VLOOKUP(A185, invoice_line!$A$2:$I$1000, 9, FALSE)</f>
        <v>Latin</v>
      </c>
    </row>
    <row r="186">
      <c r="A186" s="4">
        <v>185.0</v>
      </c>
      <c r="B186" s="4">
        <v>52.0</v>
      </c>
      <c r="C186" s="9">
        <v>45005.0</v>
      </c>
      <c r="D186" s="4" t="s">
        <v>403</v>
      </c>
      <c r="E186" s="4" t="s">
        <v>404</v>
      </c>
      <c r="F186" s="4" t="s">
        <v>35</v>
      </c>
      <c r="G186" s="4" t="s">
        <v>405</v>
      </c>
      <c r="H186" s="4" t="s">
        <v>406</v>
      </c>
      <c r="I186" s="4">
        <v>5.94</v>
      </c>
      <c r="J186" s="5" t="str">
        <f>VLOOKUP(B186, customer_cleaned!$A$2:$D$1000, 2, FALSE)</f>
        <v>Emma</v>
      </c>
      <c r="K186" s="10" t="str">
        <f>VLOOKUP(B186, customer_cleaned!$A$2:$C$10000, 3, FALSE)</f>
        <v>Jones</v>
      </c>
      <c r="L186" s="5" t="str">
        <f>VLOOKUP(B186, customer_cleaned!$A$1:$L$10000, 12, FALSE)</f>
        <v>emma_jones@hotmail.com</v>
      </c>
      <c r="M186" s="11">
        <f>VLOOKUP(A186, invoice_line!$B$2:$C$1000, 2, FALSE)</f>
        <v>2545</v>
      </c>
      <c r="N186" s="5" t="str">
        <f>VLOOKUP(M186, invoice_line!$C$2:$G$1000, 4, FALSE)</f>
        <v>No Memory</v>
      </c>
      <c r="O186" s="12">
        <f>VLOOKUP(A186, invoice_line!$B$2:$G$1000, 6, FALSE)</f>
        <v>206</v>
      </c>
      <c r="P186" s="5" t="str">
        <f>VLOOKUP(A186, invoice_line!$B$2:$H$1000, 7, FALSE)</f>
        <v>Core</v>
      </c>
      <c r="Q186" s="13" t="str">
        <f t="shared" si="1"/>
        <v>2023-03</v>
      </c>
      <c r="R186" s="13" t="str">
        <f>VLOOKUP(A186, invoice_line!$A$2:$I$1000, 9, FALSE)</f>
        <v>Metal</v>
      </c>
    </row>
    <row r="187">
      <c r="A187" s="4">
        <v>186.0</v>
      </c>
      <c r="B187" s="4">
        <v>58.0</v>
      </c>
      <c r="C187" s="9">
        <v>45008.0</v>
      </c>
      <c r="D187" s="4" t="s">
        <v>445</v>
      </c>
      <c r="E187" s="4" t="s">
        <v>446</v>
      </c>
      <c r="F187" s="4" t="s">
        <v>35</v>
      </c>
      <c r="G187" s="4" t="s">
        <v>447</v>
      </c>
      <c r="H187" s="4">
        <v>110017.0</v>
      </c>
      <c r="I187" s="4">
        <v>8.91</v>
      </c>
      <c r="J187" s="5" t="str">
        <f>VLOOKUP(B187, customer_cleaned!$A$2:$D$1000, 2, FALSE)</f>
        <v>Manoj</v>
      </c>
      <c r="K187" s="10" t="str">
        <f>VLOOKUP(B187, customer_cleaned!$A$2:$C$10000, 3, FALSE)</f>
        <v>Pareek</v>
      </c>
      <c r="L187" s="5" t="str">
        <f>VLOOKUP(B187, customer_cleaned!$A$1:$L$10000, 12, FALSE)</f>
        <v>manoj.pareek@rediff.com</v>
      </c>
      <c r="M187" s="11" t="str">
        <f>VLOOKUP(A187, invoice_line!$B$2:$C$1000, 2, FALSE)</f>
        <v>#N/A</v>
      </c>
      <c r="N187" s="5" t="str">
        <f>VLOOKUP(M187, invoice_line!$C$2:$G$1000, 4, FALSE)</f>
        <v>#N/A</v>
      </c>
      <c r="O187" s="12" t="str">
        <f>VLOOKUP(A187, invoice_line!$B$2:$G$1000, 6, FALSE)</f>
        <v>#N/A</v>
      </c>
      <c r="P187" s="5" t="str">
        <f>VLOOKUP(A187, invoice_line!$B$2:$H$1000, 7, FALSE)</f>
        <v>#N/A</v>
      </c>
      <c r="Q187" s="13" t="str">
        <f t="shared" si="1"/>
        <v>2023-03</v>
      </c>
      <c r="R187" s="13" t="str">
        <f>VLOOKUP(A187, invoice_line!$A$2:$I$1000, 9, FALSE)</f>
        <v>Alternative &amp; Punk</v>
      </c>
    </row>
    <row r="188">
      <c r="A188" s="4">
        <v>187.0</v>
      </c>
      <c r="B188" s="4">
        <v>8.0</v>
      </c>
      <c r="C188" s="9">
        <v>45013.0</v>
      </c>
      <c r="D188" s="4" t="s">
        <v>77</v>
      </c>
      <c r="E188" s="4" t="s">
        <v>78</v>
      </c>
      <c r="F188" s="4" t="s">
        <v>35</v>
      </c>
      <c r="G188" s="4" t="s">
        <v>79</v>
      </c>
      <c r="H188" s="4">
        <v>1000.0</v>
      </c>
      <c r="I188" s="4">
        <v>13.86</v>
      </c>
      <c r="J188" s="5" t="str">
        <f>VLOOKUP(B188, customer_cleaned!$A$2:$D$1000, 2, FALSE)</f>
        <v>Daan</v>
      </c>
      <c r="K188" s="10" t="str">
        <f>VLOOKUP(B188, customer_cleaned!$A$2:$C$10000, 3, FALSE)</f>
        <v>Peeters</v>
      </c>
      <c r="L188" s="5" t="str">
        <f>VLOOKUP(B188, customer_cleaned!$A$1:$L$10000, 12, FALSE)</f>
        <v>daan_peeters@apple.be</v>
      </c>
      <c r="M188" s="11" t="str">
        <f>VLOOKUP(A188, invoice_line!$B$2:$C$1000, 2, FALSE)</f>
        <v>#N/A</v>
      </c>
      <c r="N188" s="5" t="str">
        <f>VLOOKUP(M188, invoice_line!$C$2:$G$1000, 4, FALSE)</f>
        <v>#N/A</v>
      </c>
      <c r="O188" s="12" t="str">
        <f>VLOOKUP(A188, invoice_line!$B$2:$G$1000, 6, FALSE)</f>
        <v>#N/A</v>
      </c>
      <c r="P188" s="5" t="str">
        <f>VLOOKUP(A188, invoice_line!$B$2:$H$1000, 7, FALSE)</f>
        <v>#N/A</v>
      </c>
      <c r="Q188" s="13" t="str">
        <f t="shared" si="1"/>
        <v>2023-03</v>
      </c>
      <c r="R188" s="13" t="str">
        <f>VLOOKUP(A188, invoice_line!$A$2:$I$1000, 9, FALSE)</f>
        <v>Alternative &amp; Punk</v>
      </c>
    </row>
    <row r="189">
      <c r="A189" s="4">
        <v>188.0</v>
      </c>
      <c r="B189" s="4">
        <v>22.0</v>
      </c>
      <c r="C189" s="9">
        <v>45021.0</v>
      </c>
      <c r="D189" s="4" t="s">
        <v>197</v>
      </c>
      <c r="E189" s="4" t="s">
        <v>198</v>
      </c>
      <c r="F189" s="4" t="s">
        <v>199</v>
      </c>
      <c r="G189" s="4" t="s">
        <v>151</v>
      </c>
      <c r="H189" s="4">
        <v>32801.0</v>
      </c>
      <c r="I189" s="4">
        <v>0.99</v>
      </c>
      <c r="J189" s="5" t="str">
        <f>VLOOKUP(B189, customer_cleaned!$A$2:$D$1000, 2, FALSE)</f>
        <v>Heather</v>
      </c>
      <c r="K189" s="10" t="str">
        <f>VLOOKUP(B189, customer_cleaned!$A$2:$C$10000, 3, FALSE)</f>
        <v>Leacock</v>
      </c>
      <c r="L189" s="5" t="str">
        <f>VLOOKUP(B189, customer_cleaned!$A$1:$L$10000, 12, FALSE)</f>
        <v>hleacock@gmail.com</v>
      </c>
      <c r="M189" s="11" t="str">
        <f>VLOOKUP(A189, invoice_line!$B$2:$C$1000, 2, FALSE)</f>
        <v>#N/A</v>
      </c>
      <c r="N189" s="5" t="str">
        <f>VLOOKUP(M189, invoice_line!$C$2:$G$1000, 4, FALSE)</f>
        <v>#N/A</v>
      </c>
      <c r="O189" s="12" t="str">
        <f>VLOOKUP(A189, invoice_line!$B$2:$G$1000, 6, FALSE)</f>
        <v>#N/A</v>
      </c>
      <c r="P189" s="5" t="str">
        <f>VLOOKUP(A189, invoice_line!$B$2:$H$1000, 7, FALSE)</f>
        <v>#N/A</v>
      </c>
      <c r="Q189" s="13" t="str">
        <f t="shared" si="1"/>
        <v>2023-04</v>
      </c>
      <c r="R189" s="13" t="str">
        <f>VLOOKUP(A189, invoice_line!$A$2:$I$1000, 9, FALSE)</f>
        <v>Rock</v>
      </c>
    </row>
    <row r="190">
      <c r="A190" s="4">
        <v>189.0</v>
      </c>
      <c r="B190" s="4">
        <v>23.0</v>
      </c>
      <c r="C190" s="9">
        <v>45034.0</v>
      </c>
      <c r="D190" s="4" t="s">
        <v>204</v>
      </c>
      <c r="E190" s="4" t="s">
        <v>205</v>
      </c>
      <c r="F190" s="4" t="s">
        <v>206</v>
      </c>
      <c r="G190" s="4" t="s">
        <v>151</v>
      </c>
      <c r="H190" s="4">
        <v>2113.0</v>
      </c>
      <c r="I190" s="4">
        <v>1.98</v>
      </c>
      <c r="J190" s="5" t="str">
        <f>VLOOKUP(B190, customer_cleaned!$A$2:$D$1000, 2, FALSE)</f>
        <v>John</v>
      </c>
      <c r="K190" s="10" t="str">
        <f>VLOOKUP(B190, customer_cleaned!$A$2:$C$10000, 3, FALSE)</f>
        <v>Gordon</v>
      </c>
      <c r="L190" s="5" t="str">
        <f>VLOOKUP(B190, customer_cleaned!$A$1:$L$10000, 12, FALSE)</f>
        <v>johngordon22@yahoo.com</v>
      </c>
      <c r="M190" s="11" t="str">
        <f>VLOOKUP(A190, invoice_line!$B$2:$C$1000, 2, FALSE)</f>
        <v>#N/A</v>
      </c>
      <c r="N190" s="5" t="str">
        <f>VLOOKUP(M190, invoice_line!$C$2:$G$1000, 4, FALSE)</f>
        <v>#N/A</v>
      </c>
      <c r="O190" s="12" t="str">
        <f>VLOOKUP(A190, invoice_line!$B$2:$G$1000, 6, FALSE)</f>
        <v>#N/A</v>
      </c>
      <c r="P190" s="5" t="str">
        <f>VLOOKUP(A190, invoice_line!$B$2:$H$1000, 7, FALSE)</f>
        <v>#N/A</v>
      </c>
      <c r="Q190" s="13" t="str">
        <f t="shared" si="1"/>
        <v>2023-04</v>
      </c>
      <c r="R190" s="13" t="str">
        <f>VLOOKUP(A190, invoice_line!$A$2:$I$1000, 9, FALSE)</f>
        <v>Rock</v>
      </c>
    </row>
    <row r="191">
      <c r="A191" s="4">
        <v>190.0</v>
      </c>
      <c r="B191" s="4">
        <v>25.0</v>
      </c>
      <c r="C191" s="9">
        <v>45034.0</v>
      </c>
      <c r="D191" s="4" t="s">
        <v>217</v>
      </c>
      <c r="E191" s="4" t="s">
        <v>218</v>
      </c>
      <c r="F191" s="4" t="s">
        <v>219</v>
      </c>
      <c r="G191" s="4" t="s">
        <v>151</v>
      </c>
      <c r="H191" s="4">
        <v>53703.0</v>
      </c>
      <c r="I191" s="4">
        <v>1.98</v>
      </c>
      <c r="J191" s="5" t="str">
        <f>VLOOKUP(B191, customer_cleaned!$A$2:$D$1000, 2, FALSE)</f>
        <v>Victor</v>
      </c>
      <c r="K191" s="10" t="str">
        <f>VLOOKUP(B191, customer_cleaned!$A$2:$C$10000, 3, FALSE)</f>
        <v>Stevens</v>
      </c>
      <c r="L191" s="5" t="str">
        <f>VLOOKUP(B191, customer_cleaned!$A$1:$L$10000, 12, FALSE)</f>
        <v>vstevens@yahoo.com</v>
      </c>
      <c r="M191" s="11" t="str">
        <f>VLOOKUP(A191, invoice_line!$B$2:$C$1000, 2, FALSE)</f>
        <v>#N/A</v>
      </c>
      <c r="N191" s="5" t="str">
        <f>VLOOKUP(M191, invoice_line!$C$2:$G$1000, 4, FALSE)</f>
        <v>#N/A</v>
      </c>
      <c r="O191" s="12" t="str">
        <f>VLOOKUP(A191, invoice_line!$B$2:$G$1000, 6, FALSE)</f>
        <v>#N/A</v>
      </c>
      <c r="P191" s="5" t="str">
        <f>VLOOKUP(A191, invoice_line!$B$2:$H$1000, 7, FALSE)</f>
        <v>#N/A</v>
      </c>
      <c r="Q191" s="13" t="str">
        <f t="shared" si="1"/>
        <v>2023-04</v>
      </c>
      <c r="R191" s="13" t="str">
        <f>VLOOKUP(A191, invoice_line!$A$2:$I$1000, 9, FALSE)</f>
        <v>Rock</v>
      </c>
    </row>
    <row r="192">
      <c r="A192" s="4">
        <v>191.0</v>
      </c>
      <c r="B192" s="4">
        <v>27.0</v>
      </c>
      <c r="C192" s="9">
        <v>45035.0</v>
      </c>
      <c r="D192" s="4" t="s">
        <v>231</v>
      </c>
      <c r="E192" s="4" t="s">
        <v>232</v>
      </c>
      <c r="F192" s="4" t="s">
        <v>233</v>
      </c>
      <c r="G192" s="4" t="s">
        <v>151</v>
      </c>
      <c r="H192" s="4">
        <v>85719.0</v>
      </c>
      <c r="I192" s="4">
        <v>3.96</v>
      </c>
      <c r="J192" s="5" t="str">
        <f>VLOOKUP(B192, customer_cleaned!$A$2:$D$1000, 2, FALSE)</f>
        <v>Patrick</v>
      </c>
      <c r="K192" s="10" t="str">
        <f>VLOOKUP(B192, customer_cleaned!$A$2:$C$10000, 3, FALSE)</f>
        <v>Gray</v>
      </c>
      <c r="L192" s="5" t="str">
        <f>VLOOKUP(B192, customer_cleaned!$A$1:$L$10000, 12, FALSE)</f>
        <v>patrick.gray@aol.com</v>
      </c>
      <c r="M192" s="11" t="str">
        <f>VLOOKUP(A192, invoice_line!$B$2:$C$1000, 2, FALSE)</f>
        <v>#N/A</v>
      </c>
      <c r="N192" s="5" t="str">
        <f>VLOOKUP(M192, invoice_line!$C$2:$G$1000, 4, FALSE)</f>
        <v>#N/A</v>
      </c>
      <c r="O192" s="12" t="str">
        <f>VLOOKUP(A192, invoice_line!$B$2:$G$1000, 6, FALSE)</f>
        <v>#N/A</v>
      </c>
      <c r="P192" s="5" t="str">
        <f>VLOOKUP(A192, invoice_line!$B$2:$H$1000, 7, FALSE)</f>
        <v>#N/A</v>
      </c>
      <c r="Q192" s="13" t="str">
        <f t="shared" si="1"/>
        <v>2023-04</v>
      </c>
      <c r="R192" s="13" t="str">
        <f>VLOOKUP(A192, invoice_line!$A$2:$I$1000, 9, FALSE)</f>
        <v>Rock</v>
      </c>
    </row>
    <row r="193">
      <c r="A193" s="4">
        <v>192.0</v>
      </c>
      <c r="B193" s="4">
        <v>31.0</v>
      </c>
      <c r="C193" s="9">
        <v>45036.0</v>
      </c>
      <c r="D193" s="4" t="s">
        <v>260</v>
      </c>
      <c r="E193" s="4" t="s">
        <v>261</v>
      </c>
      <c r="F193" s="4" t="s">
        <v>262</v>
      </c>
      <c r="G193" s="4" t="s">
        <v>44</v>
      </c>
      <c r="H193" s="4" t="s">
        <v>263</v>
      </c>
      <c r="I193" s="4">
        <v>5.94</v>
      </c>
      <c r="J193" s="5" t="str">
        <f>VLOOKUP(B193, customer_cleaned!$A$2:$D$1000, 2, FALSE)</f>
        <v>Martha</v>
      </c>
      <c r="K193" s="10" t="str">
        <f>VLOOKUP(B193, customer_cleaned!$A$2:$C$10000, 3, FALSE)</f>
        <v>Silk</v>
      </c>
      <c r="L193" s="5" t="str">
        <f>VLOOKUP(B193, customer_cleaned!$A$1:$L$10000, 12, FALSE)</f>
        <v>marthasilk@gmail.com</v>
      </c>
      <c r="M193" s="11" t="str">
        <f>VLOOKUP(A193, invoice_line!$B$2:$C$1000, 2, FALSE)</f>
        <v>#N/A</v>
      </c>
      <c r="N193" s="5" t="str">
        <f>VLOOKUP(M193, invoice_line!$C$2:$G$1000, 4, FALSE)</f>
        <v>#N/A</v>
      </c>
      <c r="O193" s="12" t="str">
        <f>VLOOKUP(A193, invoice_line!$B$2:$G$1000, 6, FALSE)</f>
        <v>#N/A</v>
      </c>
      <c r="P193" s="5" t="str">
        <f>VLOOKUP(A193, invoice_line!$B$2:$H$1000, 7, FALSE)</f>
        <v>#N/A</v>
      </c>
      <c r="Q193" s="13" t="str">
        <f t="shared" si="1"/>
        <v>2023-04</v>
      </c>
      <c r="R193" s="13" t="str">
        <f>VLOOKUP(A193, invoice_line!$A$2:$I$1000, 9, FALSE)</f>
        <v>Rock</v>
      </c>
    </row>
    <row r="194">
      <c r="A194" s="4">
        <v>193.0</v>
      </c>
      <c r="B194" s="4">
        <v>37.0</v>
      </c>
      <c r="C194" s="9">
        <v>45039.0</v>
      </c>
      <c r="D194" s="4" t="s">
        <v>303</v>
      </c>
      <c r="E194" s="4" t="s">
        <v>304</v>
      </c>
      <c r="F194" s="4" t="s">
        <v>35</v>
      </c>
      <c r="G194" s="4" t="s">
        <v>36</v>
      </c>
      <c r="H194" s="4">
        <v>60316.0</v>
      </c>
      <c r="I194" s="4">
        <v>14.91</v>
      </c>
      <c r="J194" s="5" t="str">
        <f>VLOOKUP(B194, customer_cleaned!$A$2:$D$1000, 2, FALSE)</f>
        <v>Fynn</v>
      </c>
      <c r="K194" s="10" t="str">
        <f>VLOOKUP(B194, customer_cleaned!$A$2:$C$10000, 3, FALSE)</f>
        <v>Zimmermann</v>
      </c>
      <c r="L194" s="5" t="str">
        <f>VLOOKUP(B194, customer_cleaned!$A$1:$L$10000, 12, FALSE)</f>
        <v>fzimmermann@yahoo.de</v>
      </c>
      <c r="M194" s="11" t="str">
        <f>VLOOKUP(A194, invoice_line!$B$2:$C$1000, 2, FALSE)</f>
        <v>#N/A</v>
      </c>
      <c r="N194" s="5" t="str">
        <f>VLOOKUP(M194, invoice_line!$C$2:$G$1000, 4, FALSE)</f>
        <v>#N/A</v>
      </c>
      <c r="O194" s="12" t="str">
        <f>VLOOKUP(A194, invoice_line!$B$2:$G$1000, 6, FALSE)</f>
        <v>#N/A</v>
      </c>
      <c r="P194" s="5" t="str">
        <f>VLOOKUP(A194, invoice_line!$B$2:$H$1000, 7, FALSE)</f>
        <v>#N/A</v>
      </c>
      <c r="Q194" s="13" t="str">
        <f t="shared" si="1"/>
        <v>2023-04</v>
      </c>
      <c r="R194" s="13" t="str">
        <f>VLOOKUP(A194, invoice_line!$A$2:$I$1000, 9, FALSE)</f>
        <v>Rock</v>
      </c>
    </row>
    <row r="195">
      <c r="A195" s="4">
        <v>194.0</v>
      </c>
      <c r="B195" s="4">
        <v>46.0</v>
      </c>
      <c r="C195" s="9">
        <v>45044.0</v>
      </c>
      <c r="D195" s="4" t="s">
        <v>358</v>
      </c>
      <c r="E195" s="4" t="s">
        <v>359</v>
      </c>
      <c r="F195" s="4" t="s">
        <v>359</v>
      </c>
      <c r="G195" s="4" t="s">
        <v>360</v>
      </c>
      <c r="H195" s="4" t="s">
        <v>35</v>
      </c>
      <c r="I195" s="4">
        <v>21.86</v>
      </c>
      <c r="J195" s="5" t="str">
        <f>VLOOKUP(B195, customer_cleaned!$A$2:$D$1000, 2, FALSE)</f>
        <v>Hugh</v>
      </c>
      <c r="K195" s="10" t="str">
        <f>VLOOKUP(B195, customer_cleaned!$A$2:$C$10000, 3, FALSE)</f>
        <v>O'Reilly</v>
      </c>
      <c r="L195" s="5" t="str">
        <f>VLOOKUP(B195, customer_cleaned!$A$1:$L$10000, 12, FALSE)</f>
        <v>hughoreilly@apple.ie</v>
      </c>
      <c r="M195" s="11" t="str">
        <f>VLOOKUP(A195, invoice_line!$B$2:$C$1000, 2, FALSE)</f>
        <v>#N/A</v>
      </c>
      <c r="N195" s="5" t="str">
        <f>VLOOKUP(M195, invoice_line!$C$2:$G$1000, 4, FALSE)</f>
        <v>#N/A</v>
      </c>
      <c r="O195" s="12" t="str">
        <f>VLOOKUP(A195, invoice_line!$B$2:$G$1000, 6, FALSE)</f>
        <v>#N/A</v>
      </c>
      <c r="P195" s="5" t="str">
        <f>VLOOKUP(A195, invoice_line!$B$2:$H$1000, 7, FALSE)</f>
        <v>#N/A</v>
      </c>
      <c r="Q195" s="13" t="str">
        <f t="shared" si="1"/>
        <v>2023-04</v>
      </c>
      <c r="R195" s="13" t="str">
        <f>VLOOKUP(A195, invoice_line!$A$2:$I$1000, 9, FALSE)</f>
        <v>Rock</v>
      </c>
    </row>
    <row r="196">
      <c r="A196" s="4">
        <v>195.0</v>
      </c>
      <c r="B196" s="4">
        <v>1.0</v>
      </c>
      <c r="C196" s="9">
        <v>45052.0</v>
      </c>
      <c r="D196" s="4" t="s">
        <v>22</v>
      </c>
      <c r="E196" s="4" t="s">
        <v>23</v>
      </c>
      <c r="F196" s="4" t="s">
        <v>24</v>
      </c>
      <c r="G196" s="4" t="s">
        <v>25</v>
      </c>
      <c r="H196" s="4" t="s">
        <v>26</v>
      </c>
      <c r="I196" s="4">
        <v>0.99</v>
      </c>
      <c r="J196" s="5" t="str">
        <f>VLOOKUP(B196, customer_cleaned!$A$2:$D$1000, 2, FALSE)</f>
        <v>Luís</v>
      </c>
      <c r="K196" s="10" t="str">
        <f>VLOOKUP(B196, customer_cleaned!$A$2:$C$10000, 3, FALSE)</f>
        <v>Gonçalves</v>
      </c>
      <c r="L196" s="5" t="str">
        <f>VLOOKUP(B196, customer_cleaned!$A$1:$L$10000, 12, FALSE)</f>
        <v>luisg@embraer.com.br</v>
      </c>
      <c r="M196" s="11" t="str">
        <f>VLOOKUP(A196, invoice_line!$B$2:$C$1000, 2, FALSE)</f>
        <v>#N/A</v>
      </c>
      <c r="N196" s="5" t="str">
        <f>VLOOKUP(M196, invoice_line!$C$2:$G$1000, 4, FALSE)</f>
        <v>#N/A</v>
      </c>
      <c r="O196" s="12" t="str">
        <f>VLOOKUP(A196, invoice_line!$B$2:$G$1000, 6, FALSE)</f>
        <v>#N/A</v>
      </c>
      <c r="P196" s="5" t="str">
        <f>VLOOKUP(A196, invoice_line!$B$2:$H$1000, 7, FALSE)</f>
        <v>#N/A</v>
      </c>
      <c r="Q196" s="13" t="str">
        <f t="shared" si="1"/>
        <v>2023-05</v>
      </c>
      <c r="R196" s="13" t="str">
        <f>VLOOKUP(A196, invoice_line!$A$2:$I$1000, 9, FALSE)</f>
        <v>Rock</v>
      </c>
    </row>
    <row r="197">
      <c r="A197" s="4">
        <v>196.0</v>
      </c>
      <c r="B197" s="4">
        <v>2.0</v>
      </c>
      <c r="C197" s="9">
        <v>45065.0</v>
      </c>
      <c r="D197" s="4" t="s">
        <v>33</v>
      </c>
      <c r="E197" s="4" t="s">
        <v>34</v>
      </c>
      <c r="F197" s="4" t="s">
        <v>35</v>
      </c>
      <c r="G197" s="4" t="s">
        <v>36</v>
      </c>
      <c r="H197" s="4">
        <v>70174.0</v>
      </c>
      <c r="I197" s="4">
        <v>1.98</v>
      </c>
      <c r="J197" s="5" t="str">
        <f>VLOOKUP(B197, customer_cleaned!$A$2:$D$1000, 2, FALSE)</f>
        <v>Leonie</v>
      </c>
      <c r="K197" s="10" t="str">
        <f>VLOOKUP(B197, customer_cleaned!$A$2:$C$10000, 3, FALSE)</f>
        <v>Köhler</v>
      </c>
      <c r="L197" s="5" t="str">
        <f>VLOOKUP(B197, customer_cleaned!$A$1:$L$10000, 12, FALSE)</f>
        <v>leonekohler@surfeu.de</v>
      </c>
      <c r="M197" s="11" t="str">
        <f>VLOOKUP(A197, invoice_line!$B$2:$C$1000, 2, FALSE)</f>
        <v>#N/A</v>
      </c>
      <c r="N197" s="5" t="str">
        <f>VLOOKUP(M197, invoice_line!$C$2:$G$1000, 4, FALSE)</f>
        <v>#N/A</v>
      </c>
      <c r="O197" s="12" t="str">
        <f>VLOOKUP(A197, invoice_line!$B$2:$G$1000, 6, FALSE)</f>
        <v>#N/A</v>
      </c>
      <c r="P197" s="5" t="str">
        <f>VLOOKUP(A197, invoice_line!$B$2:$H$1000, 7, FALSE)</f>
        <v>#N/A</v>
      </c>
      <c r="Q197" s="13" t="str">
        <f t="shared" si="1"/>
        <v>2023-05</v>
      </c>
      <c r="R197" s="13" t="str">
        <f>VLOOKUP(A197, invoice_line!$A$2:$I$1000, 9, FALSE)</f>
        <v>Rock</v>
      </c>
    </row>
    <row r="198">
      <c r="A198" s="4">
        <v>197.0</v>
      </c>
      <c r="B198" s="4">
        <v>4.0</v>
      </c>
      <c r="C198" s="9">
        <v>45065.0</v>
      </c>
      <c r="D198" s="4" t="s">
        <v>50</v>
      </c>
      <c r="E198" s="4" t="s">
        <v>51</v>
      </c>
      <c r="F198" s="4" t="s">
        <v>35</v>
      </c>
      <c r="G198" s="4" t="s">
        <v>52</v>
      </c>
      <c r="H198" s="4">
        <v>171.0</v>
      </c>
      <c r="I198" s="4">
        <v>1.98</v>
      </c>
      <c r="J198" s="5" t="str">
        <f>VLOOKUP(B198, customer_cleaned!$A$2:$D$1000, 2, FALSE)</f>
        <v>Bjørn</v>
      </c>
      <c r="K198" s="10" t="str">
        <f>VLOOKUP(B198, customer_cleaned!$A$2:$C$10000, 3, FALSE)</f>
        <v>Hansen</v>
      </c>
      <c r="L198" s="5" t="str">
        <f>VLOOKUP(B198, customer_cleaned!$A$1:$L$10000, 12, FALSE)</f>
        <v>bjorn.hansen@yahoo.no</v>
      </c>
      <c r="M198" s="11" t="str">
        <f>VLOOKUP(A198, invoice_line!$B$2:$C$1000, 2, FALSE)</f>
        <v>#N/A</v>
      </c>
      <c r="N198" s="5" t="str">
        <f>VLOOKUP(M198, invoice_line!$C$2:$G$1000, 4, FALSE)</f>
        <v>#N/A</v>
      </c>
      <c r="O198" s="12" t="str">
        <f>VLOOKUP(A198, invoice_line!$B$2:$G$1000, 6, FALSE)</f>
        <v>#N/A</v>
      </c>
      <c r="P198" s="5" t="str">
        <f>VLOOKUP(A198, invoice_line!$B$2:$H$1000, 7, FALSE)</f>
        <v>#N/A</v>
      </c>
      <c r="Q198" s="13" t="str">
        <f t="shared" si="1"/>
        <v>2023-05</v>
      </c>
      <c r="R198" s="13" t="str">
        <f>VLOOKUP(A198, invoice_line!$A$2:$I$1000, 9, FALSE)</f>
        <v>Metal</v>
      </c>
    </row>
    <row r="199">
      <c r="A199" s="4">
        <v>198.0</v>
      </c>
      <c r="B199" s="4">
        <v>6.0</v>
      </c>
      <c r="C199" s="9">
        <v>45066.0</v>
      </c>
      <c r="D199" s="4" t="s">
        <v>65</v>
      </c>
      <c r="E199" s="4" t="s">
        <v>59</v>
      </c>
      <c r="F199" s="4" t="s">
        <v>35</v>
      </c>
      <c r="G199" s="4" t="s">
        <v>60</v>
      </c>
      <c r="H199" s="4">
        <v>14300.0</v>
      </c>
      <c r="I199" s="4">
        <v>3.96</v>
      </c>
      <c r="J199" s="5" t="str">
        <f>VLOOKUP(B199, customer_cleaned!$A$2:$D$1000, 2, FALSE)</f>
        <v>Helena</v>
      </c>
      <c r="K199" s="10" t="str">
        <f>VLOOKUP(B199, customer_cleaned!$A$2:$C$10000, 3, FALSE)</f>
        <v>Holý</v>
      </c>
      <c r="L199" s="5" t="str">
        <f>VLOOKUP(B199, customer_cleaned!$A$1:$L$10000, 12, FALSE)</f>
        <v>hholy@gmail.com</v>
      </c>
      <c r="M199" s="11" t="str">
        <f>VLOOKUP(A199, invoice_line!$B$2:$C$1000, 2, FALSE)</f>
        <v>#N/A</v>
      </c>
      <c r="N199" s="5" t="str">
        <f>VLOOKUP(M199, invoice_line!$C$2:$G$1000, 4, FALSE)</f>
        <v>#N/A</v>
      </c>
      <c r="O199" s="12" t="str">
        <f>VLOOKUP(A199, invoice_line!$B$2:$G$1000, 6, FALSE)</f>
        <v>#N/A</v>
      </c>
      <c r="P199" s="5" t="str">
        <f>VLOOKUP(A199, invoice_line!$B$2:$H$1000, 7, FALSE)</f>
        <v>#N/A</v>
      </c>
      <c r="Q199" s="13" t="str">
        <f t="shared" si="1"/>
        <v>2023-05</v>
      </c>
      <c r="R199" s="13" t="str">
        <f>VLOOKUP(A199, invoice_line!$A$2:$I$1000, 9, FALSE)</f>
        <v>Metal</v>
      </c>
    </row>
    <row r="200">
      <c r="A200" s="4">
        <v>199.0</v>
      </c>
      <c r="B200" s="4">
        <v>10.0</v>
      </c>
      <c r="C200" s="9">
        <v>45067.0</v>
      </c>
      <c r="D200" s="4" t="s">
        <v>92</v>
      </c>
      <c r="E200" s="4" t="s">
        <v>93</v>
      </c>
      <c r="F200" s="4" t="s">
        <v>24</v>
      </c>
      <c r="G200" s="4" t="s">
        <v>25</v>
      </c>
      <c r="H200" s="4" t="s">
        <v>94</v>
      </c>
      <c r="I200" s="4">
        <v>5.94</v>
      </c>
      <c r="J200" s="5" t="str">
        <f>VLOOKUP(B200, customer_cleaned!$A$2:$D$1000, 2, FALSE)</f>
        <v>Eduardo</v>
      </c>
      <c r="K200" s="10" t="str">
        <f>VLOOKUP(B200, customer_cleaned!$A$2:$C$10000, 3, FALSE)</f>
        <v>Martins</v>
      </c>
      <c r="L200" s="5" t="str">
        <f>VLOOKUP(B200, customer_cleaned!$A$1:$L$10000, 12, FALSE)</f>
        <v>eduardo@woodstock.com.br</v>
      </c>
      <c r="M200" s="11" t="str">
        <f>VLOOKUP(A200, invoice_line!$B$2:$C$1000, 2, FALSE)</f>
        <v>#N/A</v>
      </c>
      <c r="N200" s="5" t="str">
        <f>VLOOKUP(M200, invoice_line!$C$2:$G$1000, 4, FALSE)</f>
        <v>#N/A</v>
      </c>
      <c r="O200" s="12" t="str">
        <f>VLOOKUP(A200, invoice_line!$B$2:$G$1000, 6, FALSE)</f>
        <v>#N/A</v>
      </c>
      <c r="P200" s="5" t="str">
        <f>VLOOKUP(A200, invoice_line!$B$2:$H$1000, 7, FALSE)</f>
        <v>#N/A</v>
      </c>
      <c r="Q200" s="13" t="str">
        <f t="shared" si="1"/>
        <v>2023-05</v>
      </c>
      <c r="R200" s="13" t="str">
        <f>VLOOKUP(A200, invoice_line!$A$2:$I$1000, 9, FALSE)</f>
        <v>Metal</v>
      </c>
    </row>
    <row r="201">
      <c r="A201" s="4">
        <v>200.0</v>
      </c>
      <c r="B201" s="4">
        <v>16.0</v>
      </c>
      <c r="C201" s="9">
        <v>45070.0</v>
      </c>
      <c r="D201" s="4" t="s">
        <v>148</v>
      </c>
      <c r="E201" s="4" t="s">
        <v>149</v>
      </c>
      <c r="F201" s="4" t="s">
        <v>150</v>
      </c>
      <c r="G201" s="4" t="s">
        <v>151</v>
      </c>
      <c r="H201" s="4" t="s">
        <v>152</v>
      </c>
      <c r="I201" s="4">
        <v>8.91</v>
      </c>
      <c r="J201" s="5" t="str">
        <f>VLOOKUP(B201, customer_cleaned!$A$2:$D$1000, 2, FALSE)</f>
        <v>Frank</v>
      </c>
      <c r="K201" s="10" t="str">
        <f>VLOOKUP(B201, customer_cleaned!$A$2:$C$10000, 3, FALSE)</f>
        <v>Harris</v>
      </c>
      <c r="L201" s="5" t="str">
        <f>VLOOKUP(B201, customer_cleaned!$A$1:$L$10000, 12, FALSE)</f>
        <v>fharris@google.com</v>
      </c>
      <c r="M201" s="11" t="str">
        <f>VLOOKUP(A201, invoice_line!$B$2:$C$1000, 2, FALSE)</f>
        <v>#N/A</v>
      </c>
      <c r="N201" s="5" t="str">
        <f>VLOOKUP(M201, invoice_line!$C$2:$G$1000, 4, FALSE)</f>
        <v>#N/A</v>
      </c>
      <c r="O201" s="12" t="str">
        <f>VLOOKUP(A201, invoice_line!$B$2:$G$1000, 6, FALSE)</f>
        <v>#N/A</v>
      </c>
      <c r="P201" s="5" t="str">
        <f>VLOOKUP(A201, invoice_line!$B$2:$H$1000, 7, FALSE)</f>
        <v>#N/A</v>
      </c>
      <c r="Q201" s="13" t="str">
        <f t="shared" si="1"/>
        <v>2023-05</v>
      </c>
      <c r="R201" s="13" t="str">
        <f>VLOOKUP(A201, invoice_line!$A$2:$I$1000, 9, FALSE)</f>
        <v>Jazz</v>
      </c>
    </row>
    <row r="202">
      <c r="A202" s="4">
        <v>201.0</v>
      </c>
      <c r="B202" s="4">
        <v>25.0</v>
      </c>
      <c r="C202" s="9">
        <v>45075.0</v>
      </c>
      <c r="D202" s="4" t="s">
        <v>217</v>
      </c>
      <c r="E202" s="4" t="s">
        <v>218</v>
      </c>
      <c r="F202" s="4" t="s">
        <v>219</v>
      </c>
      <c r="G202" s="4" t="s">
        <v>151</v>
      </c>
      <c r="H202" s="4">
        <v>53703.0</v>
      </c>
      <c r="I202" s="4">
        <v>18.86</v>
      </c>
      <c r="J202" s="5" t="str">
        <f>VLOOKUP(B202, customer_cleaned!$A$2:$D$1000, 2, FALSE)</f>
        <v>Victor</v>
      </c>
      <c r="K202" s="10" t="str">
        <f>VLOOKUP(B202, customer_cleaned!$A$2:$C$10000, 3, FALSE)</f>
        <v>Stevens</v>
      </c>
      <c r="L202" s="5" t="str">
        <f>VLOOKUP(B202, customer_cleaned!$A$1:$L$10000, 12, FALSE)</f>
        <v>vstevens@yahoo.com</v>
      </c>
      <c r="M202" s="11" t="str">
        <f>VLOOKUP(A202, invoice_line!$B$2:$C$1000, 2, FALSE)</f>
        <v>#N/A</v>
      </c>
      <c r="N202" s="5" t="str">
        <f>VLOOKUP(M202, invoice_line!$C$2:$G$1000, 4, FALSE)</f>
        <v>#N/A</v>
      </c>
      <c r="O202" s="12" t="str">
        <f>VLOOKUP(A202, invoice_line!$B$2:$G$1000, 6, FALSE)</f>
        <v>#N/A</v>
      </c>
      <c r="P202" s="5" t="str">
        <f>VLOOKUP(A202, invoice_line!$B$2:$H$1000, 7, FALSE)</f>
        <v>#N/A</v>
      </c>
      <c r="Q202" s="13" t="str">
        <f t="shared" si="1"/>
        <v>2023-05</v>
      </c>
      <c r="R202" s="13" t="str">
        <f>VLOOKUP(A202, invoice_line!$A$2:$I$1000, 9, FALSE)</f>
        <v>Jazz</v>
      </c>
    </row>
    <row r="203">
      <c r="A203" s="4">
        <v>202.0</v>
      </c>
      <c r="B203" s="4">
        <v>39.0</v>
      </c>
      <c r="C203" s="9">
        <v>45083.0</v>
      </c>
      <c r="D203" s="4" t="s">
        <v>314</v>
      </c>
      <c r="E203" s="4" t="s">
        <v>315</v>
      </c>
      <c r="F203" s="4" t="s">
        <v>35</v>
      </c>
      <c r="G203" s="4" t="s">
        <v>316</v>
      </c>
      <c r="H203" s="4">
        <v>75009.0</v>
      </c>
      <c r="I203" s="4">
        <v>1.99</v>
      </c>
      <c r="J203" s="5" t="str">
        <f>VLOOKUP(B203, customer_cleaned!$A$2:$D$1000, 2, FALSE)</f>
        <v>Camille</v>
      </c>
      <c r="K203" s="10" t="str">
        <f>VLOOKUP(B203, customer_cleaned!$A$2:$C$10000, 3, FALSE)</f>
        <v>Bernard</v>
      </c>
      <c r="L203" s="5" t="str">
        <f>VLOOKUP(B203, customer_cleaned!$A$1:$L$10000, 12, FALSE)</f>
        <v>camille.bernard@yahoo.fr</v>
      </c>
      <c r="M203" s="11" t="str">
        <f>VLOOKUP(A203, invoice_line!$B$2:$C$1000, 2, FALSE)</f>
        <v>#N/A</v>
      </c>
      <c r="N203" s="5" t="str">
        <f>VLOOKUP(M203, invoice_line!$C$2:$G$1000, 4, FALSE)</f>
        <v>#N/A</v>
      </c>
      <c r="O203" s="12" t="str">
        <f>VLOOKUP(A203, invoice_line!$B$2:$G$1000, 6, FALSE)</f>
        <v>#N/A</v>
      </c>
      <c r="P203" s="5" t="str">
        <f>VLOOKUP(A203, invoice_line!$B$2:$H$1000, 7, FALSE)</f>
        <v>#N/A</v>
      </c>
      <c r="Q203" s="13" t="str">
        <f t="shared" si="1"/>
        <v>2023-06</v>
      </c>
      <c r="R203" s="13" t="str">
        <f>VLOOKUP(A203, invoice_line!$A$2:$I$1000, 9, FALSE)</f>
        <v>Jazz</v>
      </c>
    </row>
    <row r="204">
      <c r="A204" s="4">
        <v>203.0</v>
      </c>
      <c r="B204" s="4">
        <v>40.0</v>
      </c>
      <c r="C204" s="9">
        <v>45096.0</v>
      </c>
      <c r="D204" s="4" t="s">
        <v>321</v>
      </c>
      <c r="E204" s="4" t="s">
        <v>315</v>
      </c>
      <c r="F204" s="4" t="s">
        <v>35</v>
      </c>
      <c r="G204" s="4" t="s">
        <v>316</v>
      </c>
      <c r="H204" s="4">
        <v>75002.0</v>
      </c>
      <c r="I204" s="4">
        <v>2.98</v>
      </c>
      <c r="J204" s="5" t="str">
        <f>VLOOKUP(B204, customer_cleaned!$A$2:$D$1000, 2, FALSE)</f>
        <v>Dominique</v>
      </c>
      <c r="K204" s="10" t="str">
        <f>VLOOKUP(B204, customer_cleaned!$A$2:$C$10000, 3, FALSE)</f>
        <v>Lefebvre</v>
      </c>
      <c r="L204" s="5" t="str">
        <f>VLOOKUP(B204, customer_cleaned!$A$1:$L$10000, 12, FALSE)</f>
        <v>dominiquelefebvre@gmail.com</v>
      </c>
      <c r="M204" s="11" t="str">
        <f>VLOOKUP(A204, invoice_line!$B$2:$C$1000, 2, FALSE)</f>
        <v>#N/A</v>
      </c>
      <c r="N204" s="5" t="str">
        <f>VLOOKUP(M204, invoice_line!$C$2:$G$1000, 4, FALSE)</f>
        <v>#N/A</v>
      </c>
      <c r="O204" s="12" t="str">
        <f>VLOOKUP(A204, invoice_line!$B$2:$G$1000, 6, FALSE)</f>
        <v>#N/A</v>
      </c>
      <c r="P204" s="5" t="str">
        <f>VLOOKUP(A204, invoice_line!$B$2:$H$1000, 7, FALSE)</f>
        <v>#N/A</v>
      </c>
      <c r="Q204" s="13" t="str">
        <f t="shared" si="1"/>
        <v>2023-06</v>
      </c>
      <c r="R204" s="13" t="str">
        <f>VLOOKUP(A204, invoice_line!$A$2:$I$1000, 9, FALSE)</f>
        <v>Rock</v>
      </c>
    </row>
    <row r="205">
      <c r="A205" s="4">
        <v>204.0</v>
      </c>
      <c r="B205" s="4">
        <v>42.0</v>
      </c>
      <c r="C205" s="9">
        <v>45096.0</v>
      </c>
      <c r="D205" s="4" t="s">
        <v>332</v>
      </c>
      <c r="E205" s="4" t="s">
        <v>333</v>
      </c>
      <c r="F205" s="4" t="s">
        <v>35</v>
      </c>
      <c r="G205" s="4" t="s">
        <v>316</v>
      </c>
      <c r="H205" s="4">
        <v>33000.0</v>
      </c>
      <c r="I205" s="4">
        <v>3.98</v>
      </c>
      <c r="J205" s="5" t="str">
        <f>VLOOKUP(B205, customer_cleaned!$A$2:$D$1000, 2, FALSE)</f>
        <v>Wyatt</v>
      </c>
      <c r="K205" s="10" t="str">
        <f>VLOOKUP(B205, customer_cleaned!$A$2:$C$10000, 3, FALSE)</f>
        <v>Girard</v>
      </c>
      <c r="L205" s="5" t="str">
        <f>VLOOKUP(B205, customer_cleaned!$A$1:$L$10000, 12, FALSE)</f>
        <v>wyatt.girard@yahoo.fr</v>
      </c>
      <c r="M205" s="11" t="str">
        <f>VLOOKUP(A205, invoice_line!$B$2:$C$1000, 2, FALSE)</f>
        <v>#N/A</v>
      </c>
      <c r="N205" s="5" t="str">
        <f>VLOOKUP(M205, invoice_line!$C$2:$G$1000, 4, FALSE)</f>
        <v>#N/A</v>
      </c>
      <c r="O205" s="12" t="str">
        <f>VLOOKUP(A205, invoice_line!$B$2:$G$1000, 6, FALSE)</f>
        <v>#N/A</v>
      </c>
      <c r="P205" s="5" t="str">
        <f>VLOOKUP(A205, invoice_line!$B$2:$H$1000, 7, FALSE)</f>
        <v>#N/A</v>
      </c>
      <c r="Q205" s="13" t="str">
        <f t="shared" si="1"/>
        <v>2023-06</v>
      </c>
      <c r="R205" s="13" t="str">
        <f>VLOOKUP(A205, invoice_line!$A$2:$I$1000, 9, FALSE)</f>
        <v>Rock</v>
      </c>
    </row>
    <row r="206">
      <c r="A206" s="4">
        <v>205.0</v>
      </c>
      <c r="B206" s="4">
        <v>44.0</v>
      </c>
      <c r="C206" s="9">
        <v>45097.0</v>
      </c>
      <c r="D206" s="4" t="s">
        <v>344</v>
      </c>
      <c r="E206" s="4" t="s">
        <v>345</v>
      </c>
      <c r="F206" s="4" t="s">
        <v>35</v>
      </c>
      <c r="G206" s="4" t="s">
        <v>346</v>
      </c>
      <c r="H206" s="4">
        <v>530.0</v>
      </c>
      <c r="I206" s="4">
        <v>7.96</v>
      </c>
      <c r="J206" s="5" t="str">
        <f>VLOOKUP(B206, customer_cleaned!$A$2:$D$1000, 2, FALSE)</f>
        <v>Terhi</v>
      </c>
      <c r="K206" s="10" t="str">
        <f>VLOOKUP(B206, customer_cleaned!$A$2:$C$10000, 3, FALSE)</f>
        <v>Hämäläinen</v>
      </c>
      <c r="L206" s="5" t="str">
        <f>VLOOKUP(B206, customer_cleaned!$A$1:$L$10000, 12, FALSE)</f>
        <v>terhi.hamalainen@apple.fi</v>
      </c>
      <c r="M206" s="11" t="str">
        <f>VLOOKUP(A206, invoice_line!$B$2:$C$1000, 2, FALSE)</f>
        <v>#N/A</v>
      </c>
      <c r="N206" s="5" t="str">
        <f>VLOOKUP(M206, invoice_line!$C$2:$G$1000, 4, FALSE)</f>
        <v>#N/A</v>
      </c>
      <c r="O206" s="12" t="str">
        <f>VLOOKUP(A206, invoice_line!$B$2:$G$1000, 6, FALSE)</f>
        <v>#N/A</v>
      </c>
      <c r="P206" s="5" t="str">
        <f>VLOOKUP(A206, invoice_line!$B$2:$H$1000, 7, FALSE)</f>
        <v>#N/A</v>
      </c>
      <c r="Q206" s="13" t="str">
        <f t="shared" si="1"/>
        <v>2023-06</v>
      </c>
      <c r="R206" s="13" t="str">
        <f>VLOOKUP(A206, invoice_line!$A$2:$I$1000, 9, FALSE)</f>
        <v>Metal</v>
      </c>
    </row>
    <row r="207">
      <c r="A207" s="4">
        <v>206.0</v>
      </c>
      <c r="B207" s="4">
        <v>48.0</v>
      </c>
      <c r="C207" s="9">
        <v>45098.0</v>
      </c>
      <c r="D207" s="4" t="s">
        <v>373</v>
      </c>
      <c r="E207" s="4" t="s">
        <v>374</v>
      </c>
      <c r="F207" s="4" t="s">
        <v>375</v>
      </c>
      <c r="G207" s="4" t="s">
        <v>376</v>
      </c>
      <c r="H207" s="4">
        <v>1016.0</v>
      </c>
      <c r="I207" s="4">
        <v>8.94</v>
      </c>
      <c r="J207" s="5" t="str">
        <f>VLOOKUP(B207, customer_cleaned!$A$2:$D$1000, 2, FALSE)</f>
        <v>Johannes</v>
      </c>
      <c r="K207" s="10" t="str">
        <f>VLOOKUP(B207, customer_cleaned!$A$2:$C$10000, 3, FALSE)</f>
        <v>Van der Berg</v>
      </c>
      <c r="L207" s="5" t="str">
        <f>VLOOKUP(B207, customer_cleaned!$A$1:$L$10000, 12, FALSE)</f>
        <v>johavanderberg@yahoo.nl</v>
      </c>
      <c r="M207" s="11" t="str">
        <f>VLOOKUP(A207, invoice_line!$B$2:$C$1000, 2, FALSE)</f>
        <v>#N/A</v>
      </c>
      <c r="N207" s="5" t="str">
        <f>VLOOKUP(M207, invoice_line!$C$2:$G$1000, 4, FALSE)</f>
        <v>#N/A</v>
      </c>
      <c r="O207" s="12" t="str">
        <f>VLOOKUP(A207, invoice_line!$B$2:$G$1000, 6, FALSE)</f>
        <v>#N/A</v>
      </c>
      <c r="P207" s="5" t="str">
        <f>VLOOKUP(A207, invoice_line!$B$2:$H$1000, 7, FALSE)</f>
        <v>#N/A</v>
      </c>
      <c r="Q207" s="13" t="str">
        <f t="shared" si="1"/>
        <v>2023-06</v>
      </c>
      <c r="R207" s="13" t="str">
        <f>VLOOKUP(A207, invoice_line!$A$2:$I$1000, 9, FALSE)</f>
        <v>Metal</v>
      </c>
    </row>
    <row r="208">
      <c r="A208" s="4">
        <v>207.0</v>
      </c>
      <c r="B208" s="4">
        <v>54.0</v>
      </c>
      <c r="C208" s="9">
        <v>45101.0</v>
      </c>
      <c r="D208" s="4" t="s">
        <v>417</v>
      </c>
      <c r="E208" s="4" t="s">
        <v>418</v>
      </c>
      <c r="F208" s="4" t="s">
        <v>35</v>
      </c>
      <c r="G208" s="4" t="s">
        <v>405</v>
      </c>
      <c r="H208" s="4" t="s">
        <v>419</v>
      </c>
      <c r="I208" s="4">
        <v>8.91</v>
      </c>
      <c r="J208" s="5" t="str">
        <f>VLOOKUP(B208, customer_cleaned!$A$2:$D$1000, 2, FALSE)</f>
        <v>Steve</v>
      </c>
      <c r="K208" s="10" t="str">
        <f>VLOOKUP(B208, customer_cleaned!$A$2:$C$10000, 3, FALSE)</f>
        <v>Murray</v>
      </c>
      <c r="L208" s="5" t="str">
        <f>VLOOKUP(B208, customer_cleaned!$A$1:$L$10000, 12, FALSE)</f>
        <v>steve.murray@yahoo.uk</v>
      </c>
      <c r="M208" s="11" t="str">
        <f>VLOOKUP(A208, invoice_line!$B$2:$C$1000, 2, FALSE)</f>
        <v>#N/A</v>
      </c>
      <c r="N208" s="5" t="str">
        <f>VLOOKUP(M208, invoice_line!$C$2:$G$1000, 4, FALSE)</f>
        <v>#N/A</v>
      </c>
      <c r="O208" s="12" t="str">
        <f>VLOOKUP(A208, invoice_line!$B$2:$G$1000, 6, FALSE)</f>
        <v>#N/A</v>
      </c>
      <c r="P208" s="5" t="str">
        <f>VLOOKUP(A208, invoice_line!$B$2:$H$1000, 7, FALSE)</f>
        <v>#N/A</v>
      </c>
      <c r="Q208" s="13" t="str">
        <f t="shared" si="1"/>
        <v>2023-06</v>
      </c>
      <c r="R208" s="13" t="str">
        <f>VLOOKUP(A208, invoice_line!$A$2:$I$1000, 9, FALSE)</f>
        <v>Metal</v>
      </c>
    </row>
    <row r="209">
      <c r="A209" s="4">
        <v>208.0</v>
      </c>
      <c r="B209" s="4">
        <v>4.0</v>
      </c>
      <c r="C209" s="9">
        <v>45106.0</v>
      </c>
      <c r="D209" s="4" t="s">
        <v>50</v>
      </c>
      <c r="E209" s="4" t="s">
        <v>51</v>
      </c>
      <c r="F209" s="4" t="s">
        <v>35</v>
      </c>
      <c r="G209" s="4" t="s">
        <v>52</v>
      </c>
      <c r="H209" s="4">
        <v>171.0</v>
      </c>
      <c r="I209" s="4">
        <v>15.86</v>
      </c>
      <c r="J209" s="5" t="str">
        <f>VLOOKUP(B209, customer_cleaned!$A$2:$D$1000, 2, FALSE)</f>
        <v>Bjørn</v>
      </c>
      <c r="K209" s="10" t="str">
        <f>VLOOKUP(B209, customer_cleaned!$A$2:$C$10000, 3, FALSE)</f>
        <v>Hansen</v>
      </c>
      <c r="L209" s="5" t="str">
        <f>VLOOKUP(B209, customer_cleaned!$A$1:$L$10000, 12, FALSE)</f>
        <v>bjorn.hansen@yahoo.no</v>
      </c>
      <c r="M209" s="11" t="str">
        <f>VLOOKUP(A209, invoice_line!$B$2:$C$1000, 2, FALSE)</f>
        <v>#N/A</v>
      </c>
      <c r="N209" s="5" t="str">
        <f>VLOOKUP(M209, invoice_line!$C$2:$G$1000, 4, FALSE)</f>
        <v>#N/A</v>
      </c>
      <c r="O209" s="12" t="str">
        <f>VLOOKUP(A209, invoice_line!$B$2:$G$1000, 6, FALSE)</f>
        <v>#N/A</v>
      </c>
      <c r="P209" s="5" t="str">
        <f>VLOOKUP(A209, invoice_line!$B$2:$H$1000, 7, FALSE)</f>
        <v>#N/A</v>
      </c>
      <c r="Q209" s="13" t="str">
        <f t="shared" si="1"/>
        <v>2023-06</v>
      </c>
      <c r="R209" s="13" t="str">
        <f>VLOOKUP(A209, invoice_line!$A$2:$I$1000, 9, FALSE)</f>
        <v>Metal</v>
      </c>
    </row>
    <row r="210">
      <c r="A210" s="4">
        <v>209.0</v>
      </c>
      <c r="B210" s="4">
        <v>18.0</v>
      </c>
      <c r="C210" s="9">
        <v>45114.0</v>
      </c>
      <c r="D210" s="4" t="s">
        <v>167</v>
      </c>
      <c r="E210" s="4" t="s">
        <v>168</v>
      </c>
      <c r="F210" s="4" t="s">
        <v>169</v>
      </c>
      <c r="G210" s="4" t="s">
        <v>151</v>
      </c>
      <c r="H210" s="4" t="s">
        <v>170</v>
      </c>
      <c r="I210" s="4">
        <v>0.99</v>
      </c>
      <c r="J210" s="5" t="str">
        <f>VLOOKUP(B210, customer_cleaned!$A$2:$D$1000, 2, FALSE)</f>
        <v>Michelle</v>
      </c>
      <c r="K210" s="10" t="str">
        <f>VLOOKUP(B210, customer_cleaned!$A$2:$C$10000, 3, FALSE)</f>
        <v>Brooks</v>
      </c>
      <c r="L210" s="5" t="str">
        <f>VLOOKUP(B210, customer_cleaned!$A$1:$L$10000, 12, FALSE)</f>
        <v>michelleb@aol.com</v>
      </c>
      <c r="M210" s="11" t="str">
        <f>VLOOKUP(A210, invoice_line!$B$2:$C$1000, 2, FALSE)</f>
        <v>#N/A</v>
      </c>
      <c r="N210" s="5" t="str">
        <f>VLOOKUP(M210, invoice_line!$C$2:$G$1000, 4, FALSE)</f>
        <v>#N/A</v>
      </c>
      <c r="O210" s="12" t="str">
        <f>VLOOKUP(A210, invoice_line!$B$2:$G$1000, 6, FALSE)</f>
        <v>#N/A</v>
      </c>
      <c r="P210" s="5" t="str">
        <f>VLOOKUP(A210, invoice_line!$B$2:$H$1000, 7, FALSE)</f>
        <v>#N/A</v>
      </c>
      <c r="Q210" s="13" t="str">
        <f t="shared" si="1"/>
        <v>2023-07</v>
      </c>
      <c r="R210" s="13" t="str">
        <f>VLOOKUP(A210, invoice_line!$A$2:$I$1000, 9, FALSE)</f>
        <v>Rock</v>
      </c>
    </row>
    <row r="211">
      <c r="A211" s="4">
        <v>210.0</v>
      </c>
      <c r="B211" s="4">
        <v>19.0</v>
      </c>
      <c r="C211" s="9">
        <v>45127.0</v>
      </c>
      <c r="D211" s="4" t="s">
        <v>177</v>
      </c>
      <c r="E211" s="4" t="s">
        <v>178</v>
      </c>
      <c r="F211" s="4" t="s">
        <v>150</v>
      </c>
      <c r="G211" s="4" t="s">
        <v>151</v>
      </c>
      <c r="H211" s="4">
        <v>95014.0</v>
      </c>
      <c r="I211" s="4">
        <v>1.98</v>
      </c>
      <c r="J211" s="5" t="str">
        <f>VLOOKUP(B211, customer_cleaned!$A$2:$D$1000, 2, FALSE)</f>
        <v>Tim</v>
      </c>
      <c r="K211" s="10" t="str">
        <f>VLOOKUP(B211, customer_cleaned!$A$2:$C$10000, 3, FALSE)</f>
        <v>Goyer</v>
      </c>
      <c r="L211" s="5" t="str">
        <f>VLOOKUP(B211, customer_cleaned!$A$1:$L$10000, 12, FALSE)</f>
        <v>tgoyer@apple.com</v>
      </c>
      <c r="M211" s="11" t="str">
        <f>VLOOKUP(A211, invoice_line!$B$2:$C$1000, 2, FALSE)</f>
        <v>#N/A</v>
      </c>
      <c r="N211" s="5" t="str">
        <f>VLOOKUP(M211, invoice_line!$C$2:$G$1000, 4, FALSE)</f>
        <v>#N/A</v>
      </c>
      <c r="O211" s="12" t="str">
        <f>VLOOKUP(A211, invoice_line!$B$2:$G$1000, 6, FALSE)</f>
        <v>#N/A</v>
      </c>
      <c r="P211" s="5" t="str">
        <f>VLOOKUP(A211, invoice_line!$B$2:$H$1000, 7, FALSE)</f>
        <v>#N/A</v>
      </c>
      <c r="Q211" s="13" t="str">
        <f t="shared" si="1"/>
        <v>2023-07</v>
      </c>
      <c r="R211" s="13" t="str">
        <f>VLOOKUP(A211, invoice_line!$A$2:$I$1000, 9, FALSE)</f>
        <v>Rock</v>
      </c>
    </row>
    <row r="212">
      <c r="A212" s="4">
        <v>211.0</v>
      </c>
      <c r="B212" s="4">
        <v>21.0</v>
      </c>
      <c r="C212" s="9">
        <v>45127.0</v>
      </c>
      <c r="D212" s="4" t="s">
        <v>190</v>
      </c>
      <c r="E212" s="4" t="s">
        <v>191</v>
      </c>
      <c r="F212" s="4" t="s">
        <v>192</v>
      </c>
      <c r="G212" s="4" t="s">
        <v>151</v>
      </c>
      <c r="H212" s="4">
        <v>89503.0</v>
      </c>
      <c r="I212" s="4">
        <v>1.98</v>
      </c>
      <c r="J212" s="5" t="str">
        <f>VLOOKUP(B212, customer_cleaned!$A$2:$D$1000, 2, FALSE)</f>
        <v>Kathy</v>
      </c>
      <c r="K212" s="10" t="str">
        <f>VLOOKUP(B212, customer_cleaned!$A$2:$C$10000, 3, FALSE)</f>
        <v>Chase</v>
      </c>
      <c r="L212" s="5" t="str">
        <f>VLOOKUP(B212, customer_cleaned!$A$1:$L$10000, 12, FALSE)</f>
        <v>kachase@hotmail.com</v>
      </c>
      <c r="M212" s="11" t="str">
        <f>VLOOKUP(A212, invoice_line!$B$2:$C$1000, 2, FALSE)</f>
        <v>#N/A</v>
      </c>
      <c r="N212" s="5" t="str">
        <f>VLOOKUP(M212, invoice_line!$C$2:$G$1000, 4, FALSE)</f>
        <v>#N/A</v>
      </c>
      <c r="O212" s="12" t="str">
        <f>VLOOKUP(A212, invoice_line!$B$2:$G$1000, 6, FALSE)</f>
        <v>#N/A</v>
      </c>
      <c r="P212" s="5" t="str">
        <f>VLOOKUP(A212, invoice_line!$B$2:$H$1000, 7, FALSE)</f>
        <v>#N/A</v>
      </c>
      <c r="Q212" s="13" t="str">
        <f t="shared" si="1"/>
        <v>2023-07</v>
      </c>
      <c r="R212" s="13" t="str">
        <f>VLOOKUP(A212, invoice_line!$A$2:$I$1000, 9, FALSE)</f>
        <v>Heavy Metal</v>
      </c>
    </row>
    <row r="213">
      <c r="A213" s="4">
        <v>212.0</v>
      </c>
      <c r="B213" s="4">
        <v>23.0</v>
      </c>
      <c r="C213" s="9">
        <v>45128.0</v>
      </c>
      <c r="D213" s="4" t="s">
        <v>204</v>
      </c>
      <c r="E213" s="4" t="s">
        <v>205</v>
      </c>
      <c r="F213" s="4" t="s">
        <v>206</v>
      </c>
      <c r="G213" s="4" t="s">
        <v>151</v>
      </c>
      <c r="H213" s="4">
        <v>2113.0</v>
      </c>
      <c r="I213" s="4">
        <v>3.96</v>
      </c>
      <c r="J213" s="5" t="str">
        <f>VLOOKUP(B213, customer_cleaned!$A$2:$D$1000, 2, FALSE)</f>
        <v>John</v>
      </c>
      <c r="K213" s="10" t="str">
        <f>VLOOKUP(B213, customer_cleaned!$A$2:$C$10000, 3, FALSE)</f>
        <v>Gordon</v>
      </c>
      <c r="L213" s="5" t="str">
        <f>VLOOKUP(B213, customer_cleaned!$A$1:$L$10000, 12, FALSE)</f>
        <v>johngordon22@yahoo.com</v>
      </c>
      <c r="M213" s="11" t="str">
        <f>VLOOKUP(A213, invoice_line!$B$2:$C$1000, 2, FALSE)</f>
        <v>#N/A</v>
      </c>
      <c r="N213" s="5" t="str">
        <f>VLOOKUP(M213, invoice_line!$C$2:$G$1000, 4, FALSE)</f>
        <v>#N/A</v>
      </c>
      <c r="O213" s="12" t="str">
        <f>VLOOKUP(A213, invoice_line!$B$2:$G$1000, 6, FALSE)</f>
        <v>#N/A</v>
      </c>
      <c r="P213" s="5" t="str">
        <f>VLOOKUP(A213, invoice_line!$B$2:$H$1000, 7, FALSE)</f>
        <v>#N/A</v>
      </c>
      <c r="Q213" s="13" t="str">
        <f t="shared" si="1"/>
        <v>2023-07</v>
      </c>
      <c r="R213" s="13" t="str">
        <f>VLOOKUP(A213, invoice_line!$A$2:$I$1000, 9, FALSE)</f>
        <v>Rock</v>
      </c>
    </row>
    <row r="214">
      <c r="A214" s="4">
        <v>213.0</v>
      </c>
      <c r="B214" s="4">
        <v>27.0</v>
      </c>
      <c r="C214" s="9">
        <v>45129.0</v>
      </c>
      <c r="D214" s="4" t="s">
        <v>231</v>
      </c>
      <c r="E214" s="4" t="s">
        <v>232</v>
      </c>
      <c r="F214" s="4" t="s">
        <v>233</v>
      </c>
      <c r="G214" s="4" t="s">
        <v>151</v>
      </c>
      <c r="H214" s="4">
        <v>85719.0</v>
      </c>
      <c r="I214" s="4">
        <v>5.94</v>
      </c>
      <c r="J214" s="5" t="str">
        <f>VLOOKUP(B214, customer_cleaned!$A$2:$D$1000, 2, FALSE)</f>
        <v>Patrick</v>
      </c>
      <c r="K214" s="10" t="str">
        <f>VLOOKUP(B214, customer_cleaned!$A$2:$C$10000, 3, FALSE)</f>
        <v>Gray</v>
      </c>
      <c r="L214" s="5" t="str">
        <f>VLOOKUP(B214, customer_cleaned!$A$1:$L$10000, 12, FALSE)</f>
        <v>patrick.gray@aol.com</v>
      </c>
      <c r="M214" s="11" t="str">
        <f>VLOOKUP(A214, invoice_line!$B$2:$C$1000, 2, FALSE)</f>
        <v>#N/A</v>
      </c>
      <c r="N214" s="5" t="str">
        <f>VLOOKUP(M214, invoice_line!$C$2:$G$1000, 4, FALSE)</f>
        <v>#N/A</v>
      </c>
      <c r="O214" s="12" t="str">
        <f>VLOOKUP(A214, invoice_line!$B$2:$G$1000, 6, FALSE)</f>
        <v>#N/A</v>
      </c>
      <c r="P214" s="5" t="str">
        <f>VLOOKUP(A214, invoice_line!$B$2:$H$1000, 7, FALSE)</f>
        <v>#N/A</v>
      </c>
      <c r="Q214" s="13" t="str">
        <f t="shared" si="1"/>
        <v>2023-07</v>
      </c>
      <c r="R214" s="13" t="str">
        <f>VLOOKUP(A214, invoice_line!$A$2:$I$1000, 9, FALSE)</f>
        <v>Blues</v>
      </c>
    </row>
    <row r="215">
      <c r="A215" s="4">
        <v>214.0</v>
      </c>
      <c r="B215" s="4">
        <v>33.0</v>
      </c>
      <c r="C215" s="9">
        <v>45132.0</v>
      </c>
      <c r="D215" s="4" t="s">
        <v>276</v>
      </c>
      <c r="E215" s="4" t="s">
        <v>277</v>
      </c>
      <c r="F215" s="4" t="s">
        <v>278</v>
      </c>
      <c r="G215" s="4" t="s">
        <v>44</v>
      </c>
      <c r="H215" s="4" t="s">
        <v>279</v>
      </c>
      <c r="I215" s="4">
        <v>8.91</v>
      </c>
      <c r="J215" s="5" t="str">
        <f>VLOOKUP(B215, customer_cleaned!$A$2:$D$1000, 2, FALSE)</f>
        <v>Ellie</v>
      </c>
      <c r="K215" s="10" t="str">
        <f>VLOOKUP(B215, customer_cleaned!$A$2:$C$10000, 3, FALSE)</f>
        <v>Sullivan</v>
      </c>
      <c r="L215" s="5" t="str">
        <f>VLOOKUP(B215, customer_cleaned!$A$1:$L$10000, 12, FALSE)</f>
        <v>ellie.sullivan@shaw.ca</v>
      </c>
      <c r="M215" s="11" t="str">
        <f>VLOOKUP(A215, invoice_line!$B$2:$C$1000, 2, FALSE)</f>
        <v>#N/A</v>
      </c>
      <c r="N215" s="5" t="str">
        <f>VLOOKUP(M215, invoice_line!$C$2:$G$1000, 4, FALSE)</f>
        <v>#N/A</v>
      </c>
      <c r="O215" s="12" t="str">
        <f>VLOOKUP(A215, invoice_line!$B$2:$G$1000, 6, FALSE)</f>
        <v>#N/A</v>
      </c>
      <c r="P215" s="5" t="str">
        <f>VLOOKUP(A215, invoice_line!$B$2:$H$1000, 7, FALSE)</f>
        <v>#N/A</v>
      </c>
      <c r="Q215" s="13" t="str">
        <f t="shared" si="1"/>
        <v>2023-07</v>
      </c>
      <c r="R215" s="13" t="str">
        <f>VLOOKUP(A215, invoice_line!$A$2:$I$1000, 9, FALSE)</f>
        <v>Heavy Metal</v>
      </c>
    </row>
    <row r="216">
      <c r="A216" s="4">
        <v>215.0</v>
      </c>
      <c r="B216" s="4">
        <v>42.0</v>
      </c>
      <c r="C216" s="9">
        <v>45137.0</v>
      </c>
      <c r="D216" s="4" t="s">
        <v>332</v>
      </c>
      <c r="E216" s="4" t="s">
        <v>333</v>
      </c>
      <c r="F216" s="4" t="s">
        <v>35</v>
      </c>
      <c r="G216" s="4" t="s">
        <v>316</v>
      </c>
      <c r="H216" s="4">
        <v>33000.0</v>
      </c>
      <c r="I216" s="4">
        <v>13.86</v>
      </c>
      <c r="J216" s="5" t="str">
        <f>VLOOKUP(B216, customer_cleaned!$A$2:$D$1000, 2, FALSE)</f>
        <v>Wyatt</v>
      </c>
      <c r="K216" s="10" t="str">
        <f>VLOOKUP(B216, customer_cleaned!$A$2:$C$10000, 3, FALSE)</f>
        <v>Girard</v>
      </c>
      <c r="L216" s="5" t="str">
        <f>VLOOKUP(B216, customer_cleaned!$A$1:$L$10000, 12, FALSE)</f>
        <v>wyatt.girard@yahoo.fr</v>
      </c>
      <c r="M216" s="11" t="str">
        <f>VLOOKUP(A216, invoice_line!$B$2:$C$1000, 2, FALSE)</f>
        <v>#N/A</v>
      </c>
      <c r="N216" s="5" t="str">
        <f>VLOOKUP(M216, invoice_line!$C$2:$G$1000, 4, FALSE)</f>
        <v>#N/A</v>
      </c>
      <c r="O216" s="12" t="str">
        <f>VLOOKUP(A216, invoice_line!$B$2:$G$1000, 6, FALSE)</f>
        <v>#N/A</v>
      </c>
      <c r="P216" s="5" t="str">
        <f>VLOOKUP(A216, invoice_line!$B$2:$H$1000, 7, FALSE)</f>
        <v>#N/A</v>
      </c>
      <c r="Q216" s="13" t="str">
        <f t="shared" si="1"/>
        <v>2023-07</v>
      </c>
      <c r="R216" s="13" t="str">
        <f>VLOOKUP(A216, invoice_line!$A$2:$I$1000, 9, FALSE)</f>
        <v>Heavy Metal</v>
      </c>
    </row>
    <row r="217">
      <c r="A217" s="4">
        <v>216.0</v>
      </c>
      <c r="B217" s="4">
        <v>56.0</v>
      </c>
      <c r="C217" s="9">
        <v>45145.0</v>
      </c>
      <c r="D217" s="4" t="s">
        <v>431</v>
      </c>
      <c r="E217" s="4" t="s">
        <v>432</v>
      </c>
      <c r="F217" s="4" t="s">
        <v>35</v>
      </c>
      <c r="G217" s="4" t="s">
        <v>433</v>
      </c>
      <c r="H217" s="4">
        <v>1106.0</v>
      </c>
      <c r="I217" s="4">
        <v>0.99</v>
      </c>
      <c r="J217" s="5" t="str">
        <f>VLOOKUP(B217, customer_cleaned!$A$2:$D$1000, 2, FALSE)</f>
        <v>Diego</v>
      </c>
      <c r="K217" s="10" t="str">
        <f>VLOOKUP(B217, customer_cleaned!$A$2:$C$10000, 3, FALSE)</f>
        <v>Gutiérrez</v>
      </c>
      <c r="L217" s="5" t="str">
        <f>VLOOKUP(B217, customer_cleaned!$A$1:$L$10000, 12, FALSE)</f>
        <v>diego.gutierrez@yahoo.ar</v>
      </c>
      <c r="M217" s="11" t="str">
        <f>VLOOKUP(A217, invoice_line!$B$2:$C$1000, 2, FALSE)</f>
        <v>#N/A</v>
      </c>
      <c r="N217" s="5" t="str">
        <f>VLOOKUP(M217, invoice_line!$C$2:$G$1000, 4, FALSE)</f>
        <v>#N/A</v>
      </c>
      <c r="O217" s="12" t="str">
        <f>VLOOKUP(A217, invoice_line!$B$2:$G$1000, 6, FALSE)</f>
        <v>#N/A</v>
      </c>
      <c r="P217" s="5" t="str">
        <f>VLOOKUP(A217, invoice_line!$B$2:$H$1000, 7, FALSE)</f>
        <v>#N/A</v>
      </c>
      <c r="Q217" s="13" t="str">
        <f t="shared" si="1"/>
        <v>2023-08</v>
      </c>
      <c r="R217" s="13" t="str">
        <f>VLOOKUP(A217, invoice_line!$A$2:$I$1000, 9, FALSE)</f>
        <v>Metal</v>
      </c>
    </row>
    <row r="218">
      <c r="A218" s="4">
        <v>217.0</v>
      </c>
      <c r="B218" s="4">
        <v>57.0</v>
      </c>
      <c r="C218" s="9">
        <v>45158.0</v>
      </c>
      <c r="D218" s="4" t="s">
        <v>438</v>
      </c>
      <c r="E218" s="4" t="s">
        <v>439</v>
      </c>
      <c r="F218" s="4" t="s">
        <v>35</v>
      </c>
      <c r="G218" s="4" t="s">
        <v>440</v>
      </c>
      <c r="H218" s="4" t="s">
        <v>35</v>
      </c>
      <c r="I218" s="4">
        <v>1.98</v>
      </c>
      <c r="J218" s="5" t="str">
        <f>VLOOKUP(B218, customer_cleaned!$A$2:$D$1000, 2, FALSE)</f>
        <v>Luis</v>
      </c>
      <c r="K218" s="10" t="str">
        <f>VLOOKUP(B218, customer_cleaned!$A$2:$C$10000, 3, FALSE)</f>
        <v>Rojas</v>
      </c>
      <c r="L218" s="5" t="str">
        <f>VLOOKUP(B218, customer_cleaned!$A$1:$L$10000, 12, FALSE)</f>
        <v>luisrojas@yahoo.cl</v>
      </c>
      <c r="M218" s="11" t="str">
        <f>VLOOKUP(A218, invoice_line!$B$2:$C$1000, 2, FALSE)</f>
        <v>#N/A</v>
      </c>
      <c r="N218" s="5" t="str">
        <f>VLOOKUP(M218, invoice_line!$C$2:$G$1000, 4, FALSE)</f>
        <v>#N/A</v>
      </c>
      <c r="O218" s="12" t="str">
        <f>VLOOKUP(A218, invoice_line!$B$2:$G$1000, 6, FALSE)</f>
        <v>#N/A</v>
      </c>
      <c r="P218" s="5" t="str">
        <f>VLOOKUP(A218, invoice_line!$B$2:$H$1000, 7, FALSE)</f>
        <v>#N/A</v>
      </c>
      <c r="Q218" s="13" t="str">
        <f t="shared" si="1"/>
        <v>2023-08</v>
      </c>
      <c r="R218" s="13" t="str">
        <f>VLOOKUP(A218, invoice_line!$A$2:$I$1000, 9, FALSE)</f>
        <v>Heavy Metal</v>
      </c>
    </row>
    <row r="219">
      <c r="A219" s="4">
        <v>218.0</v>
      </c>
      <c r="B219" s="4">
        <v>59.0</v>
      </c>
      <c r="C219" s="9">
        <v>45158.0</v>
      </c>
      <c r="D219" s="4" t="s">
        <v>452</v>
      </c>
      <c r="E219" s="4" t="s">
        <v>453</v>
      </c>
      <c r="F219" s="4" t="s">
        <v>35</v>
      </c>
      <c r="G219" s="4" t="s">
        <v>447</v>
      </c>
      <c r="H219" s="4">
        <v>560001.0</v>
      </c>
      <c r="I219" s="4">
        <v>1.98</v>
      </c>
      <c r="J219" s="5" t="str">
        <f>VLOOKUP(B219, customer_cleaned!$A$2:$D$1000, 2, FALSE)</f>
        <v>Puja</v>
      </c>
      <c r="K219" s="10" t="str">
        <f>VLOOKUP(B219, customer_cleaned!$A$2:$C$10000, 3, FALSE)</f>
        <v>Srivastava</v>
      </c>
      <c r="L219" s="5" t="str">
        <f>VLOOKUP(B219, customer_cleaned!$A$1:$L$10000, 12, FALSE)</f>
        <v>puja_srivastava@yahoo.in</v>
      </c>
      <c r="M219" s="11" t="str">
        <f>VLOOKUP(A219, invoice_line!$B$2:$C$1000, 2, FALSE)</f>
        <v>#N/A</v>
      </c>
      <c r="N219" s="5" t="str">
        <f>VLOOKUP(M219, invoice_line!$C$2:$G$1000, 4, FALSE)</f>
        <v>#N/A</v>
      </c>
      <c r="O219" s="12" t="str">
        <f>VLOOKUP(A219, invoice_line!$B$2:$G$1000, 6, FALSE)</f>
        <v>#N/A</v>
      </c>
      <c r="P219" s="5" t="str">
        <f>VLOOKUP(A219, invoice_line!$B$2:$H$1000, 7, FALSE)</f>
        <v>#N/A</v>
      </c>
      <c r="Q219" s="13" t="str">
        <f t="shared" si="1"/>
        <v>2023-08</v>
      </c>
      <c r="R219" s="13" t="str">
        <f>VLOOKUP(A219, invoice_line!$A$2:$I$1000, 9, FALSE)</f>
        <v>Rock</v>
      </c>
    </row>
    <row r="220">
      <c r="A220" s="4">
        <v>219.0</v>
      </c>
      <c r="B220" s="4">
        <v>2.0</v>
      </c>
      <c r="C220" s="9">
        <v>45159.0</v>
      </c>
      <c r="D220" s="4" t="s">
        <v>33</v>
      </c>
      <c r="E220" s="4" t="s">
        <v>34</v>
      </c>
      <c r="F220" s="4" t="s">
        <v>35</v>
      </c>
      <c r="G220" s="4" t="s">
        <v>36</v>
      </c>
      <c r="H220" s="4">
        <v>70174.0</v>
      </c>
      <c r="I220" s="4">
        <v>3.96</v>
      </c>
      <c r="J220" s="5" t="str">
        <f>VLOOKUP(B220, customer_cleaned!$A$2:$D$1000, 2, FALSE)</f>
        <v>Leonie</v>
      </c>
      <c r="K220" s="10" t="str">
        <f>VLOOKUP(B220, customer_cleaned!$A$2:$C$10000, 3, FALSE)</f>
        <v>Köhler</v>
      </c>
      <c r="L220" s="5" t="str">
        <f>VLOOKUP(B220, customer_cleaned!$A$1:$L$10000, 12, FALSE)</f>
        <v>leonekohler@surfeu.de</v>
      </c>
      <c r="M220" s="11" t="str">
        <f>VLOOKUP(A220, invoice_line!$B$2:$C$1000, 2, FALSE)</f>
        <v>#N/A</v>
      </c>
      <c r="N220" s="5" t="str">
        <f>VLOOKUP(M220, invoice_line!$C$2:$G$1000, 4, FALSE)</f>
        <v>#N/A</v>
      </c>
      <c r="O220" s="12" t="str">
        <f>VLOOKUP(A220, invoice_line!$B$2:$G$1000, 6, FALSE)</f>
        <v>#N/A</v>
      </c>
      <c r="P220" s="5" t="str">
        <f>VLOOKUP(A220, invoice_line!$B$2:$H$1000, 7, FALSE)</f>
        <v>#N/A</v>
      </c>
      <c r="Q220" s="13" t="str">
        <f t="shared" si="1"/>
        <v>2023-08</v>
      </c>
      <c r="R220" s="13" t="str">
        <f>VLOOKUP(A220, invoice_line!$A$2:$I$1000, 9, FALSE)</f>
        <v>Rock</v>
      </c>
    </row>
    <row r="221">
      <c r="A221" s="4">
        <v>220.0</v>
      </c>
      <c r="B221" s="4">
        <v>6.0</v>
      </c>
      <c r="C221" s="9">
        <v>45160.0</v>
      </c>
      <c r="D221" s="4" t="s">
        <v>65</v>
      </c>
      <c r="E221" s="4" t="s">
        <v>59</v>
      </c>
      <c r="F221" s="4" t="s">
        <v>35</v>
      </c>
      <c r="G221" s="4" t="s">
        <v>60</v>
      </c>
      <c r="H221" s="4">
        <v>14300.0</v>
      </c>
      <c r="I221" s="4">
        <v>5.94</v>
      </c>
      <c r="J221" s="5" t="str">
        <f>VLOOKUP(B221, customer_cleaned!$A$2:$D$1000, 2, FALSE)</f>
        <v>Helena</v>
      </c>
      <c r="K221" s="10" t="str">
        <f>VLOOKUP(B221, customer_cleaned!$A$2:$C$10000, 3, FALSE)</f>
        <v>Holý</v>
      </c>
      <c r="L221" s="5" t="str">
        <f>VLOOKUP(B221, customer_cleaned!$A$1:$L$10000, 12, FALSE)</f>
        <v>hholy@gmail.com</v>
      </c>
      <c r="M221" s="11" t="str">
        <f>VLOOKUP(A221, invoice_line!$B$2:$C$1000, 2, FALSE)</f>
        <v>#N/A</v>
      </c>
      <c r="N221" s="5" t="str">
        <f>VLOOKUP(M221, invoice_line!$C$2:$G$1000, 4, FALSE)</f>
        <v>#N/A</v>
      </c>
      <c r="O221" s="12" t="str">
        <f>VLOOKUP(A221, invoice_line!$B$2:$G$1000, 6, FALSE)</f>
        <v>#N/A</v>
      </c>
      <c r="P221" s="5" t="str">
        <f>VLOOKUP(A221, invoice_line!$B$2:$H$1000, 7, FALSE)</f>
        <v>#N/A</v>
      </c>
      <c r="Q221" s="13" t="str">
        <f t="shared" si="1"/>
        <v>2023-08</v>
      </c>
      <c r="R221" s="13" t="str">
        <f>VLOOKUP(A221, invoice_line!$A$2:$I$1000, 9, FALSE)</f>
        <v>Metal</v>
      </c>
    </row>
    <row r="222">
      <c r="A222" s="4">
        <v>221.0</v>
      </c>
      <c r="B222" s="4">
        <v>12.0</v>
      </c>
      <c r="C222" s="9">
        <v>45163.0</v>
      </c>
      <c r="D222" s="4" t="s">
        <v>109</v>
      </c>
      <c r="E222" s="4" t="s">
        <v>110</v>
      </c>
      <c r="F222" s="4" t="s">
        <v>111</v>
      </c>
      <c r="G222" s="4" t="s">
        <v>25</v>
      </c>
      <c r="H222" s="4" t="s">
        <v>112</v>
      </c>
      <c r="I222" s="4">
        <v>8.91</v>
      </c>
      <c r="J222" s="5" t="str">
        <f>VLOOKUP(B222, customer_cleaned!$A$2:$D$1000, 2, FALSE)</f>
        <v>Roberto</v>
      </c>
      <c r="K222" s="10" t="str">
        <f>VLOOKUP(B222, customer_cleaned!$A$2:$C$10000, 3, FALSE)</f>
        <v>Almeida</v>
      </c>
      <c r="L222" s="5" t="str">
        <f>VLOOKUP(B222, customer_cleaned!$A$1:$L$10000, 12, FALSE)</f>
        <v>roberto.almeida@riotur.gov.br</v>
      </c>
      <c r="M222" s="11" t="str">
        <f>VLOOKUP(A222, invoice_line!$B$2:$C$1000, 2, FALSE)</f>
        <v>#N/A</v>
      </c>
      <c r="N222" s="5" t="str">
        <f>VLOOKUP(M222, invoice_line!$C$2:$G$1000, 4, FALSE)</f>
        <v>#N/A</v>
      </c>
      <c r="O222" s="12" t="str">
        <f>VLOOKUP(A222, invoice_line!$B$2:$G$1000, 6, FALSE)</f>
        <v>#N/A</v>
      </c>
      <c r="P222" s="5" t="str">
        <f>VLOOKUP(A222, invoice_line!$B$2:$H$1000, 7, FALSE)</f>
        <v>#N/A</v>
      </c>
      <c r="Q222" s="13" t="str">
        <f t="shared" si="1"/>
        <v>2023-08</v>
      </c>
      <c r="R222" s="13" t="str">
        <f>VLOOKUP(A222, invoice_line!$A$2:$I$1000, 9, FALSE)</f>
        <v>Metal</v>
      </c>
    </row>
    <row r="223">
      <c r="A223" s="4">
        <v>222.0</v>
      </c>
      <c r="B223" s="4">
        <v>21.0</v>
      </c>
      <c r="C223" s="9">
        <v>45168.0</v>
      </c>
      <c r="D223" s="4" t="s">
        <v>190</v>
      </c>
      <c r="E223" s="4" t="s">
        <v>191</v>
      </c>
      <c r="F223" s="4" t="s">
        <v>192</v>
      </c>
      <c r="G223" s="4" t="s">
        <v>151</v>
      </c>
      <c r="H223" s="4">
        <v>89503.0</v>
      </c>
      <c r="I223" s="4">
        <v>13.86</v>
      </c>
      <c r="J223" s="5" t="str">
        <f>VLOOKUP(B223, customer_cleaned!$A$2:$D$1000, 2, FALSE)</f>
        <v>Kathy</v>
      </c>
      <c r="K223" s="10" t="str">
        <f>VLOOKUP(B223, customer_cleaned!$A$2:$C$10000, 3, FALSE)</f>
        <v>Chase</v>
      </c>
      <c r="L223" s="5" t="str">
        <f>VLOOKUP(B223, customer_cleaned!$A$1:$L$10000, 12, FALSE)</f>
        <v>kachase@hotmail.com</v>
      </c>
      <c r="M223" s="11" t="str">
        <f>VLOOKUP(A223, invoice_line!$B$2:$C$1000, 2, FALSE)</f>
        <v>#N/A</v>
      </c>
      <c r="N223" s="5" t="str">
        <f>VLOOKUP(M223, invoice_line!$C$2:$G$1000, 4, FALSE)</f>
        <v>#N/A</v>
      </c>
      <c r="O223" s="12" t="str">
        <f>VLOOKUP(A223, invoice_line!$B$2:$G$1000, 6, FALSE)</f>
        <v>#N/A</v>
      </c>
      <c r="P223" s="5" t="str">
        <f>VLOOKUP(A223, invoice_line!$B$2:$H$1000, 7, FALSE)</f>
        <v>#N/A</v>
      </c>
      <c r="Q223" s="13" t="str">
        <f t="shared" si="1"/>
        <v>2023-08</v>
      </c>
      <c r="R223" s="13" t="str">
        <f>VLOOKUP(A223, invoice_line!$A$2:$I$1000, 9, FALSE)</f>
        <v>Metal</v>
      </c>
    </row>
    <row r="224">
      <c r="A224" s="4">
        <v>223.0</v>
      </c>
      <c r="B224" s="4">
        <v>35.0</v>
      </c>
      <c r="C224" s="9">
        <v>45176.0</v>
      </c>
      <c r="D224" s="4" t="s">
        <v>291</v>
      </c>
      <c r="E224" s="4" t="s">
        <v>292</v>
      </c>
      <c r="F224" s="4" t="s">
        <v>35</v>
      </c>
      <c r="G224" s="4" t="s">
        <v>286</v>
      </c>
      <c r="H224" s="4" t="s">
        <v>35</v>
      </c>
      <c r="I224" s="4">
        <v>0.99</v>
      </c>
      <c r="J224" s="5" t="str">
        <f>VLOOKUP(B224, customer_cleaned!$A$2:$D$1000, 2, FALSE)</f>
        <v>Madalena</v>
      </c>
      <c r="K224" s="10" t="str">
        <f>VLOOKUP(B224, customer_cleaned!$A$2:$C$10000, 3, FALSE)</f>
        <v>Sampaio</v>
      </c>
      <c r="L224" s="5" t="str">
        <f>VLOOKUP(B224, customer_cleaned!$A$1:$L$10000, 12, FALSE)</f>
        <v>masampaio@sapo.pt</v>
      </c>
      <c r="M224" s="11" t="str">
        <f>VLOOKUP(A224, invoice_line!$B$2:$C$1000, 2, FALSE)</f>
        <v>#N/A</v>
      </c>
      <c r="N224" s="5" t="str">
        <f>VLOOKUP(M224, invoice_line!$C$2:$G$1000, 4, FALSE)</f>
        <v>#N/A</v>
      </c>
      <c r="O224" s="12" t="str">
        <f>VLOOKUP(A224, invoice_line!$B$2:$G$1000, 6, FALSE)</f>
        <v>#N/A</v>
      </c>
      <c r="P224" s="5" t="str">
        <f>VLOOKUP(A224, invoice_line!$B$2:$H$1000, 7, FALSE)</f>
        <v>#N/A</v>
      </c>
      <c r="Q224" s="13" t="str">
        <f t="shared" si="1"/>
        <v>2023-09</v>
      </c>
      <c r="R224" s="13" t="str">
        <f>VLOOKUP(A224, invoice_line!$A$2:$I$1000, 9, FALSE)</f>
        <v>Metal</v>
      </c>
    </row>
    <row r="225">
      <c r="A225" s="4">
        <v>224.0</v>
      </c>
      <c r="B225" s="4">
        <v>36.0</v>
      </c>
      <c r="C225" s="9">
        <v>45189.0</v>
      </c>
      <c r="D225" s="4" t="s">
        <v>297</v>
      </c>
      <c r="E225" s="4" t="s">
        <v>298</v>
      </c>
      <c r="F225" s="4" t="s">
        <v>35</v>
      </c>
      <c r="G225" s="4" t="s">
        <v>36</v>
      </c>
      <c r="H225" s="4">
        <v>10789.0</v>
      </c>
      <c r="I225" s="4">
        <v>1.98</v>
      </c>
      <c r="J225" s="5" t="str">
        <f>VLOOKUP(B225, customer_cleaned!$A$2:$D$1000, 2, FALSE)</f>
        <v>Hannah</v>
      </c>
      <c r="K225" s="10" t="str">
        <f>VLOOKUP(B225, customer_cleaned!$A$2:$C$10000, 3, FALSE)</f>
        <v>Schneider</v>
      </c>
      <c r="L225" s="5" t="str">
        <f>VLOOKUP(B225, customer_cleaned!$A$1:$L$10000, 12, FALSE)</f>
        <v>hannah.schneider@yahoo.de</v>
      </c>
      <c r="M225" s="11" t="str">
        <f>VLOOKUP(A225, invoice_line!$B$2:$C$1000, 2, FALSE)</f>
        <v>#N/A</v>
      </c>
      <c r="N225" s="5" t="str">
        <f>VLOOKUP(M225, invoice_line!$C$2:$G$1000, 4, FALSE)</f>
        <v>#N/A</v>
      </c>
      <c r="O225" s="12" t="str">
        <f>VLOOKUP(A225, invoice_line!$B$2:$G$1000, 6, FALSE)</f>
        <v>#N/A</v>
      </c>
      <c r="P225" s="5" t="str">
        <f>VLOOKUP(A225, invoice_line!$B$2:$H$1000, 7, FALSE)</f>
        <v>#N/A</v>
      </c>
      <c r="Q225" s="13" t="str">
        <f t="shared" si="1"/>
        <v>2023-09</v>
      </c>
      <c r="R225" s="13" t="str">
        <f>VLOOKUP(A225, invoice_line!$A$2:$I$1000, 9, FALSE)</f>
        <v>Rock</v>
      </c>
    </row>
    <row r="226">
      <c r="A226" s="4">
        <v>225.0</v>
      </c>
      <c r="B226" s="4">
        <v>38.0</v>
      </c>
      <c r="C226" s="9">
        <v>45189.0</v>
      </c>
      <c r="D226" s="4" t="s">
        <v>309</v>
      </c>
      <c r="E226" s="4" t="s">
        <v>298</v>
      </c>
      <c r="F226" s="4" t="s">
        <v>35</v>
      </c>
      <c r="G226" s="4" t="s">
        <v>36</v>
      </c>
      <c r="H226" s="4">
        <v>10779.0</v>
      </c>
      <c r="I226" s="4">
        <v>1.98</v>
      </c>
      <c r="J226" s="5" t="str">
        <f>VLOOKUP(B226, customer_cleaned!$A$2:$D$1000, 2, FALSE)</f>
        <v>Niklas</v>
      </c>
      <c r="K226" s="10" t="str">
        <f>VLOOKUP(B226, customer_cleaned!$A$2:$C$10000, 3, FALSE)</f>
        <v>Schröder</v>
      </c>
      <c r="L226" s="5" t="str">
        <f>VLOOKUP(B226, customer_cleaned!$A$1:$L$10000, 12, FALSE)</f>
        <v>nschroder@surfeu.de</v>
      </c>
      <c r="M226" s="11" t="str">
        <f>VLOOKUP(A226, invoice_line!$B$2:$C$1000, 2, FALSE)</f>
        <v>#N/A</v>
      </c>
      <c r="N226" s="5" t="str">
        <f>VLOOKUP(M226, invoice_line!$C$2:$G$1000, 4, FALSE)</f>
        <v>#N/A</v>
      </c>
      <c r="O226" s="12" t="str">
        <f>VLOOKUP(A226, invoice_line!$B$2:$G$1000, 6, FALSE)</f>
        <v>#N/A</v>
      </c>
      <c r="P226" s="5" t="str">
        <f>VLOOKUP(A226, invoice_line!$B$2:$H$1000, 7, FALSE)</f>
        <v>#N/A</v>
      </c>
      <c r="Q226" s="13" t="str">
        <f t="shared" si="1"/>
        <v>2023-09</v>
      </c>
      <c r="R226" s="13" t="str">
        <f>VLOOKUP(A226, invoice_line!$A$2:$I$1000, 9, FALSE)</f>
        <v>Metal</v>
      </c>
    </row>
    <row r="227">
      <c r="A227" s="4">
        <v>226.0</v>
      </c>
      <c r="B227" s="4">
        <v>40.0</v>
      </c>
      <c r="C227" s="9">
        <v>45190.0</v>
      </c>
      <c r="D227" s="4" t="s">
        <v>321</v>
      </c>
      <c r="E227" s="4" t="s">
        <v>315</v>
      </c>
      <c r="F227" s="4" t="s">
        <v>35</v>
      </c>
      <c r="G227" s="4" t="s">
        <v>316</v>
      </c>
      <c r="H227" s="4">
        <v>75002.0</v>
      </c>
      <c r="I227" s="4">
        <v>3.96</v>
      </c>
      <c r="J227" s="5" t="str">
        <f>VLOOKUP(B227, customer_cleaned!$A$2:$D$1000, 2, FALSE)</f>
        <v>Dominique</v>
      </c>
      <c r="K227" s="10" t="str">
        <f>VLOOKUP(B227, customer_cleaned!$A$2:$C$10000, 3, FALSE)</f>
        <v>Lefebvre</v>
      </c>
      <c r="L227" s="5" t="str">
        <f>VLOOKUP(B227, customer_cleaned!$A$1:$L$10000, 12, FALSE)</f>
        <v>dominiquelefebvre@gmail.com</v>
      </c>
      <c r="M227" s="11" t="str">
        <f>VLOOKUP(A227, invoice_line!$B$2:$C$1000, 2, FALSE)</f>
        <v>#N/A</v>
      </c>
      <c r="N227" s="5" t="str">
        <f>VLOOKUP(M227, invoice_line!$C$2:$G$1000, 4, FALSE)</f>
        <v>#N/A</v>
      </c>
      <c r="O227" s="12" t="str">
        <f>VLOOKUP(A227, invoice_line!$B$2:$G$1000, 6, FALSE)</f>
        <v>#N/A</v>
      </c>
      <c r="P227" s="5" t="str">
        <f>VLOOKUP(A227, invoice_line!$B$2:$H$1000, 7, FALSE)</f>
        <v>#N/A</v>
      </c>
      <c r="Q227" s="13" t="str">
        <f t="shared" si="1"/>
        <v>2023-09</v>
      </c>
      <c r="R227" s="13" t="str">
        <f>VLOOKUP(A227, invoice_line!$A$2:$I$1000, 9, FALSE)</f>
        <v>Metal</v>
      </c>
    </row>
    <row r="228">
      <c r="A228" s="4">
        <v>227.0</v>
      </c>
      <c r="B228" s="4">
        <v>44.0</v>
      </c>
      <c r="C228" s="9">
        <v>45191.0</v>
      </c>
      <c r="D228" s="4" t="s">
        <v>344</v>
      </c>
      <c r="E228" s="4" t="s">
        <v>345</v>
      </c>
      <c r="F228" s="4" t="s">
        <v>35</v>
      </c>
      <c r="G228" s="4" t="s">
        <v>346</v>
      </c>
      <c r="H228" s="4">
        <v>530.0</v>
      </c>
      <c r="I228" s="4">
        <v>5.94</v>
      </c>
      <c r="J228" s="5" t="str">
        <f>VLOOKUP(B228, customer_cleaned!$A$2:$D$1000, 2, FALSE)</f>
        <v>Terhi</v>
      </c>
      <c r="K228" s="10" t="str">
        <f>VLOOKUP(B228, customer_cleaned!$A$2:$C$10000, 3, FALSE)</f>
        <v>Hämäläinen</v>
      </c>
      <c r="L228" s="5" t="str">
        <f>VLOOKUP(B228, customer_cleaned!$A$1:$L$10000, 12, FALSE)</f>
        <v>terhi.hamalainen@apple.fi</v>
      </c>
      <c r="M228" s="11" t="str">
        <f>VLOOKUP(A228, invoice_line!$B$2:$C$1000, 2, FALSE)</f>
        <v>#N/A</v>
      </c>
      <c r="N228" s="5" t="str">
        <f>VLOOKUP(M228, invoice_line!$C$2:$G$1000, 4, FALSE)</f>
        <v>#N/A</v>
      </c>
      <c r="O228" s="12" t="str">
        <f>VLOOKUP(A228, invoice_line!$B$2:$G$1000, 6, FALSE)</f>
        <v>#N/A</v>
      </c>
      <c r="P228" s="5" t="str">
        <f>VLOOKUP(A228, invoice_line!$B$2:$H$1000, 7, FALSE)</f>
        <v>#N/A</v>
      </c>
      <c r="Q228" s="13" t="str">
        <f t="shared" si="1"/>
        <v>2023-09</v>
      </c>
      <c r="R228" s="13" t="str">
        <f>VLOOKUP(A228, invoice_line!$A$2:$I$1000, 9, FALSE)</f>
        <v>Metal</v>
      </c>
    </row>
    <row r="229">
      <c r="A229" s="4">
        <v>228.0</v>
      </c>
      <c r="B229" s="4">
        <v>50.0</v>
      </c>
      <c r="C229" s="9">
        <v>45194.0</v>
      </c>
      <c r="D229" s="4" t="s">
        <v>389</v>
      </c>
      <c r="E229" s="4" t="s">
        <v>390</v>
      </c>
      <c r="F229" s="4" t="s">
        <v>35</v>
      </c>
      <c r="G229" s="4" t="s">
        <v>391</v>
      </c>
      <c r="H229" s="4">
        <v>28015.0</v>
      </c>
      <c r="I229" s="4">
        <v>8.91</v>
      </c>
      <c r="J229" s="5" t="str">
        <f>VLOOKUP(B229, customer_cleaned!$A$2:$D$1000, 2, FALSE)</f>
        <v>Enrique</v>
      </c>
      <c r="K229" s="10" t="str">
        <f>VLOOKUP(B229, customer_cleaned!$A$2:$C$10000, 3, FALSE)</f>
        <v>Muñoz</v>
      </c>
      <c r="L229" s="5" t="str">
        <f>VLOOKUP(B229, customer_cleaned!$A$1:$L$10000, 12, FALSE)</f>
        <v>enrique_munoz@yahoo.es</v>
      </c>
      <c r="M229" s="11" t="str">
        <f>VLOOKUP(A229, invoice_line!$B$2:$C$1000, 2, FALSE)</f>
        <v>#N/A</v>
      </c>
      <c r="N229" s="5" t="str">
        <f>VLOOKUP(M229, invoice_line!$C$2:$G$1000, 4, FALSE)</f>
        <v>#N/A</v>
      </c>
      <c r="O229" s="12" t="str">
        <f>VLOOKUP(A229, invoice_line!$B$2:$G$1000, 6, FALSE)</f>
        <v>#N/A</v>
      </c>
      <c r="P229" s="5" t="str">
        <f>VLOOKUP(A229, invoice_line!$B$2:$H$1000, 7, FALSE)</f>
        <v>#N/A</v>
      </c>
      <c r="Q229" s="13" t="str">
        <f t="shared" si="1"/>
        <v>2023-09</v>
      </c>
      <c r="R229" s="13" t="str">
        <f>VLOOKUP(A229, invoice_line!$A$2:$I$1000, 9, FALSE)</f>
        <v>Metal</v>
      </c>
    </row>
    <row r="230">
      <c r="A230" s="4">
        <v>229.0</v>
      </c>
      <c r="B230" s="4">
        <v>59.0</v>
      </c>
      <c r="C230" s="9">
        <v>45199.0</v>
      </c>
      <c r="D230" s="4" t="s">
        <v>452</v>
      </c>
      <c r="E230" s="4" t="s">
        <v>453</v>
      </c>
      <c r="F230" s="4" t="s">
        <v>35</v>
      </c>
      <c r="G230" s="4" t="s">
        <v>447</v>
      </c>
      <c r="H230" s="4">
        <v>560001.0</v>
      </c>
      <c r="I230" s="4">
        <v>13.86</v>
      </c>
      <c r="J230" s="5" t="str">
        <f>VLOOKUP(B230, customer_cleaned!$A$2:$D$1000, 2, FALSE)</f>
        <v>Puja</v>
      </c>
      <c r="K230" s="10" t="str">
        <f>VLOOKUP(B230, customer_cleaned!$A$2:$C$10000, 3, FALSE)</f>
        <v>Srivastava</v>
      </c>
      <c r="L230" s="5" t="str">
        <f>VLOOKUP(B230, customer_cleaned!$A$1:$L$10000, 12, FALSE)</f>
        <v>puja_srivastava@yahoo.in</v>
      </c>
      <c r="M230" s="11" t="str">
        <f>VLOOKUP(A230, invoice_line!$B$2:$C$1000, 2, FALSE)</f>
        <v>#N/A</v>
      </c>
      <c r="N230" s="5" t="str">
        <f>VLOOKUP(M230, invoice_line!$C$2:$G$1000, 4, FALSE)</f>
        <v>#N/A</v>
      </c>
      <c r="O230" s="12" t="str">
        <f>VLOOKUP(A230, invoice_line!$B$2:$G$1000, 6, FALSE)</f>
        <v>#N/A</v>
      </c>
      <c r="P230" s="5" t="str">
        <f>VLOOKUP(A230, invoice_line!$B$2:$H$1000, 7, FALSE)</f>
        <v>#N/A</v>
      </c>
      <c r="Q230" s="13" t="str">
        <f t="shared" si="1"/>
        <v>2023-09</v>
      </c>
      <c r="R230" s="13" t="str">
        <f>VLOOKUP(A230, invoice_line!$A$2:$I$1000, 9, FALSE)</f>
        <v>Metal</v>
      </c>
    </row>
    <row r="231">
      <c r="A231" s="4">
        <v>230.0</v>
      </c>
      <c r="B231" s="4">
        <v>14.0</v>
      </c>
      <c r="C231" s="9">
        <v>45207.0</v>
      </c>
      <c r="D231" s="4" t="s">
        <v>128</v>
      </c>
      <c r="E231" s="4" t="s">
        <v>129</v>
      </c>
      <c r="F231" s="4" t="s">
        <v>130</v>
      </c>
      <c r="G231" s="4" t="s">
        <v>44</v>
      </c>
      <c r="H231" s="4" t="s">
        <v>131</v>
      </c>
      <c r="I231" s="4">
        <v>0.99</v>
      </c>
      <c r="J231" s="5" t="str">
        <f>VLOOKUP(B231, customer_cleaned!$A$2:$D$1000, 2, FALSE)</f>
        <v>Mark</v>
      </c>
      <c r="K231" s="10" t="str">
        <f>VLOOKUP(B231, customer_cleaned!$A$2:$C$10000, 3, FALSE)</f>
        <v>Philips</v>
      </c>
      <c r="L231" s="5" t="str">
        <f>VLOOKUP(B231, customer_cleaned!$A$1:$L$10000, 12, FALSE)</f>
        <v>mphilips12@shaw.ca</v>
      </c>
      <c r="M231" s="11" t="str">
        <f>VLOOKUP(A231, invoice_line!$B$2:$C$1000, 2, FALSE)</f>
        <v>#N/A</v>
      </c>
      <c r="N231" s="5" t="str">
        <f>VLOOKUP(M231, invoice_line!$C$2:$G$1000, 4, FALSE)</f>
        <v>#N/A</v>
      </c>
      <c r="O231" s="12" t="str">
        <f>VLOOKUP(A231, invoice_line!$B$2:$G$1000, 6, FALSE)</f>
        <v>#N/A</v>
      </c>
      <c r="P231" s="5" t="str">
        <f>VLOOKUP(A231, invoice_line!$B$2:$H$1000, 7, FALSE)</f>
        <v>#N/A</v>
      </c>
      <c r="Q231" s="13" t="str">
        <f t="shared" si="1"/>
        <v>2023-10</v>
      </c>
      <c r="R231" s="13" t="str">
        <f>VLOOKUP(A231, invoice_line!$A$2:$I$1000, 9, FALSE)</f>
        <v>Rock</v>
      </c>
    </row>
    <row r="232">
      <c r="A232" s="4">
        <v>231.0</v>
      </c>
      <c r="B232" s="4">
        <v>15.0</v>
      </c>
      <c r="C232" s="9">
        <v>45220.0</v>
      </c>
      <c r="D232" s="4" t="s">
        <v>138</v>
      </c>
      <c r="E232" s="4" t="s">
        <v>139</v>
      </c>
      <c r="F232" s="4" t="s">
        <v>140</v>
      </c>
      <c r="G232" s="4" t="s">
        <v>44</v>
      </c>
      <c r="H232" s="4" t="s">
        <v>141</v>
      </c>
      <c r="I232" s="4">
        <v>1.98</v>
      </c>
      <c r="J232" s="5" t="str">
        <f>VLOOKUP(B232, customer_cleaned!$A$2:$D$1000, 2, FALSE)</f>
        <v>Jennifer</v>
      </c>
      <c r="K232" s="10" t="str">
        <f>VLOOKUP(B232, customer_cleaned!$A$2:$C$10000, 3, FALSE)</f>
        <v>Peterson</v>
      </c>
      <c r="L232" s="5" t="str">
        <f>VLOOKUP(B232, customer_cleaned!$A$1:$L$10000, 12, FALSE)</f>
        <v>jenniferp@rogers.ca</v>
      </c>
      <c r="M232" s="11" t="str">
        <f>VLOOKUP(A232, invoice_line!$B$2:$C$1000, 2, FALSE)</f>
        <v>#N/A</v>
      </c>
      <c r="N232" s="5" t="str">
        <f>VLOOKUP(M232, invoice_line!$C$2:$G$1000, 4, FALSE)</f>
        <v>#N/A</v>
      </c>
      <c r="O232" s="12" t="str">
        <f>VLOOKUP(A232, invoice_line!$B$2:$G$1000, 6, FALSE)</f>
        <v>#N/A</v>
      </c>
      <c r="P232" s="5" t="str">
        <f>VLOOKUP(A232, invoice_line!$B$2:$H$1000, 7, FALSE)</f>
        <v>#N/A</v>
      </c>
      <c r="Q232" s="13" t="str">
        <f t="shared" si="1"/>
        <v>2023-10</v>
      </c>
      <c r="R232" s="13" t="str">
        <f>VLOOKUP(A232, invoice_line!$A$2:$I$1000, 9, FALSE)</f>
        <v>Rock</v>
      </c>
    </row>
    <row r="233">
      <c r="A233" s="4">
        <v>232.0</v>
      </c>
      <c r="B233" s="4">
        <v>17.0</v>
      </c>
      <c r="C233" s="9">
        <v>45220.0</v>
      </c>
      <c r="D233" s="4" t="s">
        <v>158</v>
      </c>
      <c r="E233" s="4" t="s">
        <v>159</v>
      </c>
      <c r="F233" s="4" t="s">
        <v>160</v>
      </c>
      <c r="G233" s="4" t="s">
        <v>151</v>
      </c>
      <c r="H233" s="4" t="s">
        <v>161</v>
      </c>
      <c r="I233" s="4">
        <v>1.98</v>
      </c>
      <c r="J233" s="5" t="str">
        <f>VLOOKUP(B233, customer_cleaned!$A$2:$D$1000, 2, FALSE)</f>
        <v>Jack</v>
      </c>
      <c r="K233" s="10" t="str">
        <f>VLOOKUP(B233, customer_cleaned!$A$2:$C$10000, 3, FALSE)</f>
        <v>Smith</v>
      </c>
      <c r="L233" s="5" t="str">
        <f>VLOOKUP(B233, customer_cleaned!$A$1:$L$10000, 12, FALSE)</f>
        <v>jacksmith@microsoft.com</v>
      </c>
      <c r="M233" s="11" t="str">
        <f>VLOOKUP(A233, invoice_line!$B$2:$C$1000, 2, FALSE)</f>
        <v>#N/A</v>
      </c>
      <c r="N233" s="5" t="str">
        <f>VLOOKUP(M233, invoice_line!$C$2:$G$1000, 4, FALSE)</f>
        <v>#N/A</v>
      </c>
      <c r="O233" s="12" t="str">
        <f>VLOOKUP(A233, invoice_line!$B$2:$G$1000, 6, FALSE)</f>
        <v>#N/A</v>
      </c>
      <c r="P233" s="5" t="str">
        <f>VLOOKUP(A233, invoice_line!$B$2:$H$1000, 7, FALSE)</f>
        <v>#N/A</v>
      </c>
      <c r="Q233" s="13" t="str">
        <f t="shared" si="1"/>
        <v>2023-10</v>
      </c>
      <c r="R233" s="13" t="str">
        <f>VLOOKUP(A233, invoice_line!$A$2:$I$1000, 9, FALSE)</f>
        <v>Rock</v>
      </c>
    </row>
    <row r="234">
      <c r="A234" s="4">
        <v>233.0</v>
      </c>
      <c r="B234" s="4">
        <v>19.0</v>
      </c>
      <c r="C234" s="9">
        <v>45221.0</v>
      </c>
      <c r="D234" s="4" t="s">
        <v>177</v>
      </c>
      <c r="E234" s="4" t="s">
        <v>178</v>
      </c>
      <c r="F234" s="4" t="s">
        <v>150</v>
      </c>
      <c r="G234" s="4" t="s">
        <v>151</v>
      </c>
      <c r="H234" s="4">
        <v>95014.0</v>
      </c>
      <c r="I234" s="4">
        <v>3.96</v>
      </c>
      <c r="J234" s="5" t="str">
        <f>VLOOKUP(B234, customer_cleaned!$A$2:$D$1000, 2, FALSE)</f>
        <v>Tim</v>
      </c>
      <c r="K234" s="10" t="str">
        <f>VLOOKUP(B234, customer_cleaned!$A$2:$C$10000, 3, FALSE)</f>
        <v>Goyer</v>
      </c>
      <c r="L234" s="5" t="str">
        <f>VLOOKUP(B234, customer_cleaned!$A$1:$L$10000, 12, FALSE)</f>
        <v>tgoyer@apple.com</v>
      </c>
      <c r="M234" s="11" t="str">
        <f>VLOOKUP(A234, invoice_line!$B$2:$C$1000, 2, FALSE)</f>
        <v>#N/A</v>
      </c>
      <c r="N234" s="5" t="str">
        <f>VLOOKUP(M234, invoice_line!$C$2:$G$1000, 4, FALSE)</f>
        <v>#N/A</v>
      </c>
      <c r="O234" s="12" t="str">
        <f>VLOOKUP(A234, invoice_line!$B$2:$G$1000, 6, FALSE)</f>
        <v>#N/A</v>
      </c>
      <c r="P234" s="5" t="str">
        <f>VLOOKUP(A234, invoice_line!$B$2:$H$1000, 7, FALSE)</f>
        <v>#N/A</v>
      </c>
      <c r="Q234" s="13" t="str">
        <f t="shared" si="1"/>
        <v>2023-10</v>
      </c>
      <c r="R234" s="13" t="str">
        <f>VLOOKUP(A234, invoice_line!$A$2:$I$1000, 9, FALSE)</f>
        <v>Rock</v>
      </c>
    </row>
    <row r="235">
      <c r="A235" s="4">
        <v>234.0</v>
      </c>
      <c r="B235" s="4">
        <v>23.0</v>
      </c>
      <c r="C235" s="9">
        <v>45222.0</v>
      </c>
      <c r="D235" s="4" t="s">
        <v>204</v>
      </c>
      <c r="E235" s="4" t="s">
        <v>205</v>
      </c>
      <c r="F235" s="4" t="s">
        <v>206</v>
      </c>
      <c r="G235" s="4" t="s">
        <v>151</v>
      </c>
      <c r="H235" s="4">
        <v>2113.0</v>
      </c>
      <c r="I235" s="4">
        <v>5.94</v>
      </c>
      <c r="J235" s="5" t="str">
        <f>VLOOKUP(B235, customer_cleaned!$A$2:$D$1000, 2, FALSE)</f>
        <v>John</v>
      </c>
      <c r="K235" s="10" t="str">
        <f>VLOOKUP(B235, customer_cleaned!$A$2:$C$10000, 3, FALSE)</f>
        <v>Gordon</v>
      </c>
      <c r="L235" s="5" t="str">
        <f>VLOOKUP(B235, customer_cleaned!$A$1:$L$10000, 12, FALSE)</f>
        <v>johngordon22@yahoo.com</v>
      </c>
      <c r="M235" s="11" t="str">
        <f>VLOOKUP(A235, invoice_line!$B$2:$C$1000, 2, FALSE)</f>
        <v>#N/A</v>
      </c>
      <c r="N235" s="5" t="str">
        <f>VLOOKUP(M235, invoice_line!$C$2:$G$1000, 4, FALSE)</f>
        <v>#N/A</v>
      </c>
      <c r="O235" s="12" t="str">
        <f>VLOOKUP(A235, invoice_line!$B$2:$G$1000, 6, FALSE)</f>
        <v>#N/A</v>
      </c>
      <c r="P235" s="5" t="str">
        <f>VLOOKUP(A235, invoice_line!$B$2:$H$1000, 7, FALSE)</f>
        <v>#N/A</v>
      </c>
      <c r="Q235" s="13" t="str">
        <f t="shared" si="1"/>
        <v>2023-10</v>
      </c>
      <c r="R235" s="13" t="str">
        <f>VLOOKUP(A235, invoice_line!$A$2:$I$1000, 9, FALSE)</f>
        <v>Rock</v>
      </c>
    </row>
    <row r="236">
      <c r="A236" s="4">
        <v>235.0</v>
      </c>
      <c r="B236" s="4">
        <v>29.0</v>
      </c>
      <c r="C236" s="9">
        <v>45225.0</v>
      </c>
      <c r="D236" s="4" t="s">
        <v>245</v>
      </c>
      <c r="E236" s="4" t="s">
        <v>246</v>
      </c>
      <c r="F236" s="4" t="s">
        <v>247</v>
      </c>
      <c r="G236" s="4" t="s">
        <v>44</v>
      </c>
      <c r="H236" s="4" t="s">
        <v>248</v>
      </c>
      <c r="I236" s="4">
        <v>8.91</v>
      </c>
      <c r="J236" s="5" t="str">
        <f>VLOOKUP(B236, customer_cleaned!$A$2:$D$1000, 2, FALSE)</f>
        <v>Robert</v>
      </c>
      <c r="K236" s="10" t="str">
        <f>VLOOKUP(B236, customer_cleaned!$A$2:$C$10000, 3, FALSE)</f>
        <v>Brown</v>
      </c>
      <c r="L236" s="5" t="str">
        <f>VLOOKUP(B236, customer_cleaned!$A$1:$L$10000, 12, FALSE)</f>
        <v>robbrown@shaw.ca</v>
      </c>
      <c r="M236" s="11" t="str">
        <f>VLOOKUP(A236, invoice_line!$B$2:$C$1000, 2, FALSE)</f>
        <v>#N/A</v>
      </c>
      <c r="N236" s="5" t="str">
        <f>VLOOKUP(M236, invoice_line!$C$2:$G$1000, 4, FALSE)</f>
        <v>#N/A</v>
      </c>
      <c r="O236" s="12" t="str">
        <f>VLOOKUP(A236, invoice_line!$B$2:$G$1000, 6, FALSE)</f>
        <v>#N/A</v>
      </c>
      <c r="P236" s="5" t="str">
        <f>VLOOKUP(A236, invoice_line!$B$2:$H$1000, 7, FALSE)</f>
        <v>#N/A</v>
      </c>
      <c r="Q236" s="13" t="str">
        <f t="shared" si="1"/>
        <v>2023-10</v>
      </c>
      <c r="R236" s="13" t="str">
        <f>VLOOKUP(A236, invoice_line!$A$2:$I$1000, 9, FALSE)</f>
        <v>Rock</v>
      </c>
    </row>
    <row r="237">
      <c r="A237" s="4">
        <v>236.0</v>
      </c>
      <c r="B237" s="4">
        <v>38.0</v>
      </c>
      <c r="C237" s="9">
        <v>45230.0</v>
      </c>
      <c r="D237" s="4" t="s">
        <v>309</v>
      </c>
      <c r="E237" s="4" t="s">
        <v>298</v>
      </c>
      <c r="F237" s="4" t="s">
        <v>35</v>
      </c>
      <c r="G237" s="4" t="s">
        <v>36</v>
      </c>
      <c r="H237" s="4">
        <v>10779.0</v>
      </c>
      <c r="I237" s="4">
        <v>13.86</v>
      </c>
      <c r="J237" s="5" t="str">
        <f>VLOOKUP(B237, customer_cleaned!$A$2:$D$1000, 2, FALSE)</f>
        <v>Niklas</v>
      </c>
      <c r="K237" s="10" t="str">
        <f>VLOOKUP(B237, customer_cleaned!$A$2:$C$10000, 3, FALSE)</f>
        <v>Schröder</v>
      </c>
      <c r="L237" s="5" t="str">
        <f>VLOOKUP(B237, customer_cleaned!$A$1:$L$10000, 12, FALSE)</f>
        <v>nschroder@surfeu.de</v>
      </c>
      <c r="M237" s="11" t="str">
        <f>VLOOKUP(A237, invoice_line!$B$2:$C$1000, 2, FALSE)</f>
        <v>#N/A</v>
      </c>
      <c r="N237" s="5" t="str">
        <f>VLOOKUP(M237, invoice_line!$C$2:$G$1000, 4, FALSE)</f>
        <v>#N/A</v>
      </c>
      <c r="O237" s="12" t="str">
        <f>VLOOKUP(A237, invoice_line!$B$2:$G$1000, 6, FALSE)</f>
        <v>#N/A</v>
      </c>
      <c r="P237" s="5" t="str">
        <f>VLOOKUP(A237, invoice_line!$B$2:$H$1000, 7, FALSE)</f>
        <v>#N/A</v>
      </c>
      <c r="Q237" s="13" t="str">
        <f t="shared" si="1"/>
        <v>2023-10</v>
      </c>
      <c r="R237" s="13" t="str">
        <f>VLOOKUP(A237, invoice_line!$A$2:$I$1000, 9, FALSE)</f>
        <v>Rock</v>
      </c>
    </row>
    <row r="238">
      <c r="A238" s="4">
        <v>237.0</v>
      </c>
      <c r="B238" s="4">
        <v>52.0</v>
      </c>
      <c r="C238" s="9">
        <v>45238.0</v>
      </c>
      <c r="D238" s="4" t="s">
        <v>403</v>
      </c>
      <c r="E238" s="4" t="s">
        <v>404</v>
      </c>
      <c r="F238" s="4" t="s">
        <v>35</v>
      </c>
      <c r="G238" s="4" t="s">
        <v>405</v>
      </c>
      <c r="H238" s="4" t="s">
        <v>406</v>
      </c>
      <c r="I238" s="4">
        <v>0.99</v>
      </c>
      <c r="J238" s="5" t="str">
        <f>VLOOKUP(B238, customer_cleaned!$A$2:$D$1000, 2, FALSE)</f>
        <v>Emma</v>
      </c>
      <c r="K238" s="10" t="str">
        <f>VLOOKUP(B238, customer_cleaned!$A$2:$C$10000, 3, FALSE)</f>
        <v>Jones</v>
      </c>
      <c r="L238" s="5" t="str">
        <f>VLOOKUP(B238, customer_cleaned!$A$1:$L$10000, 12, FALSE)</f>
        <v>emma_jones@hotmail.com</v>
      </c>
      <c r="M238" s="11" t="str">
        <f>VLOOKUP(A238, invoice_line!$B$2:$C$1000, 2, FALSE)</f>
        <v>#N/A</v>
      </c>
      <c r="N238" s="5" t="str">
        <f>VLOOKUP(M238, invoice_line!$C$2:$G$1000, 4, FALSE)</f>
        <v>#N/A</v>
      </c>
      <c r="O238" s="12" t="str">
        <f>VLOOKUP(A238, invoice_line!$B$2:$G$1000, 6, FALSE)</f>
        <v>#N/A</v>
      </c>
      <c r="P238" s="5" t="str">
        <f>VLOOKUP(A238, invoice_line!$B$2:$H$1000, 7, FALSE)</f>
        <v>#N/A</v>
      </c>
      <c r="Q238" s="13" t="str">
        <f t="shared" si="1"/>
        <v>2023-11</v>
      </c>
      <c r="R238" s="13" t="str">
        <f>VLOOKUP(A238, invoice_line!$A$2:$I$1000, 9, FALSE)</f>
        <v>R&amp;B/Soul</v>
      </c>
    </row>
    <row r="239">
      <c r="A239" s="4">
        <v>238.0</v>
      </c>
      <c r="B239" s="4">
        <v>53.0</v>
      </c>
      <c r="C239" s="9">
        <v>45251.0</v>
      </c>
      <c r="D239" s="4" t="s">
        <v>411</v>
      </c>
      <c r="E239" s="4" t="s">
        <v>404</v>
      </c>
      <c r="F239" s="4" t="s">
        <v>35</v>
      </c>
      <c r="G239" s="4" t="s">
        <v>405</v>
      </c>
      <c r="H239" s="4" t="s">
        <v>412</v>
      </c>
      <c r="I239" s="4">
        <v>1.98</v>
      </c>
      <c r="J239" s="5" t="str">
        <f>VLOOKUP(B239, customer_cleaned!$A$2:$D$1000, 2, FALSE)</f>
        <v>Phil</v>
      </c>
      <c r="K239" s="10" t="str">
        <f>VLOOKUP(B239, customer_cleaned!$A$2:$C$10000, 3, FALSE)</f>
        <v>Hughes</v>
      </c>
      <c r="L239" s="5" t="str">
        <f>VLOOKUP(B239, customer_cleaned!$A$1:$L$10000, 12, FALSE)</f>
        <v>phil.hughes@gmail.com</v>
      </c>
      <c r="M239" s="11" t="str">
        <f>VLOOKUP(A239, invoice_line!$B$2:$C$1000, 2, FALSE)</f>
        <v>#N/A</v>
      </c>
      <c r="N239" s="5" t="str">
        <f>VLOOKUP(M239, invoice_line!$C$2:$G$1000, 4, FALSE)</f>
        <v>#N/A</v>
      </c>
      <c r="O239" s="12" t="str">
        <f>VLOOKUP(A239, invoice_line!$B$2:$G$1000, 6, FALSE)</f>
        <v>#N/A</v>
      </c>
      <c r="P239" s="5" t="str">
        <f>VLOOKUP(A239, invoice_line!$B$2:$H$1000, 7, FALSE)</f>
        <v>#N/A</v>
      </c>
      <c r="Q239" s="13" t="str">
        <f t="shared" si="1"/>
        <v>2023-11</v>
      </c>
      <c r="R239" s="13" t="str">
        <f>VLOOKUP(A239, invoice_line!$A$2:$I$1000, 9, FALSE)</f>
        <v>R&amp;B/Soul</v>
      </c>
    </row>
    <row r="240">
      <c r="A240" s="4">
        <v>239.0</v>
      </c>
      <c r="B240" s="4">
        <v>55.0</v>
      </c>
      <c r="C240" s="9">
        <v>45251.0</v>
      </c>
      <c r="D240" s="4" t="s">
        <v>423</v>
      </c>
      <c r="E240" s="4" t="s">
        <v>424</v>
      </c>
      <c r="F240" s="4" t="s">
        <v>425</v>
      </c>
      <c r="G240" s="4" t="s">
        <v>426</v>
      </c>
      <c r="H240" s="4">
        <v>2010.0</v>
      </c>
      <c r="I240" s="4">
        <v>1.98</v>
      </c>
      <c r="J240" s="5" t="str">
        <f>VLOOKUP(B240, customer_cleaned!$A$2:$D$1000, 2, FALSE)</f>
        <v>Mark</v>
      </c>
      <c r="K240" s="10" t="str">
        <f>VLOOKUP(B240, customer_cleaned!$A$2:$C$10000, 3, FALSE)</f>
        <v>Taylor</v>
      </c>
      <c r="L240" s="5" t="str">
        <f>VLOOKUP(B240, customer_cleaned!$A$1:$L$10000, 12, FALSE)</f>
        <v>mark.taylor@yahoo.au</v>
      </c>
      <c r="M240" s="11" t="str">
        <f>VLOOKUP(A240, invoice_line!$B$2:$C$1000, 2, FALSE)</f>
        <v>#N/A</v>
      </c>
      <c r="N240" s="5" t="str">
        <f>VLOOKUP(M240, invoice_line!$C$2:$G$1000, 4, FALSE)</f>
        <v>#N/A</v>
      </c>
      <c r="O240" s="12" t="str">
        <f>VLOOKUP(A240, invoice_line!$B$2:$G$1000, 6, FALSE)</f>
        <v>#N/A</v>
      </c>
      <c r="P240" s="5" t="str">
        <f>VLOOKUP(A240, invoice_line!$B$2:$H$1000, 7, FALSE)</f>
        <v>#N/A</v>
      </c>
      <c r="Q240" s="13" t="str">
        <f t="shared" si="1"/>
        <v>2023-11</v>
      </c>
      <c r="R240" s="13" t="str">
        <f>VLOOKUP(A240, invoice_line!$A$2:$I$1000, 9, FALSE)</f>
        <v>R&amp;B/Soul</v>
      </c>
    </row>
    <row r="241">
      <c r="A241" s="4">
        <v>240.0</v>
      </c>
      <c r="B241" s="4">
        <v>57.0</v>
      </c>
      <c r="C241" s="9">
        <v>45252.0</v>
      </c>
      <c r="D241" s="4" t="s">
        <v>438</v>
      </c>
      <c r="E241" s="4" t="s">
        <v>439</v>
      </c>
      <c r="F241" s="4" t="s">
        <v>35</v>
      </c>
      <c r="G241" s="4" t="s">
        <v>440</v>
      </c>
      <c r="H241" s="4" t="s">
        <v>35</v>
      </c>
      <c r="I241" s="4">
        <v>3.96</v>
      </c>
      <c r="J241" s="5" t="str">
        <f>VLOOKUP(B241, customer_cleaned!$A$2:$D$1000, 2, FALSE)</f>
        <v>Luis</v>
      </c>
      <c r="K241" s="10" t="str">
        <f>VLOOKUP(B241, customer_cleaned!$A$2:$C$10000, 3, FALSE)</f>
        <v>Rojas</v>
      </c>
      <c r="L241" s="5" t="str">
        <f>VLOOKUP(B241, customer_cleaned!$A$1:$L$10000, 12, FALSE)</f>
        <v>luisrojas@yahoo.cl</v>
      </c>
      <c r="M241" s="11" t="str">
        <f>VLOOKUP(A241, invoice_line!$B$2:$C$1000, 2, FALSE)</f>
        <v>#N/A</v>
      </c>
      <c r="N241" s="5" t="str">
        <f>VLOOKUP(M241, invoice_line!$C$2:$G$1000, 4, FALSE)</f>
        <v>#N/A</v>
      </c>
      <c r="O241" s="12" t="str">
        <f>VLOOKUP(A241, invoice_line!$B$2:$G$1000, 6, FALSE)</f>
        <v>#N/A</v>
      </c>
      <c r="P241" s="5" t="str">
        <f>VLOOKUP(A241, invoice_line!$B$2:$H$1000, 7, FALSE)</f>
        <v>#N/A</v>
      </c>
      <c r="Q241" s="13" t="str">
        <f t="shared" si="1"/>
        <v>2023-11</v>
      </c>
      <c r="R241" s="13" t="str">
        <f>VLOOKUP(A241, invoice_line!$A$2:$I$1000, 9, FALSE)</f>
        <v>R&amp;B/Soul</v>
      </c>
    </row>
    <row r="242">
      <c r="A242" s="4">
        <v>241.0</v>
      </c>
      <c r="B242" s="4">
        <v>2.0</v>
      </c>
      <c r="C242" s="9">
        <v>45253.0</v>
      </c>
      <c r="D242" s="4" t="s">
        <v>33</v>
      </c>
      <c r="E242" s="4" t="s">
        <v>34</v>
      </c>
      <c r="F242" s="4" t="s">
        <v>35</v>
      </c>
      <c r="G242" s="4" t="s">
        <v>36</v>
      </c>
      <c r="H242" s="4">
        <v>70174.0</v>
      </c>
      <c r="I242" s="4">
        <v>5.94</v>
      </c>
      <c r="J242" s="5" t="str">
        <f>VLOOKUP(B242, customer_cleaned!$A$2:$D$1000, 2, FALSE)</f>
        <v>Leonie</v>
      </c>
      <c r="K242" s="10" t="str">
        <f>VLOOKUP(B242, customer_cleaned!$A$2:$C$10000, 3, FALSE)</f>
        <v>Köhler</v>
      </c>
      <c r="L242" s="5" t="str">
        <f>VLOOKUP(B242, customer_cleaned!$A$1:$L$10000, 12, FALSE)</f>
        <v>leonekohler@surfeu.de</v>
      </c>
      <c r="M242" s="11" t="str">
        <f>VLOOKUP(A242, invoice_line!$B$2:$C$1000, 2, FALSE)</f>
        <v>#N/A</v>
      </c>
      <c r="N242" s="5" t="str">
        <f>VLOOKUP(M242, invoice_line!$C$2:$G$1000, 4, FALSE)</f>
        <v>#N/A</v>
      </c>
      <c r="O242" s="12" t="str">
        <f>VLOOKUP(A242, invoice_line!$B$2:$G$1000, 6, FALSE)</f>
        <v>#N/A</v>
      </c>
      <c r="P242" s="5" t="str">
        <f>VLOOKUP(A242, invoice_line!$B$2:$H$1000, 7, FALSE)</f>
        <v>#N/A</v>
      </c>
      <c r="Q242" s="13" t="str">
        <f t="shared" si="1"/>
        <v>2023-11</v>
      </c>
      <c r="R242" s="13" t="str">
        <f>VLOOKUP(A242, invoice_line!$A$2:$I$1000, 9, FALSE)</f>
        <v>Rock</v>
      </c>
    </row>
    <row r="243">
      <c r="A243" s="4">
        <v>242.0</v>
      </c>
      <c r="B243" s="4">
        <v>8.0</v>
      </c>
      <c r="C243" s="9">
        <v>45256.0</v>
      </c>
      <c r="D243" s="4" t="s">
        <v>77</v>
      </c>
      <c r="E243" s="4" t="s">
        <v>78</v>
      </c>
      <c r="F243" s="4" t="s">
        <v>35</v>
      </c>
      <c r="G243" s="4" t="s">
        <v>79</v>
      </c>
      <c r="H243" s="4">
        <v>1000.0</v>
      </c>
      <c r="I243" s="4">
        <v>8.91</v>
      </c>
      <c r="J243" s="5" t="str">
        <f>VLOOKUP(B243, customer_cleaned!$A$2:$D$1000, 2, FALSE)</f>
        <v>Daan</v>
      </c>
      <c r="K243" s="10" t="str">
        <f>VLOOKUP(B243, customer_cleaned!$A$2:$C$10000, 3, FALSE)</f>
        <v>Peeters</v>
      </c>
      <c r="L243" s="5" t="str">
        <f>VLOOKUP(B243, customer_cleaned!$A$1:$L$10000, 12, FALSE)</f>
        <v>daan_peeters@apple.be</v>
      </c>
      <c r="M243" s="11" t="str">
        <f>VLOOKUP(A243, invoice_line!$B$2:$C$1000, 2, FALSE)</f>
        <v>#N/A</v>
      </c>
      <c r="N243" s="5" t="str">
        <f>VLOOKUP(M243, invoice_line!$C$2:$G$1000, 4, FALSE)</f>
        <v>#N/A</v>
      </c>
      <c r="O243" s="12" t="str">
        <f>VLOOKUP(A243, invoice_line!$B$2:$G$1000, 6, FALSE)</f>
        <v>#N/A</v>
      </c>
      <c r="P243" s="5" t="str">
        <f>VLOOKUP(A243, invoice_line!$B$2:$H$1000, 7, FALSE)</f>
        <v>#N/A</v>
      </c>
      <c r="Q243" s="13" t="str">
        <f t="shared" si="1"/>
        <v>2023-11</v>
      </c>
      <c r="R243" s="13" t="str">
        <f>VLOOKUP(A243, invoice_line!$A$2:$I$1000, 9, FALSE)</f>
        <v>Rock</v>
      </c>
    </row>
    <row r="244">
      <c r="A244" s="4">
        <v>243.0</v>
      </c>
      <c r="B244" s="4">
        <v>17.0</v>
      </c>
      <c r="C244" s="9">
        <v>45261.0</v>
      </c>
      <c r="D244" s="4" t="s">
        <v>158</v>
      </c>
      <c r="E244" s="4" t="s">
        <v>159</v>
      </c>
      <c r="F244" s="4" t="s">
        <v>160</v>
      </c>
      <c r="G244" s="4" t="s">
        <v>151</v>
      </c>
      <c r="H244" s="4" t="s">
        <v>161</v>
      </c>
      <c r="I244" s="4">
        <v>13.86</v>
      </c>
      <c r="J244" s="5" t="str">
        <f>VLOOKUP(B244, customer_cleaned!$A$2:$D$1000, 2, FALSE)</f>
        <v>Jack</v>
      </c>
      <c r="K244" s="10" t="str">
        <f>VLOOKUP(B244, customer_cleaned!$A$2:$C$10000, 3, FALSE)</f>
        <v>Smith</v>
      </c>
      <c r="L244" s="5" t="str">
        <f>VLOOKUP(B244, customer_cleaned!$A$1:$L$10000, 12, FALSE)</f>
        <v>jacksmith@microsoft.com</v>
      </c>
      <c r="M244" s="11" t="str">
        <f>VLOOKUP(A244, invoice_line!$B$2:$C$1000, 2, FALSE)</f>
        <v>#N/A</v>
      </c>
      <c r="N244" s="5" t="str">
        <f>VLOOKUP(M244, invoice_line!$C$2:$G$1000, 4, FALSE)</f>
        <v>#N/A</v>
      </c>
      <c r="O244" s="12" t="str">
        <f>VLOOKUP(A244, invoice_line!$B$2:$G$1000, 6, FALSE)</f>
        <v>#N/A</v>
      </c>
      <c r="P244" s="5" t="str">
        <f>VLOOKUP(A244, invoice_line!$B$2:$H$1000, 7, FALSE)</f>
        <v>#N/A</v>
      </c>
      <c r="Q244" s="13" t="str">
        <f t="shared" si="1"/>
        <v>2023-12</v>
      </c>
      <c r="R244" s="13" t="str">
        <f>VLOOKUP(A244, invoice_line!$A$2:$I$1000, 9, FALSE)</f>
        <v>R&amp;B/Soul</v>
      </c>
    </row>
    <row r="245">
      <c r="A245" s="4">
        <v>244.0</v>
      </c>
      <c r="B245" s="4">
        <v>31.0</v>
      </c>
      <c r="C245" s="9">
        <v>45269.0</v>
      </c>
      <c r="D245" s="4" t="s">
        <v>260</v>
      </c>
      <c r="E245" s="4" t="s">
        <v>261</v>
      </c>
      <c r="F245" s="4" t="s">
        <v>262</v>
      </c>
      <c r="G245" s="4" t="s">
        <v>44</v>
      </c>
      <c r="H245" s="4" t="s">
        <v>263</v>
      </c>
      <c r="I245" s="4">
        <v>0.99</v>
      </c>
      <c r="J245" s="5" t="str">
        <f>VLOOKUP(B245, customer_cleaned!$A$2:$D$1000, 2, FALSE)</f>
        <v>Martha</v>
      </c>
      <c r="K245" s="10" t="str">
        <f>VLOOKUP(B245, customer_cleaned!$A$2:$C$10000, 3, FALSE)</f>
        <v>Silk</v>
      </c>
      <c r="L245" s="5" t="str">
        <f>VLOOKUP(B245, customer_cleaned!$A$1:$L$10000, 12, FALSE)</f>
        <v>marthasilk@gmail.com</v>
      </c>
      <c r="M245" s="11" t="str">
        <f>VLOOKUP(A245, invoice_line!$B$2:$C$1000, 2, FALSE)</f>
        <v>#N/A</v>
      </c>
      <c r="N245" s="5" t="str">
        <f>VLOOKUP(M245, invoice_line!$C$2:$G$1000, 4, FALSE)</f>
        <v>#N/A</v>
      </c>
      <c r="O245" s="12" t="str">
        <f>VLOOKUP(A245, invoice_line!$B$2:$G$1000, 6, FALSE)</f>
        <v>#N/A</v>
      </c>
      <c r="P245" s="5" t="str">
        <f>VLOOKUP(A245, invoice_line!$B$2:$H$1000, 7, FALSE)</f>
        <v>#N/A</v>
      </c>
      <c r="Q245" s="13" t="str">
        <f t="shared" si="1"/>
        <v>2023-12</v>
      </c>
      <c r="R245" s="13" t="str">
        <f>VLOOKUP(A245, invoice_line!$A$2:$I$1000, 9, FALSE)</f>
        <v>R&amp;B/Soul</v>
      </c>
    </row>
    <row r="246">
      <c r="A246" s="4">
        <v>245.0</v>
      </c>
      <c r="B246" s="4">
        <v>32.0</v>
      </c>
      <c r="C246" s="9">
        <v>45282.0</v>
      </c>
      <c r="D246" s="4" t="s">
        <v>268</v>
      </c>
      <c r="E246" s="4" t="s">
        <v>269</v>
      </c>
      <c r="F246" s="4" t="s">
        <v>270</v>
      </c>
      <c r="G246" s="4" t="s">
        <v>44</v>
      </c>
      <c r="H246" s="4" t="s">
        <v>271</v>
      </c>
      <c r="I246" s="4">
        <v>1.98</v>
      </c>
      <c r="J246" s="5" t="str">
        <f>VLOOKUP(B246, customer_cleaned!$A$2:$D$1000, 2, FALSE)</f>
        <v>Aaron</v>
      </c>
      <c r="K246" s="10" t="str">
        <f>VLOOKUP(B246, customer_cleaned!$A$2:$C$10000, 3, FALSE)</f>
        <v>Mitchell</v>
      </c>
      <c r="L246" s="5" t="str">
        <f>VLOOKUP(B246, customer_cleaned!$A$1:$L$10000, 12, FALSE)</f>
        <v>aaronmitchell@yahoo.ca</v>
      </c>
      <c r="M246" s="11" t="str">
        <f>VLOOKUP(A246, invoice_line!$B$2:$C$1000, 2, FALSE)</f>
        <v>#N/A</v>
      </c>
      <c r="N246" s="5" t="str">
        <f>VLOOKUP(M246, invoice_line!$C$2:$G$1000, 4, FALSE)</f>
        <v>#N/A</v>
      </c>
      <c r="O246" s="12" t="str">
        <f>VLOOKUP(A246, invoice_line!$B$2:$G$1000, 6, FALSE)</f>
        <v>#N/A</v>
      </c>
      <c r="P246" s="5" t="str">
        <f>VLOOKUP(A246, invoice_line!$B$2:$H$1000, 7, FALSE)</f>
        <v>#N/A</v>
      </c>
      <c r="Q246" s="13" t="str">
        <f t="shared" si="1"/>
        <v>2023-12</v>
      </c>
      <c r="R246" s="13" t="str">
        <f>VLOOKUP(A246, invoice_line!$A$2:$I$1000, 9, FALSE)</f>
        <v>Electronica/Dance</v>
      </c>
    </row>
    <row r="247">
      <c r="A247" s="4">
        <v>246.0</v>
      </c>
      <c r="B247" s="4">
        <v>34.0</v>
      </c>
      <c r="C247" s="9">
        <v>45282.0</v>
      </c>
      <c r="D247" s="4" t="s">
        <v>284</v>
      </c>
      <c r="E247" s="4" t="s">
        <v>285</v>
      </c>
      <c r="F247" s="4" t="s">
        <v>35</v>
      </c>
      <c r="G247" s="4" t="s">
        <v>286</v>
      </c>
      <c r="H247" s="4" t="s">
        <v>35</v>
      </c>
      <c r="I247" s="4">
        <v>1.98</v>
      </c>
      <c r="J247" s="5" t="str">
        <f>VLOOKUP(B247, customer_cleaned!$A$2:$D$1000, 2, FALSE)</f>
        <v>João</v>
      </c>
      <c r="K247" s="10" t="str">
        <f>VLOOKUP(B247, customer_cleaned!$A$2:$C$10000, 3, FALSE)</f>
        <v>Fernandes</v>
      </c>
      <c r="L247" s="5" t="str">
        <f>VLOOKUP(B247, customer_cleaned!$A$1:$L$10000, 12, FALSE)</f>
        <v>jfernandes@yahoo.pt</v>
      </c>
      <c r="M247" s="11" t="str">
        <f>VLOOKUP(A247, invoice_line!$B$2:$C$1000, 2, FALSE)</f>
        <v>#N/A</v>
      </c>
      <c r="N247" s="5" t="str">
        <f>VLOOKUP(M247, invoice_line!$C$2:$G$1000, 4, FALSE)</f>
        <v>#N/A</v>
      </c>
      <c r="O247" s="12" t="str">
        <f>VLOOKUP(A247, invoice_line!$B$2:$G$1000, 6, FALSE)</f>
        <v>#N/A</v>
      </c>
      <c r="P247" s="5" t="str">
        <f>VLOOKUP(A247, invoice_line!$B$2:$H$1000, 7, FALSE)</f>
        <v>#N/A</v>
      </c>
      <c r="Q247" s="13" t="str">
        <f t="shared" si="1"/>
        <v>2023-12</v>
      </c>
      <c r="R247" s="13" t="str">
        <f>VLOOKUP(A247, invoice_line!$A$2:$I$1000, 9, FALSE)</f>
        <v>Electronica/Dance</v>
      </c>
    </row>
    <row r="248">
      <c r="A248" s="4">
        <v>247.0</v>
      </c>
      <c r="B248" s="4">
        <v>36.0</v>
      </c>
      <c r="C248" s="9">
        <v>45283.0</v>
      </c>
      <c r="D248" s="4" t="s">
        <v>297</v>
      </c>
      <c r="E248" s="4" t="s">
        <v>298</v>
      </c>
      <c r="F248" s="4" t="s">
        <v>35</v>
      </c>
      <c r="G248" s="4" t="s">
        <v>36</v>
      </c>
      <c r="H248" s="4">
        <v>10789.0</v>
      </c>
      <c r="I248" s="4">
        <v>3.96</v>
      </c>
      <c r="J248" s="5" t="str">
        <f>VLOOKUP(B248, customer_cleaned!$A$2:$D$1000, 2, FALSE)</f>
        <v>Hannah</v>
      </c>
      <c r="K248" s="10" t="str">
        <f>VLOOKUP(B248, customer_cleaned!$A$2:$C$10000, 3, FALSE)</f>
        <v>Schneider</v>
      </c>
      <c r="L248" s="5" t="str">
        <f>VLOOKUP(B248, customer_cleaned!$A$1:$L$10000, 12, FALSE)</f>
        <v>hannah.schneider@yahoo.de</v>
      </c>
      <c r="M248" s="11" t="str">
        <f>VLOOKUP(A248, invoice_line!$B$2:$C$1000, 2, FALSE)</f>
        <v>#N/A</v>
      </c>
      <c r="N248" s="5" t="str">
        <f>VLOOKUP(M248, invoice_line!$C$2:$G$1000, 4, FALSE)</f>
        <v>#N/A</v>
      </c>
      <c r="O248" s="12" t="str">
        <f>VLOOKUP(A248, invoice_line!$B$2:$G$1000, 6, FALSE)</f>
        <v>#N/A</v>
      </c>
      <c r="P248" s="5" t="str">
        <f>VLOOKUP(A248, invoice_line!$B$2:$H$1000, 7, FALSE)</f>
        <v>#N/A</v>
      </c>
      <c r="Q248" s="13" t="str">
        <f t="shared" si="1"/>
        <v>2023-12</v>
      </c>
      <c r="R248" s="13" t="str">
        <f>VLOOKUP(A248, invoice_line!$A$2:$I$1000, 9, FALSE)</f>
        <v>Alternative &amp; Punk</v>
      </c>
    </row>
    <row r="249">
      <c r="A249" s="4">
        <v>248.0</v>
      </c>
      <c r="B249" s="4">
        <v>40.0</v>
      </c>
      <c r="C249" s="9">
        <v>45284.0</v>
      </c>
      <c r="D249" s="4" t="s">
        <v>321</v>
      </c>
      <c r="E249" s="4" t="s">
        <v>315</v>
      </c>
      <c r="F249" s="4" t="s">
        <v>35</v>
      </c>
      <c r="G249" s="4" t="s">
        <v>316</v>
      </c>
      <c r="H249" s="4">
        <v>75002.0</v>
      </c>
      <c r="I249" s="4">
        <v>5.94</v>
      </c>
      <c r="J249" s="5" t="str">
        <f>VLOOKUP(B249, customer_cleaned!$A$2:$D$1000, 2, FALSE)</f>
        <v>Dominique</v>
      </c>
      <c r="K249" s="10" t="str">
        <f>VLOOKUP(B249, customer_cleaned!$A$2:$C$10000, 3, FALSE)</f>
        <v>Lefebvre</v>
      </c>
      <c r="L249" s="5" t="str">
        <f>VLOOKUP(B249, customer_cleaned!$A$1:$L$10000, 12, FALSE)</f>
        <v>dominiquelefebvre@gmail.com</v>
      </c>
      <c r="M249" s="11" t="str">
        <f>VLOOKUP(A249, invoice_line!$B$2:$C$1000, 2, FALSE)</f>
        <v>#N/A</v>
      </c>
      <c r="N249" s="5" t="str">
        <f>VLOOKUP(M249, invoice_line!$C$2:$G$1000, 4, FALSE)</f>
        <v>#N/A</v>
      </c>
      <c r="O249" s="12" t="str">
        <f>VLOOKUP(A249, invoice_line!$B$2:$G$1000, 6, FALSE)</f>
        <v>#N/A</v>
      </c>
      <c r="P249" s="5" t="str">
        <f>VLOOKUP(A249, invoice_line!$B$2:$H$1000, 7, FALSE)</f>
        <v>#N/A</v>
      </c>
      <c r="Q249" s="13" t="str">
        <f t="shared" si="1"/>
        <v>2023-12</v>
      </c>
      <c r="R249" s="13" t="str">
        <f>VLOOKUP(A249, invoice_line!$A$2:$I$1000, 9, FALSE)</f>
        <v>Alternative &amp; Punk</v>
      </c>
    </row>
    <row r="250">
      <c r="A250" s="4">
        <v>249.0</v>
      </c>
      <c r="B250" s="4">
        <v>46.0</v>
      </c>
      <c r="C250" s="9">
        <v>45287.0</v>
      </c>
      <c r="D250" s="4" t="s">
        <v>358</v>
      </c>
      <c r="E250" s="4" t="s">
        <v>359</v>
      </c>
      <c r="F250" s="4" t="s">
        <v>359</v>
      </c>
      <c r="G250" s="4" t="s">
        <v>360</v>
      </c>
      <c r="H250" s="4" t="s">
        <v>35</v>
      </c>
      <c r="I250" s="4">
        <v>8.91</v>
      </c>
      <c r="J250" s="5" t="str">
        <f>VLOOKUP(B250, customer_cleaned!$A$2:$D$1000, 2, FALSE)</f>
        <v>Hugh</v>
      </c>
      <c r="K250" s="10" t="str">
        <f>VLOOKUP(B250, customer_cleaned!$A$2:$C$10000, 3, FALSE)</f>
        <v>O'Reilly</v>
      </c>
      <c r="L250" s="5" t="str">
        <f>VLOOKUP(B250, customer_cleaned!$A$1:$L$10000, 12, FALSE)</f>
        <v>hughoreilly@apple.ie</v>
      </c>
      <c r="M250" s="11" t="str">
        <f>VLOOKUP(A250, invoice_line!$B$2:$C$1000, 2, FALSE)</f>
        <v>#N/A</v>
      </c>
      <c r="N250" s="5" t="str">
        <f>VLOOKUP(M250, invoice_line!$C$2:$G$1000, 4, FALSE)</f>
        <v>#N/A</v>
      </c>
      <c r="O250" s="12" t="str">
        <f>VLOOKUP(A250, invoice_line!$B$2:$G$1000, 6, FALSE)</f>
        <v>#N/A</v>
      </c>
      <c r="P250" s="5" t="str">
        <f>VLOOKUP(A250, invoice_line!$B$2:$H$1000, 7, FALSE)</f>
        <v>#N/A</v>
      </c>
      <c r="Q250" s="13" t="str">
        <f t="shared" si="1"/>
        <v>2023-12</v>
      </c>
      <c r="R250" s="13" t="str">
        <f>VLOOKUP(A250, invoice_line!$A$2:$I$1000, 9, FALSE)</f>
        <v>Rock</v>
      </c>
    </row>
    <row r="251">
      <c r="A251" s="4">
        <v>250.0</v>
      </c>
      <c r="B251" s="4">
        <v>55.0</v>
      </c>
      <c r="C251" s="9">
        <v>45292.0</v>
      </c>
      <c r="D251" s="4" t="s">
        <v>423</v>
      </c>
      <c r="E251" s="4" t="s">
        <v>424</v>
      </c>
      <c r="F251" s="4" t="s">
        <v>425</v>
      </c>
      <c r="G251" s="4" t="s">
        <v>426</v>
      </c>
      <c r="H251" s="4">
        <v>2010.0</v>
      </c>
      <c r="I251" s="4">
        <v>13.86</v>
      </c>
      <c r="J251" s="5" t="str">
        <f>VLOOKUP(B251, customer_cleaned!$A$2:$D$1000, 2, FALSE)</f>
        <v>Mark</v>
      </c>
      <c r="K251" s="10" t="str">
        <f>VLOOKUP(B251, customer_cleaned!$A$2:$C$10000, 3, FALSE)</f>
        <v>Taylor</v>
      </c>
      <c r="L251" s="5" t="str">
        <f>VLOOKUP(B251, customer_cleaned!$A$1:$L$10000, 12, FALSE)</f>
        <v>mark.taylor@yahoo.au</v>
      </c>
      <c r="M251" s="11" t="str">
        <f>VLOOKUP(A251, invoice_line!$B$2:$C$1000, 2, FALSE)</f>
        <v>#N/A</v>
      </c>
      <c r="N251" s="5" t="str">
        <f>VLOOKUP(M251, invoice_line!$C$2:$G$1000, 4, FALSE)</f>
        <v>#N/A</v>
      </c>
      <c r="O251" s="12" t="str">
        <f>VLOOKUP(A251, invoice_line!$B$2:$G$1000, 6, FALSE)</f>
        <v>#N/A</v>
      </c>
      <c r="P251" s="5" t="str">
        <f>VLOOKUP(A251, invoice_line!$B$2:$H$1000, 7, FALSE)</f>
        <v>#N/A</v>
      </c>
      <c r="Q251" s="13" t="str">
        <f t="shared" si="1"/>
        <v>2024-01</v>
      </c>
      <c r="R251" s="13" t="str">
        <f>VLOOKUP(A251, invoice_line!$A$2:$I$1000, 9, FALSE)</f>
        <v>Rock</v>
      </c>
    </row>
    <row r="252">
      <c r="A252" s="4">
        <v>251.0</v>
      </c>
      <c r="B252" s="4">
        <v>10.0</v>
      </c>
      <c r="C252" s="9">
        <v>45300.0</v>
      </c>
      <c r="D252" s="4" t="s">
        <v>92</v>
      </c>
      <c r="E252" s="4" t="s">
        <v>93</v>
      </c>
      <c r="F252" s="4" t="s">
        <v>24</v>
      </c>
      <c r="G252" s="4" t="s">
        <v>25</v>
      </c>
      <c r="H252" s="4" t="s">
        <v>94</v>
      </c>
      <c r="I252" s="4">
        <v>0.99</v>
      </c>
      <c r="J252" s="5" t="str">
        <f>VLOOKUP(B252, customer_cleaned!$A$2:$D$1000, 2, FALSE)</f>
        <v>Eduardo</v>
      </c>
      <c r="K252" s="10" t="str">
        <f>VLOOKUP(B252, customer_cleaned!$A$2:$C$10000, 3, FALSE)</f>
        <v>Martins</v>
      </c>
      <c r="L252" s="5" t="str">
        <f>VLOOKUP(B252, customer_cleaned!$A$1:$L$10000, 12, FALSE)</f>
        <v>eduardo@woodstock.com.br</v>
      </c>
      <c r="M252" s="11" t="str">
        <f>VLOOKUP(A252, invoice_line!$B$2:$C$1000, 2, FALSE)</f>
        <v>#N/A</v>
      </c>
      <c r="N252" s="5" t="str">
        <f>VLOOKUP(M252, invoice_line!$C$2:$G$1000, 4, FALSE)</f>
        <v>#N/A</v>
      </c>
      <c r="O252" s="12" t="str">
        <f>VLOOKUP(A252, invoice_line!$B$2:$G$1000, 6, FALSE)</f>
        <v>#N/A</v>
      </c>
      <c r="P252" s="5" t="str">
        <f>VLOOKUP(A252, invoice_line!$B$2:$H$1000, 7, FALSE)</f>
        <v>#N/A</v>
      </c>
      <c r="Q252" s="13" t="str">
        <f t="shared" si="1"/>
        <v>2024-01</v>
      </c>
      <c r="R252" s="13" t="str">
        <f>VLOOKUP(A252, invoice_line!$A$2:$I$1000, 9, FALSE)</f>
        <v>Rock</v>
      </c>
    </row>
    <row r="253">
      <c r="A253" s="4">
        <v>252.0</v>
      </c>
      <c r="B253" s="4">
        <v>11.0</v>
      </c>
      <c r="C253" s="9">
        <v>45313.0</v>
      </c>
      <c r="D253" s="4" t="s">
        <v>101</v>
      </c>
      <c r="E253" s="4" t="s">
        <v>93</v>
      </c>
      <c r="F253" s="4" t="s">
        <v>24</v>
      </c>
      <c r="G253" s="4" t="s">
        <v>25</v>
      </c>
      <c r="H253" s="4" t="s">
        <v>102</v>
      </c>
      <c r="I253" s="4">
        <v>1.98</v>
      </c>
      <c r="J253" s="5" t="str">
        <f>VLOOKUP(B253, customer_cleaned!$A$2:$D$1000, 2, FALSE)</f>
        <v>Alexandre</v>
      </c>
      <c r="K253" s="10" t="str">
        <f>VLOOKUP(B253, customer_cleaned!$A$2:$C$10000, 3, FALSE)</f>
        <v>Rocha</v>
      </c>
      <c r="L253" s="5" t="str">
        <f>VLOOKUP(B253, customer_cleaned!$A$1:$L$10000, 12, FALSE)</f>
        <v>alero@uol.com.br</v>
      </c>
      <c r="M253" s="11" t="str">
        <f>VLOOKUP(A253, invoice_line!$B$2:$C$1000, 2, FALSE)</f>
        <v>#N/A</v>
      </c>
      <c r="N253" s="5" t="str">
        <f>VLOOKUP(M253, invoice_line!$C$2:$G$1000, 4, FALSE)</f>
        <v>#N/A</v>
      </c>
      <c r="O253" s="12" t="str">
        <f>VLOOKUP(A253, invoice_line!$B$2:$G$1000, 6, FALSE)</f>
        <v>#N/A</v>
      </c>
      <c r="P253" s="5" t="str">
        <f>VLOOKUP(A253, invoice_line!$B$2:$H$1000, 7, FALSE)</f>
        <v>#N/A</v>
      </c>
      <c r="Q253" s="13" t="str">
        <f t="shared" si="1"/>
        <v>2024-01</v>
      </c>
      <c r="R253" s="13" t="str">
        <f>VLOOKUP(A253, invoice_line!$A$2:$I$1000, 9, FALSE)</f>
        <v>Latin</v>
      </c>
    </row>
    <row r="254">
      <c r="A254" s="4">
        <v>253.0</v>
      </c>
      <c r="B254" s="4">
        <v>13.0</v>
      </c>
      <c r="C254" s="9">
        <v>45313.0</v>
      </c>
      <c r="D254" s="4" t="s">
        <v>118</v>
      </c>
      <c r="E254" s="4" t="s">
        <v>119</v>
      </c>
      <c r="F254" s="4" t="s">
        <v>120</v>
      </c>
      <c r="G254" s="4" t="s">
        <v>25</v>
      </c>
      <c r="H254" s="4" t="s">
        <v>121</v>
      </c>
      <c r="I254" s="4">
        <v>1.98</v>
      </c>
      <c r="J254" s="5" t="str">
        <f>VLOOKUP(B254, customer_cleaned!$A$2:$D$1000, 2, FALSE)</f>
        <v>Fernanda</v>
      </c>
      <c r="K254" s="10" t="str">
        <f>VLOOKUP(B254, customer_cleaned!$A$2:$C$10000, 3, FALSE)</f>
        <v>Ramos</v>
      </c>
      <c r="L254" s="5" t="str">
        <f>VLOOKUP(B254, customer_cleaned!$A$1:$L$10000, 12, FALSE)</f>
        <v>fernadaramos4@uol.com.br</v>
      </c>
      <c r="M254" s="11" t="str">
        <f>VLOOKUP(A254, invoice_line!$B$2:$C$1000, 2, FALSE)</f>
        <v>#N/A</v>
      </c>
      <c r="N254" s="5" t="str">
        <f>VLOOKUP(M254, invoice_line!$C$2:$G$1000, 4, FALSE)</f>
        <v>#N/A</v>
      </c>
      <c r="O254" s="12" t="str">
        <f>VLOOKUP(A254, invoice_line!$B$2:$G$1000, 6, FALSE)</f>
        <v>#N/A</v>
      </c>
      <c r="P254" s="5" t="str">
        <f>VLOOKUP(A254, invoice_line!$B$2:$H$1000, 7, FALSE)</f>
        <v>#N/A</v>
      </c>
      <c r="Q254" s="13" t="str">
        <f t="shared" si="1"/>
        <v>2024-01</v>
      </c>
      <c r="R254" s="13" t="str">
        <f>VLOOKUP(A254, invoice_line!$A$2:$I$1000, 9, FALSE)</f>
        <v>Latin</v>
      </c>
    </row>
    <row r="255">
      <c r="A255" s="4">
        <v>254.0</v>
      </c>
      <c r="B255" s="4">
        <v>15.0</v>
      </c>
      <c r="C255" s="9">
        <v>45314.0</v>
      </c>
      <c r="D255" s="4" t="s">
        <v>138</v>
      </c>
      <c r="E255" s="4" t="s">
        <v>139</v>
      </c>
      <c r="F255" s="4" t="s">
        <v>140</v>
      </c>
      <c r="G255" s="4" t="s">
        <v>44</v>
      </c>
      <c r="H255" s="4" t="s">
        <v>141</v>
      </c>
      <c r="I255" s="4">
        <v>3.96</v>
      </c>
      <c r="J255" s="5" t="str">
        <f>VLOOKUP(B255, customer_cleaned!$A$2:$D$1000, 2, FALSE)</f>
        <v>Jennifer</v>
      </c>
      <c r="K255" s="10" t="str">
        <f>VLOOKUP(B255, customer_cleaned!$A$2:$C$10000, 3, FALSE)</f>
        <v>Peterson</v>
      </c>
      <c r="L255" s="5" t="str">
        <f>VLOOKUP(B255, customer_cleaned!$A$1:$L$10000, 12, FALSE)</f>
        <v>jenniferp@rogers.ca</v>
      </c>
      <c r="M255" s="11" t="str">
        <f>VLOOKUP(A255, invoice_line!$B$2:$C$1000, 2, FALSE)</f>
        <v>#N/A</v>
      </c>
      <c r="N255" s="5" t="str">
        <f>VLOOKUP(M255, invoice_line!$C$2:$G$1000, 4, FALSE)</f>
        <v>#N/A</v>
      </c>
      <c r="O255" s="12" t="str">
        <f>VLOOKUP(A255, invoice_line!$B$2:$G$1000, 6, FALSE)</f>
        <v>#N/A</v>
      </c>
      <c r="P255" s="5" t="str">
        <f>VLOOKUP(A255, invoice_line!$B$2:$H$1000, 7, FALSE)</f>
        <v>#N/A</v>
      </c>
      <c r="Q255" s="13" t="str">
        <f t="shared" si="1"/>
        <v>2024-01</v>
      </c>
      <c r="R255" s="13" t="str">
        <f>VLOOKUP(A255, invoice_line!$A$2:$I$1000, 9, FALSE)</f>
        <v>Latin</v>
      </c>
    </row>
    <row r="256">
      <c r="A256" s="4">
        <v>255.0</v>
      </c>
      <c r="B256" s="4">
        <v>19.0</v>
      </c>
      <c r="C256" s="9">
        <v>45315.0</v>
      </c>
      <c r="D256" s="4" t="s">
        <v>177</v>
      </c>
      <c r="E256" s="4" t="s">
        <v>178</v>
      </c>
      <c r="F256" s="4" t="s">
        <v>150</v>
      </c>
      <c r="G256" s="4" t="s">
        <v>151</v>
      </c>
      <c r="H256" s="4">
        <v>95014.0</v>
      </c>
      <c r="I256" s="4">
        <v>5.94</v>
      </c>
      <c r="J256" s="5" t="str">
        <f>VLOOKUP(B256, customer_cleaned!$A$2:$D$1000, 2, FALSE)</f>
        <v>Tim</v>
      </c>
      <c r="K256" s="10" t="str">
        <f>VLOOKUP(B256, customer_cleaned!$A$2:$C$10000, 3, FALSE)</f>
        <v>Goyer</v>
      </c>
      <c r="L256" s="5" t="str">
        <f>VLOOKUP(B256, customer_cleaned!$A$1:$L$10000, 12, FALSE)</f>
        <v>tgoyer@apple.com</v>
      </c>
      <c r="M256" s="11" t="str">
        <f>VLOOKUP(A256, invoice_line!$B$2:$C$1000, 2, FALSE)</f>
        <v>#N/A</v>
      </c>
      <c r="N256" s="5" t="str">
        <f>VLOOKUP(M256, invoice_line!$C$2:$G$1000, 4, FALSE)</f>
        <v>#N/A</v>
      </c>
      <c r="O256" s="12" t="str">
        <f>VLOOKUP(A256, invoice_line!$B$2:$G$1000, 6, FALSE)</f>
        <v>#N/A</v>
      </c>
      <c r="P256" s="5" t="str">
        <f>VLOOKUP(A256, invoice_line!$B$2:$H$1000, 7, FALSE)</f>
        <v>#N/A</v>
      </c>
      <c r="Q256" s="13" t="str">
        <f t="shared" si="1"/>
        <v>2024-01</v>
      </c>
      <c r="R256" s="13" t="str">
        <f>VLOOKUP(A256, invoice_line!$A$2:$I$1000, 9, FALSE)</f>
        <v>World</v>
      </c>
    </row>
    <row r="257">
      <c r="A257" s="4">
        <v>256.0</v>
      </c>
      <c r="B257" s="4">
        <v>25.0</v>
      </c>
      <c r="C257" s="9">
        <v>45318.0</v>
      </c>
      <c r="D257" s="4" t="s">
        <v>217</v>
      </c>
      <c r="E257" s="4" t="s">
        <v>218</v>
      </c>
      <c r="F257" s="4" t="s">
        <v>219</v>
      </c>
      <c r="G257" s="4" t="s">
        <v>151</v>
      </c>
      <c r="H257" s="4">
        <v>53703.0</v>
      </c>
      <c r="I257" s="4">
        <v>8.91</v>
      </c>
      <c r="J257" s="5" t="str">
        <f>VLOOKUP(B257, customer_cleaned!$A$2:$D$1000, 2, FALSE)</f>
        <v>Victor</v>
      </c>
      <c r="K257" s="10" t="str">
        <f>VLOOKUP(B257, customer_cleaned!$A$2:$C$10000, 3, FALSE)</f>
        <v>Stevens</v>
      </c>
      <c r="L257" s="5" t="str">
        <f>VLOOKUP(B257, customer_cleaned!$A$1:$L$10000, 12, FALSE)</f>
        <v>vstevens@yahoo.com</v>
      </c>
      <c r="M257" s="11" t="str">
        <f>VLOOKUP(A257, invoice_line!$B$2:$C$1000, 2, FALSE)</f>
        <v>#N/A</v>
      </c>
      <c r="N257" s="5" t="str">
        <f>VLOOKUP(M257, invoice_line!$C$2:$G$1000, 4, FALSE)</f>
        <v>#N/A</v>
      </c>
      <c r="O257" s="12" t="str">
        <f>VLOOKUP(A257, invoice_line!$B$2:$G$1000, 6, FALSE)</f>
        <v>#N/A</v>
      </c>
      <c r="P257" s="5" t="str">
        <f>VLOOKUP(A257, invoice_line!$B$2:$H$1000, 7, FALSE)</f>
        <v>#N/A</v>
      </c>
      <c r="Q257" s="13" t="str">
        <f t="shared" si="1"/>
        <v>2024-01</v>
      </c>
      <c r="R257" s="13" t="str">
        <f>VLOOKUP(A257, invoice_line!$A$2:$I$1000, 9, FALSE)</f>
        <v>World</v>
      </c>
    </row>
    <row r="258">
      <c r="A258" s="4">
        <v>257.0</v>
      </c>
      <c r="B258" s="4">
        <v>34.0</v>
      </c>
      <c r="C258" s="9">
        <v>45323.0</v>
      </c>
      <c r="D258" s="4" t="s">
        <v>284</v>
      </c>
      <c r="E258" s="4" t="s">
        <v>285</v>
      </c>
      <c r="F258" s="4" t="s">
        <v>35</v>
      </c>
      <c r="G258" s="4" t="s">
        <v>286</v>
      </c>
      <c r="H258" s="4" t="s">
        <v>35</v>
      </c>
      <c r="I258" s="4">
        <v>13.86</v>
      </c>
      <c r="J258" s="5" t="str">
        <f>VLOOKUP(B258, customer_cleaned!$A$2:$D$1000, 2, FALSE)</f>
        <v>João</v>
      </c>
      <c r="K258" s="10" t="str">
        <f>VLOOKUP(B258, customer_cleaned!$A$2:$C$10000, 3, FALSE)</f>
        <v>Fernandes</v>
      </c>
      <c r="L258" s="5" t="str">
        <f>VLOOKUP(B258, customer_cleaned!$A$1:$L$10000, 12, FALSE)</f>
        <v>jfernandes@yahoo.pt</v>
      </c>
      <c r="M258" s="11" t="str">
        <f>VLOOKUP(A258, invoice_line!$B$2:$C$1000, 2, FALSE)</f>
        <v>#N/A</v>
      </c>
      <c r="N258" s="5" t="str">
        <f>VLOOKUP(M258, invoice_line!$C$2:$G$1000, 4, FALSE)</f>
        <v>#N/A</v>
      </c>
      <c r="O258" s="12" t="str">
        <f>VLOOKUP(A258, invoice_line!$B$2:$G$1000, 6, FALSE)</f>
        <v>#N/A</v>
      </c>
      <c r="P258" s="5" t="str">
        <f>VLOOKUP(A258, invoice_line!$B$2:$H$1000, 7, FALSE)</f>
        <v>#N/A</v>
      </c>
      <c r="Q258" s="13" t="str">
        <f t="shared" si="1"/>
        <v>2024-02</v>
      </c>
      <c r="R258" s="13" t="str">
        <f>VLOOKUP(A258, invoice_line!$A$2:$I$1000, 9, FALSE)</f>
        <v>Metal</v>
      </c>
    </row>
    <row r="259">
      <c r="A259" s="4">
        <v>258.0</v>
      </c>
      <c r="B259" s="4">
        <v>48.0</v>
      </c>
      <c r="C259" s="9">
        <v>45331.0</v>
      </c>
      <c r="D259" s="4" t="s">
        <v>373</v>
      </c>
      <c r="E259" s="4" t="s">
        <v>374</v>
      </c>
      <c r="F259" s="4" t="s">
        <v>375</v>
      </c>
      <c r="G259" s="4" t="s">
        <v>376</v>
      </c>
      <c r="H259" s="4">
        <v>1016.0</v>
      </c>
      <c r="I259" s="4">
        <v>0.99</v>
      </c>
      <c r="J259" s="5" t="str">
        <f>VLOOKUP(B259, customer_cleaned!$A$2:$D$1000, 2, FALSE)</f>
        <v>Johannes</v>
      </c>
      <c r="K259" s="10" t="str">
        <f>VLOOKUP(B259, customer_cleaned!$A$2:$C$10000, 3, FALSE)</f>
        <v>Van der Berg</v>
      </c>
      <c r="L259" s="5" t="str">
        <f>VLOOKUP(B259, customer_cleaned!$A$1:$L$10000, 12, FALSE)</f>
        <v>johavanderberg@yahoo.nl</v>
      </c>
      <c r="M259" s="11" t="str">
        <f>VLOOKUP(A259, invoice_line!$B$2:$C$1000, 2, FALSE)</f>
        <v>#N/A</v>
      </c>
      <c r="N259" s="5" t="str">
        <f>VLOOKUP(M259, invoice_line!$C$2:$G$1000, 4, FALSE)</f>
        <v>#N/A</v>
      </c>
      <c r="O259" s="12" t="str">
        <f>VLOOKUP(A259, invoice_line!$B$2:$G$1000, 6, FALSE)</f>
        <v>#N/A</v>
      </c>
      <c r="P259" s="5" t="str">
        <f>VLOOKUP(A259, invoice_line!$B$2:$H$1000, 7, FALSE)</f>
        <v>#N/A</v>
      </c>
      <c r="Q259" s="13" t="str">
        <f t="shared" si="1"/>
        <v>2024-02</v>
      </c>
      <c r="R259" s="13" t="str">
        <f>VLOOKUP(A259, invoice_line!$A$2:$I$1000, 9, FALSE)</f>
        <v>Rock</v>
      </c>
    </row>
    <row r="260">
      <c r="A260" s="4">
        <v>259.0</v>
      </c>
      <c r="B260" s="4">
        <v>49.0</v>
      </c>
      <c r="C260" s="9">
        <v>45344.0</v>
      </c>
      <c r="D260" s="4" t="s">
        <v>381</v>
      </c>
      <c r="E260" s="4" t="s">
        <v>382</v>
      </c>
      <c r="F260" s="4" t="s">
        <v>35</v>
      </c>
      <c r="G260" s="4" t="s">
        <v>383</v>
      </c>
      <c r="H260" s="4" t="s">
        <v>384</v>
      </c>
      <c r="I260" s="4">
        <v>1.98</v>
      </c>
      <c r="J260" s="5" t="str">
        <f>VLOOKUP(B260, customer_cleaned!$A$2:$D$1000, 2, FALSE)</f>
        <v>Stanisław</v>
      </c>
      <c r="K260" s="10" t="str">
        <f>VLOOKUP(B260, customer_cleaned!$A$2:$C$10000, 3, FALSE)</f>
        <v>Wójcik</v>
      </c>
      <c r="L260" s="5" t="str">
        <f>VLOOKUP(B260, customer_cleaned!$A$1:$L$10000, 12, FALSE)</f>
        <v>stanisław.wójcik@wp.pl</v>
      </c>
      <c r="M260" s="11" t="str">
        <f>VLOOKUP(A260, invoice_line!$B$2:$C$1000, 2, FALSE)</f>
        <v>#N/A</v>
      </c>
      <c r="N260" s="5" t="str">
        <f>VLOOKUP(M260, invoice_line!$C$2:$G$1000, 4, FALSE)</f>
        <v>#N/A</v>
      </c>
      <c r="O260" s="12" t="str">
        <f>VLOOKUP(A260, invoice_line!$B$2:$G$1000, 6, FALSE)</f>
        <v>#N/A</v>
      </c>
      <c r="P260" s="5" t="str">
        <f>VLOOKUP(A260, invoice_line!$B$2:$H$1000, 7, FALSE)</f>
        <v>#N/A</v>
      </c>
      <c r="Q260" s="13" t="str">
        <f t="shared" si="1"/>
        <v>2024-02</v>
      </c>
      <c r="R260" s="13" t="str">
        <f>VLOOKUP(A260, invoice_line!$A$2:$I$1000, 9, FALSE)</f>
        <v>Rock</v>
      </c>
    </row>
    <row r="261">
      <c r="A261" s="4">
        <v>260.0</v>
      </c>
      <c r="B261" s="4">
        <v>51.0</v>
      </c>
      <c r="C261" s="9">
        <v>45344.0</v>
      </c>
      <c r="D261" s="4" t="s">
        <v>396</v>
      </c>
      <c r="E261" s="4" t="s">
        <v>397</v>
      </c>
      <c r="F261" s="4" t="s">
        <v>35</v>
      </c>
      <c r="G261" s="4" t="s">
        <v>398</v>
      </c>
      <c r="H261" s="4">
        <v>11230.0</v>
      </c>
      <c r="I261" s="4">
        <v>1.98</v>
      </c>
      <c r="J261" s="5" t="str">
        <f>VLOOKUP(B261, customer_cleaned!$A$2:$D$1000, 2, FALSE)</f>
        <v>Joakim</v>
      </c>
      <c r="K261" s="10" t="str">
        <f>VLOOKUP(B261, customer_cleaned!$A$2:$C$10000, 3, FALSE)</f>
        <v>Johansson</v>
      </c>
      <c r="L261" s="5" t="str">
        <f>VLOOKUP(B261, customer_cleaned!$A$1:$L$10000, 12, FALSE)</f>
        <v>joakim.johansson@yahoo.se</v>
      </c>
      <c r="M261" s="11" t="str">
        <f>VLOOKUP(A261, invoice_line!$B$2:$C$1000, 2, FALSE)</f>
        <v>#N/A</v>
      </c>
      <c r="N261" s="5" t="str">
        <f>VLOOKUP(M261, invoice_line!$C$2:$G$1000, 4, FALSE)</f>
        <v>#N/A</v>
      </c>
      <c r="O261" s="12" t="str">
        <f>VLOOKUP(A261, invoice_line!$B$2:$G$1000, 6, FALSE)</f>
        <v>#N/A</v>
      </c>
      <c r="P261" s="5" t="str">
        <f>VLOOKUP(A261, invoice_line!$B$2:$H$1000, 7, FALSE)</f>
        <v>#N/A</v>
      </c>
      <c r="Q261" s="13" t="str">
        <f t="shared" si="1"/>
        <v>2024-02</v>
      </c>
      <c r="R261" s="13" t="str">
        <f>VLOOKUP(A261, invoice_line!$A$2:$I$1000, 9, FALSE)</f>
        <v>Rock</v>
      </c>
    </row>
    <row r="262">
      <c r="A262" s="4">
        <v>261.0</v>
      </c>
      <c r="B262" s="4">
        <v>53.0</v>
      </c>
      <c r="C262" s="9">
        <v>45345.0</v>
      </c>
      <c r="D262" s="4" t="s">
        <v>411</v>
      </c>
      <c r="E262" s="4" t="s">
        <v>404</v>
      </c>
      <c r="F262" s="4" t="s">
        <v>35</v>
      </c>
      <c r="G262" s="4" t="s">
        <v>405</v>
      </c>
      <c r="H262" s="4" t="s">
        <v>412</v>
      </c>
      <c r="I262" s="4">
        <v>3.96</v>
      </c>
      <c r="J262" s="5" t="str">
        <f>VLOOKUP(B262, customer_cleaned!$A$2:$D$1000, 2, FALSE)</f>
        <v>Phil</v>
      </c>
      <c r="K262" s="10" t="str">
        <f>VLOOKUP(B262, customer_cleaned!$A$2:$C$10000, 3, FALSE)</f>
        <v>Hughes</v>
      </c>
      <c r="L262" s="5" t="str">
        <f>VLOOKUP(B262, customer_cleaned!$A$1:$L$10000, 12, FALSE)</f>
        <v>phil.hughes@gmail.com</v>
      </c>
      <c r="M262" s="11" t="str">
        <f>VLOOKUP(A262, invoice_line!$B$2:$C$1000, 2, FALSE)</f>
        <v>#N/A</v>
      </c>
      <c r="N262" s="5" t="str">
        <f>VLOOKUP(M262, invoice_line!$C$2:$G$1000, 4, FALSE)</f>
        <v>#N/A</v>
      </c>
      <c r="O262" s="12" t="str">
        <f>VLOOKUP(A262, invoice_line!$B$2:$G$1000, 6, FALSE)</f>
        <v>#N/A</v>
      </c>
      <c r="P262" s="5" t="str">
        <f>VLOOKUP(A262, invoice_line!$B$2:$H$1000, 7, FALSE)</f>
        <v>#N/A</v>
      </c>
      <c r="Q262" s="13" t="str">
        <f t="shared" si="1"/>
        <v>2024-02</v>
      </c>
      <c r="R262" s="13" t="str">
        <f>VLOOKUP(A262, invoice_line!$A$2:$I$1000, 9, FALSE)</f>
        <v>Rock</v>
      </c>
    </row>
    <row r="263">
      <c r="A263" s="4">
        <v>262.0</v>
      </c>
      <c r="B263" s="4">
        <v>57.0</v>
      </c>
      <c r="C263" s="9">
        <v>45346.0</v>
      </c>
      <c r="D263" s="4" t="s">
        <v>438</v>
      </c>
      <c r="E263" s="4" t="s">
        <v>439</v>
      </c>
      <c r="F263" s="4" t="s">
        <v>35</v>
      </c>
      <c r="G263" s="4" t="s">
        <v>440</v>
      </c>
      <c r="H263" s="4" t="s">
        <v>35</v>
      </c>
      <c r="I263" s="4">
        <v>5.94</v>
      </c>
      <c r="J263" s="5" t="str">
        <f>VLOOKUP(B263, customer_cleaned!$A$2:$D$1000, 2, FALSE)</f>
        <v>Luis</v>
      </c>
      <c r="K263" s="10" t="str">
        <f>VLOOKUP(B263, customer_cleaned!$A$2:$C$10000, 3, FALSE)</f>
        <v>Rojas</v>
      </c>
      <c r="L263" s="5" t="str">
        <f>VLOOKUP(B263, customer_cleaned!$A$1:$L$10000, 12, FALSE)</f>
        <v>luisrojas@yahoo.cl</v>
      </c>
      <c r="M263" s="11" t="str">
        <f>VLOOKUP(A263, invoice_line!$B$2:$C$1000, 2, FALSE)</f>
        <v>#N/A</v>
      </c>
      <c r="N263" s="5" t="str">
        <f>VLOOKUP(M263, invoice_line!$C$2:$G$1000, 4, FALSE)</f>
        <v>#N/A</v>
      </c>
      <c r="O263" s="12" t="str">
        <f>VLOOKUP(A263, invoice_line!$B$2:$G$1000, 6, FALSE)</f>
        <v>#N/A</v>
      </c>
      <c r="P263" s="5" t="str">
        <f>VLOOKUP(A263, invoice_line!$B$2:$H$1000, 7, FALSE)</f>
        <v>#N/A</v>
      </c>
      <c r="Q263" s="13" t="str">
        <f t="shared" si="1"/>
        <v>2024-02</v>
      </c>
      <c r="R263" s="13" t="str">
        <f>VLOOKUP(A263, invoice_line!$A$2:$I$1000, 9, FALSE)</f>
        <v>Rock</v>
      </c>
    </row>
    <row r="264">
      <c r="A264" s="4">
        <v>263.0</v>
      </c>
      <c r="B264" s="4">
        <v>4.0</v>
      </c>
      <c r="C264" s="9">
        <v>45349.0</v>
      </c>
      <c r="D264" s="4" t="s">
        <v>50</v>
      </c>
      <c r="E264" s="4" t="s">
        <v>51</v>
      </c>
      <c r="F264" s="4" t="s">
        <v>35</v>
      </c>
      <c r="G264" s="4" t="s">
        <v>52</v>
      </c>
      <c r="H264" s="4">
        <v>171.0</v>
      </c>
      <c r="I264" s="4">
        <v>8.91</v>
      </c>
      <c r="J264" s="5" t="str">
        <f>VLOOKUP(B264, customer_cleaned!$A$2:$D$1000, 2, FALSE)</f>
        <v>Bjørn</v>
      </c>
      <c r="K264" s="10" t="str">
        <f>VLOOKUP(B264, customer_cleaned!$A$2:$C$10000, 3, FALSE)</f>
        <v>Hansen</v>
      </c>
      <c r="L264" s="5" t="str">
        <f>VLOOKUP(B264, customer_cleaned!$A$1:$L$10000, 12, FALSE)</f>
        <v>bjorn.hansen@yahoo.no</v>
      </c>
      <c r="M264" s="11" t="str">
        <f>VLOOKUP(A264, invoice_line!$B$2:$C$1000, 2, FALSE)</f>
        <v>#N/A</v>
      </c>
      <c r="N264" s="5" t="str">
        <f>VLOOKUP(M264, invoice_line!$C$2:$G$1000, 4, FALSE)</f>
        <v>#N/A</v>
      </c>
      <c r="O264" s="12" t="str">
        <f>VLOOKUP(A264, invoice_line!$B$2:$G$1000, 6, FALSE)</f>
        <v>#N/A</v>
      </c>
      <c r="P264" s="5" t="str">
        <f>VLOOKUP(A264, invoice_line!$B$2:$H$1000, 7, FALSE)</f>
        <v>#N/A</v>
      </c>
      <c r="Q264" s="13" t="str">
        <f t="shared" si="1"/>
        <v>2024-02</v>
      </c>
      <c r="R264" s="13" t="str">
        <f>VLOOKUP(A264, invoice_line!$A$2:$I$1000, 9, FALSE)</f>
        <v>Rock</v>
      </c>
    </row>
    <row r="265">
      <c r="A265" s="4">
        <v>264.0</v>
      </c>
      <c r="B265" s="4">
        <v>13.0</v>
      </c>
      <c r="C265" s="9">
        <v>45354.0</v>
      </c>
      <c r="D265" s="4" t="s">
        <v>118</v>
      </c>
      <c r="E265" s="4" t="s">
        <v>119</v>
      </c>
      <c r="F265" s="4" t="s">
        <v>120</v>
      </c>
      <c r="G265" s="4" t="s">
        <v>25</v>
      </c>
      <c r="H265" s="4" t="s">
        <v>121</v>
      </c>
      <c r="I265" s="4">
        <v>13.86</v>
      </c>
      <c r="J265" s="5" t="str">
        <f>VLOOKUP(B265, customer_cleaned!$A$2:$D$1000, 2, FALSE)</f>
        <v>Fernanda</v>
      </c>
      <c r="K265" s="10" t="str">
        <f>VLOOKUP(B265, customer_cleaned!$A$2:$C$10000, 3, FALSE)</f>
        <v>Ramos</v>
      </c>
      <c r="L265" s="5" t="str">
        <f>VLOOKUP(B265, customer_cleaned!$A$1:$L$10000, 12, FALSE)</f>
        <v>fernadaramos4@uol.com.br</v>
      </c>
      <c r="M265" s="11" t="str">
        <f>VLOOKUP(A265, invoice_line!$B$2:$C$1000, 2, FALSE)</f>
        <v>#N/A</v>
      </c>
      <c r="N265" s="5" t="str">
        <f>VLOOKUP(M265, invoice_line!$C$2:$G$1000, 4, FALSE)</f>
        <v>#N/A</v>
      </c>
      <c r="O265" s="12" t="str">
        <f>VLOOKUP(A265, invoice_line!$B$2:$G$1000, 6, FALSE)</f>
        <v>#N/A</v>
      </c>
      <c r="P265" s="5" t="str">
        <f>VLOOKUP(A265, invoice_line!$B$2:$H$1000, 7, FALSE)</f>
        <v>#N/A</v>
      </c>
      <c r="Q265" s="13" t="str">
        <f t="shared" si="1"/>
        <v>2024-03</v>
      </c>
      <c r="R265" s="13" t="str">
        <f>VLOOKUP(A265, invoice_line!$A$2:$I$1000, 9, FALSE)</f>
        <v>Rock</v>
      </c>
    </row>
    <row r="266">
      <c r="A266" s="4">
        <v>265.0</v>
      </c>
      <c r="B266" s="4">
        <v>27.0</v>
      </c>
      <c r="C266" s="9">
        <v>45362.0</v>
      </c>
      <c r="D266" s="4" t="s">
        <v>231</v>
      </c>
      <c r="E266" s="4" t="s">
        <v>232</v>
      </c>
      <c r="F266" s="4" t="s">
        <v>233</v>
      </c>
      <c r="G266" s="4" t="s">
        <v>151</v>
      </c>
      <c r="H266" s="4">
        <v>85719.0</v>
      </c>
      <c r="I266" s="4">
        <v>0.99</v>
      </c>
      <c r="J266" s="5" t="str">
        <f>VLOOKUP(B266, customer_cleaned!$A$2:$D$1000, 2, FALSE)</f>
        <v>Patrick</v>
      </c>
      <c r="K266" s="10" t="str">
        <f>VLOOKUP(B266, customer_cleaned!$A$2:$C$10000, 3, FALSE)</f>
        <v>Gray</v>
      </c>
      <c r="L266" s="5" t="str">
        <f>VLOOKUP(B266, customer_cleaned!$A$1:$L$10000, 12, FALSE)</f>
        <v>patrick.gray@aol.com</v>
      </c>
      <c r="M266" s="11" t="str">
        <f>VLOOKUP(A266, invoice_line!$B$2:$C$1000, 2, FALSE)</f>
        <v>#N/A</v>
      </c>
      <c r="N266" s="5" t="str">
        <f>VLOOKUP(M266, invoice_line!$C$2:$G$1000, 4, FALSE)</f>
        <v>#N/A</v>
      </c>
      <c r="O266" s="12" t="str">
        <f>VLOOKUP(A266, invoice_line!$B$2:$G$1000, 6, FALSE)</f>
        <v>#N/A</v>
      </c>
      <c r="P266" s="5" t="str">
        <f>VLOOKUP(A266, invoice_line!$B$2:$H$1000, 7, FALSE)</f>
        <v>#N/A</v>
      </c>
      <c r="Q266" s="13" t="str">
        <f t="shared" si="1"/>
        <v>2024-03</v>
      </c>
      <c r="R266" s="13" t="str">
        <f>VLOOKUP(A266, invoice_line!$A$2:$I$1000, 9, FALSE)</f>
        <v>Rock</v>
      </c>
    </row>
    <row r="267">
      <c r="A267" s="4">
        <v>266.0</v>
      </c>
      <c r="B267" s="4">
        <v>28.0</v>
      </c>
      <c r="C267" s="9">
        <v>45375.0</v>
      </c>
      <c r="D267" s="4" t="s">
        <v>238</v>
      </c>
      <c r="E267" s="4" t="s">
        <v>239</v>
      </c>
      <c r="F267" s="4" t="s">
        <v>240</v>
      </c>
      <c r="G267" s="4" t="s">
        <v>151</v>
      </c>
      <c r="H267" s="4">
        <v>84102.0</v>
      </c>
      <c r="I267" s="4">
        <v>1.98</v>
      </c>
      <c r="J267" s="5" t="str">
        <f>VLOOKUP(B267, customer_cleaned!$A$2:$D$1000, 2, FALSE)</f>
        <v>Julia</v>
      </c>
      <c r="K267" s="10" t="str">
        <f>VLOOKUP(B267, customer_cleaned!$A$2:$C$10000, 3, FALSE)</f>
        <v>Barnett</v>
      </c>
      <c r="L267" s="5" t="str">
        <f>VLOOKUP(B267, customer_cleaned!$A$1:$L$10000, 12, FALSE)</f>
        <v>jubarnett@gmail.com</v>
      </c>
      <c r="M267" s="11" t="str">
        <f>VLOOKUP(A267, invoice_line!$B$2:$C$1000, 2, FALSE)</f>
        <v>#N/A</v>
      </c>
      <c r="N267" s="5" t="str">
        <f>VLOOKUP(M267, invoice_line!$C$2:$G$1000, 4, FALSE)</f>
        <v>#N/A</v>
      </c>
      <c r="O267" s="12" t="str">
        <f>VLOOKUP(A267, invoice_line!$B$2:$G$1000, 6, FALSE)</f>
        <v>#N/A</v>
      </c>
      <c r="P267" s="5" t="str">
        <f>VLOOKUP(A267, invoice_line!$B$2:$H$1000, 7, FALSE)</f>
        <v>#N/A</v>
      </c>
      <c r="Q267" s="13" t="str">
        <f t="shared" si="1"/>
        <v>2024-03</v>
      </c>
      <c r="R267" s="13" t="str">
        <f>VLOOKUP(A267, invoice_line!$A$2:$I$1000, 9, FALSE)</f>
        <v>Rock</v>
      </c>
    </row>
    <row r="268">
      <c r="A268" s="4">
        <v>267.0</v>
      </c>
      <c r="B268" s="4">
        <v>30.0</v>
      </c>
      <c r="C268" s="9">
        <v>45375.0</v>
      </c>
      <c r="D268" s="4" t="s">
        <v>253</v>
      </c>
      <c r="E268" s="4" t="s">
        <v>254</v>
      </c>
      <c r="F268" s="4" t="s">
        <v>247</v>
      </c>
      <c r="G268" s="4" t="s">
        <v>44</v>
      </c>
      <c r="H268" s="4" t="s">
        <v>255</v>
      </c>
      <c r="I268" s="4">
        <v>1.98</v>
      </c>
      <c r="J268" s="5" t="str">
        <f>VLOOKUP(B268, customer_cleaned!$A$2:$D$1000, 2, FALSE)</f>
        <v>Edward</v>
      </c>
      <c r="K268" s="10" t="str">
        <f>VLOOKUP(B268, customer_cleaned!$A$2:$C$10000, 3, FALSE)</f>
        <v>Francis</v>
      </c>
      <c r="L268" s="5" t="str">
        <f>VLOOKUP(B268, customer_cleaned!$A$1:$L$10000, 12, FALSE)</f>
        <v>edfrancis@yachoo.ca</v>
      </c>
      <c r="M268" s="11" t="str">
        <f>VLOOKUP(A268, invoice_line!$B$2:$C$1000, 2, FALSE)</f>
        <v>#N/A</v>
      </c>
      <c r="N268" s="5" t="str">
        <f>VLOOKUP(M268, invoice_line!$C$2:$G$1000, 4, FALSE)</f>
        <v>#N/A</v>
      </c>
      <c r="O268" s="12" t="str">
        <f>VLOOKUP(A268, invoice_line!$B$2:$G$1000, 6, FALSE)</f>
        <v>#N/A</v>
      </c>
      <c r="P268" s="5" t="str">
        <f>VLOOKUP(A268, invoice_line!$B$2:$H$1000, 7, FALSE)</f>
        <v>#N/A</v>
      </c>
      <c r="Q268" s="13" t="str">
        <f t="shared" si="1"/>
        <v>2024-03</v>
      </c>
      <c r="R268" s="13" t="str">
        <f>VLOOKUP(A268, invoice_line!$A$2:$I$1000, 9, FALSE)</f>
        <v>Rock</v>
      </c>
    </row>
    <row r="269">
      <c r="A269" s="4">
        <v>268.0</v>
      </c>
      <c r="B269" s="4">
        <v>32.0</v>
      </c>
      <c r="C269" s="9">
        <v>45376.0</v>
      </c>
      <c r="D269" s="4" t="s">
        <v>268</v>
      </c>
      <c r="E269" s="4" t="s">
        <v>269</v>
      </c>
      <c r="F269" s="4" t="s">
        <v>270</v>
      </c>
      <c r="G269" s="4" t="s">
        <v>44</v>
      </c>
      <c r="H269" s="4" t="s">
        <v>271</v>
      </c>
      <c r="I269" s="4">
        <v>3.96</v>
      </c>
      <c r="J269" s="5" t="str">
        <f>VLOOKUP(B269, customer_cleaned!$A$2:$D$1000, 2, FALSE)</f>
        <v>Aaron</v>
      </c>
      <c r="K269" s="10" t="str">
        <f>VLOOKUP(B269, customer_cleaned!$A$2:$C$10000, 3, FALSE)</f>
        <v>Mitchell</v>
      </c>
      <c r="L269" s="5" t="str">
        <f>VLOOKUP(B269, customer_cleaned!$A$1:$L$10000, 12, FALSE)</f>
        <v>aaronmitchell@yahoo.ca</v>
      </c>
      <c r="M269" s="11" t="str">
        <f>VLOOKUP(A269, invoice_line!$B$2:$C$1000, 2, FALSE)</f>
        <v>#N/A</v>
      </c>
      <c r="N269" s="5" t="str">
        <f>VLOOKUP(M269, invoice_line!$C$2:$G$1000, 4, FALSE)</f>
        <v>#N/A</v>
      </c>
      <c r="O269" s="12" t="str">
        <f>VLOOKUP(A269, invoice_line!$B$2:$G$1000, 6, FALSE)</f>
        <v>#N/A</v>
      </c>
      <c r="P269" s="5" t="str">
        <f>VLOOKUP(A269, invoice_line!$B$2:$H$1000, 7, FALSE)</f>
        <v>#N/A</v>
      </c>
      <c r="Q269" s="13" t="str">
        <f t="shared" si="1"/>
        <v>2024-03</v>
      </c>
      <c r="R269" s="13" t="str">
        <f>VLOOKUP(A269, invoice_line!$A$2:$I$1000, 9, FALSE)</f>
        <v>Rock</v>
      </c>
    </row>
    <row r="270">
      <c r="A270" s="4">
        <v>269.0</v>
      </c>
      <c r="B270" s="4">
        <v>36.0</v>
      </c>
      <c r="C270" s="9">
        <v>45377.0</v>
      </c>
      <c r="D270" s="4" t="s">
        <v>297</v>
      </c>
      <c r="E270" s="4" t="s">
        <v>298</v>
      </c>
      <c r="F270" s="4" t="s">
        <v>35</v>
      </c>
      <c r="G270" s="4" t="s">
        <v>36</v>
      </c>
      <c r="H270" s="4">
        <v>10789.0</v>
      </c>
      <c r="I270" s="4">
        <v>5.94</v>
      </c>
      <c r="J270" s="5" t="str">
        <f>VLOOKUP(B270, customer_cleaned!$A$2:$D$1000, 2, FALSE)</f>
        <v>Hannah</v>
      </c>
      <c r="K270" s="10" t="str">
        <f>VLOOKUP(B270, customer_cleaned!$A$2:$C$10000, 3, FALSE)</f>
        <v>Schneider</v>
      </c>
      <c r="L270" s="5" t="str">
        <f>VLOOKUP(B270, customer_cleaned!$A$1:$L$10000, 12, FALSE)</f>
        <v>hannah.schneider@yahoo.de</v>
      </c>
      <c r="M270" s="11" t="str">
        <f>VLOOKUP(A270, invoice_line!$B$2:$C$1000, 2, FALSE)</f>
        <v>#N/A</v>
      </c>
      <c r="N270" s="5" t="str">
        <f>VLOOKUP(M270, invoice_line!$C$2:$G$1000, 4, FALSE)</f>
        <v>#N/A</v>
      </c>
      <c r="O270" s="12" t="str">
        <f>VLOOKUP(A270, invoice_line!$B$2:$G$1000, 6, FALSE)</f>
        <v>#N/A</v>
      </c>
      <c r="P270" s="5" t="str">
        <f>VLOOKUP(A270, invoice_line!$B$2:$H$1000, 7, FALSE)</f>
        <v>#N/A</v>
      </c>
      <c r="Q270" s="13" t="str">
        <f t="shared" si="1"/>
        <v>2024-03</v>
      </c>
      <c r="R270" s="13" t="str">
        <f>VLOOKUP(A270, invoice_line!$A$2:$I$1000, 9, FALSE)</f>
        <v>Rock</v>
      </c>
    </row>
    <row r="271">
      <c r="A271" s="4">
        <v>270.0</v>
      </c>
      <c r="B271" s="4">
        <v>42.0</v>
      </c>
      <c r="C271" s="9">
        <v>45380.0</v>
      </c>
      <c r="D271" s="4" t="s">
        <v>332</v>
      </c>
      <c r="E271" s="4" t="s">
        <v>333</v>
      </c>
      <c r="F271" s="4" t="s">
        <v>35</v>
      </c>
      <c r="G271" s="4" t="s">
        <v>316</v>
      </c>
      <c r="H271" s="4">
        <v>33000.0</v>
      </c>
      <c r="I271" s="4">
        <v>8.91</v>
      </c>
      <c r="J271" s="5" t="str">
        <f>VLOOKUP(B271, customer_cleaned!$A$2:$D$1000, 2, FALSE)</f>
        <v>Wyatt</v>
      </c>
      <c r="K271" s="10" t="str">
        <f>VLOOKUP(B271, customer_cleaned!$A$2:$C$10000, 3, FALSE)</f>
        <v>Girard</v>
      </c>
      <c r="L271" s="5" t="str">
        <f>VLOOKUP(B271, customer_cleaned!$A$1:$L$10000, 12, FALSE)</f>
        <v>wyatt.girard@yahoo.fr</v>
      </c>
      <c r="M271" s="11" t="str">
        <f>VLOOKUP(A271, invoice_line!$B$2:$C$1000, 2, FALSE)</f>
        <v>#N/A</v>
      </c>
      <c r="N271" s="5" t="str">
        <f>VLOOKUP(M271, invoice_line!$C$2:$G$1000, 4, FALSE)</f>
        <v>#N/A</v>
      </c>
      <c r="O271" s="12" t="str">
        <f>VLOOKUP(A271, invoice_line!$B$2:$G$1000, 6, FALSE)</f>
        <v>#N/A</v>
      </c>
      <c r="P271" s="5" t="str">
        <f>VLOOKUP(A271, invoice_line!$B$2:$H$1000, 7, FALSE)</f>
        <v>#N/A</v>
      </c>
      <c r="Q271" s="13" t="str">
        <f t="shared" si="1"/>
        <v>2024-03</v>
      </c>
      <c r="R271" s="13" t="str">
        <f>VLOOKUP(A271, invoice_line!$A$2:$I$1000, 9, FALSE)</f>
        <v>Rock</v>
      </c>
    </row>
    <row r="272">
      <c r="A272" s="4">
        <v>271.0</v>
      </c>
      <c r="B272" s="4">
        <v>51.0</v>
      </c>
      <c r="C272" s="9">
        <v>45385.0</v>
      </c>
      <c r="D272" s="4" t="s">
        <v>396</v>
      </c>
      <c r="E272" s="4" t="s">
        <v>397</v>
      </c>
      <c r="F272" s="4" t="s">
        <v>35</v>
      </c>
      <c r="G272" s="4" t="s">
        <v>398</v>
      </c>
      <c r="H272" s="4">
        <v>11230.0</v>
      </c>
      <c r="I272" s="4">
        <v>13.86</v>
      </c>
      <c r="J272" s="5" t="str">
        <f>VLOOKUP(B272, customer_cleaned!$A$2:$D$1000, 2, FALSE)</f>
        <v>Joakim</v>
      </c>
      <c r="K272" s="10" t="str">
        <f>VLOOKUP(B272, customer_cleaned!$A$2:$C$10000, 3, FALSE)</f>
        <v>Johansson</v>
      </c>
      <c r="L272" s="5" t="str">
        <f>VLOOKUP(B272, customer_cleaned!$A$1:$L$10000, 12, FALSE)</f>
        <v>joakim.johansson@yahoo.se</v>
      </c>
      <c r="M272" s="11" t="str">
        <f>VLOOKUP(A272, invoice_line!$B$2:$C$1000, 2, FALSE)</f>
        <v>#N/A</v>
      </c>
      <c r="N272" s="5" t="str">
        <f>VLOOKUP(M272, invoice_line!$C$2:$G$1000, 4, FALSE)</f>
        <v>#N/A</v>
      </c>
      <c r="O272" s="12" t="str">
        <f>VLOOKUP(A272, invoice_line!$B$2:$G$1000, 6, FALSE)</f>
        <v>#N/A</v>
      </c>
      <c r="P272" s="5" t="str">
        <f>VLOOKUP(A272, invoice_line!$B$2:$H$1000, 7, FALSE)</f>
        <v>#N/A</v>
      </c>
      <c r="Q272" s="13" t="str">
        <f t="shared" si="1"/>
        <v>2024-04</v>
      </c>
      <c r="R272" s="13" t="str">
        <f>VLOOKUP(A272, invoice_line!$A$2:$I$1000, 9, FALSE)</f>
        <v>Rock</v>
      </c>
    </row>
    <row r="273">
      <c r="A273" s="4">
        <v>272.0</v>
      </c>
      <c r="B273" s="4">
        <v>6.0</v>
      </c>
      <c r="C273" s="9">
        <v>45393.0</v>
      </c>
      <c r="D273" s="4" t="s">
        <v>65</v>
      </c>
      <c r="E273" s="4" t="s">
        <v>59</v>
      </c>
      <c r="F273" s="4" t="s">
        <v>35</v>
      </c>
      <c r="G273" s="4" t="s">
        <v>60</v>
      </c>
      <c r="H273" s="4">
        <v>14300.0</v>
      </c>
      <c r="I273" s="4">
        <v>0.99</v>
      </c>
      <c r="J273" s="5" t="str">
        <f>VLOOKUP(B273, customer_cleaned!$A$2:$D$1000, 2, FALSE)</f>
        <v>Helena</v>
      </c>
      <c r="K273" s="10" t="str">
        <f>VLOOKUP(B273, customer_cleaned!$A$2:$C$10000, 3, FALSE)</f>
        <v>Holý</v>
      </c>
      <c r="L273" s="5" t="str">
        <f>VLOOKUP(B273, customer_cleaned!$A$1:$L$10000, 12, FALSE)</f>
        <v>hholy@gmail.com</v>
      </c>
      <c r="M273" s="11" t="str">
        <f>VLOOKUP(A273, invoice_line!$B$2:$C$1000, 2, FALSE)</f>
        <v>#N/A</v>
      </c>
      <c r="N273" s="5" t="str">
        <f>VLOOKUP(M273, invoice_line!$C$2:$G$1000, 4, FALSE)</f>
        <v>#N/A</v>
      </c>
      <c r="O273" s="12" t="str">
        <f>VLOOKUP(A273, invoice_line!$B$2:$G$1000, 6, FALSE)</f>
        <v>#N/A</v>
      </c>
      <c r="P273" s="5" t="str">
        <f>VLOOKUP(A273, invoice_line!$B$2:$H$1000, 7, FALSE)</f>
        <v>#N/A</v>
      </c>
      <c r="Q273" s="13" t="str">
        <f t="shared" si="1"/>
        <v>2024-04</v>
      </c>
      <c r="R273" s="13" t="str">
        <f>VLOOKUP(A273, invoice_line!$A$2:$I$1000, 9, FALSE)</f>
        <v>Rock</v>
      </c>
    </row>
    <row r="274">
      <c r="A274" s="4">
        <v>273.0</v>
      </c>
      <c r="B274" s="4">
        <v>7.0</v>
      </c>
      <c r="C274" s="9">
        <v>45406.0</v>
      </c>
      <c r="D274" s="4" t="s">
        <v>70</v>
      </c>
      <c r="E274" s="4" t="s">
        <v>71</v>
      </c>
      <c r="F274" s="4" t="s">
        <v>35</v>
      </c>
      <c r="G274" s="4" t="s">
        <v>72</v>
      </c>
      <c r="H274" s="4">
        <v>1010.0</v>
      </c>
      <c r="I274" s="4">
        <v>1.98</v>
      </c>
      <c r="J274" s="5" t="str">
        <f>VLOOKUP(B274, customer_cleaned!$A$2:$D$1000, 2, FALSE)</f>
        <v>Astrid</v>
      </c>
      <c r="K274" s="10" t="str">
        <f>VLOOKUP(B274, customer_cleaned!$A$2:$C$10000, 3, FALSE)</f>
        <v>Gruber</v>
      </c>
      <c r="L274" s="5" t="str">
        <f>VLOOKUP(B274, customer_cleaned!$A$1:$L$10000, 12, FALSE)</f>
        <v>astrid.gruber@apple.at</v>
      </c>
      <c r="M274" s="11" t="str">
        <f>VLOOKUP(A274, invoice_line!$B$2:$C$1000, 2, FALSE)</f>
        <v>#N/A</v>
      </c>
      <c r="N274" s="5" t="str">
        <f>VLOOKUP(M274, invoice_line!$C$2:$G$1000, 4, FALSE)</f>
        <v>#N/A</v>
      </c>
      <c r="O274" s="12" t="str">
        <f>VLOOKUP(A274, invoice_line!$B$2:$G$1000, 6, FALSE)</f>
        <v>#N/A</v>
      </c>
      <c r="P274" s="5" t="str">
        <f>VLOOKUP(A274, invoice_line!$B$2:$H$1000, 7, FALSE)</f>
        <v>#N/A</v>
      </c>
      <c r="Q274" s="13" t="str">
        <f t="shared" si="1"/>
        <v>2024-04</v>
      </c>
      <c r="R274" s="13" t="str">
        <f>VLOOKUP(A274, invoice_line!$A$2:$I$1000, 9, FALSE)</f>
        <v>Rock</v>
      </c>
    </row>
    <row r="275">
      <c r="A275" s="4">
        <v>274.0</v>
      </c>
      <c r="B275" s="4">
        <v>9.0</v>
      </c>
      <c r="C275" s="9">
        <v>45406.0</v>
      </c>
      <c r="D275" s="4" t="s">
        <v>84</v>
      </c>
      <c r="E275" s="4" t="s">
        <v>85</v>
      </c>
      <c r="F275" s="4" t="s">
        <v>35</v>
      </c>
      <c r="G275" s="4" t="s">
        <v>86</v>
      </c>
      <c r="H275" s="4">
        <v>1720.0</v>
      </c>
      <c r="I275" s="4">
        <v>1.98</v>
      </c>
      <c r="J275" s="5" t="str">
        <f>VLOOKUP(B275, customer_cleaned!$A$2:$D$1000, 2, FALSE)</f>
        <v>Kara</v>
      </c>
      <c r="K275" s="10" t="str">
        <f>VLOOKUP(B275, customer_cleaned!$A$2:$C$10000, 3, FALSE)</f>
        <v>Nielsen</v>
      </c>
      <c r="L275" s="5" t="str">
        <f>VLOOKUP(B275, customer_cleaned!$A$1:$L$10000, 12, FALSE)</f>
        <v>kara.nielsen@jubii.dk</v>
      </c>
      <c r="M275" s="11" t="str">
        <f>VLOOKUP(A275, invoice_line!$B$2:$C$1000, 2, FALSE)</f>
        <v>#N/A</v>
      </c>
      <c r="N275" s="5" t="str">
        <f>VLOOKUP(M275, invoice_line!$C$2:$G$1000, 4, FALSE)</f>
        <v>#N/A</v>
      </c>
      <c r="O275" s="12" t="str">
        <f>VLOOKUP(A275, invoice_line!$B$2:$G$1000, 6, FALSE)</f>
        <v>#N/A</v>
      </c>
      <c r="P275" s="5" t="str">
        <f>VLOOKUP(A275, invoice_line!$B$2:$H$1000, 7, FALSE)</f>
        <v>#N/A</v>
      </c>
      <c r="Q275" s="13" t="str">
        <f t="shared" si="1"/>
        <v>2024-04</v>
      </c>
      <c r="R275" s="13" t="str">
        <f>VLOOKUP(A275, invoice_line!$A$2:$I$1000, 9, FALSE)</f>
        <v>Rock</v>
      </c>
    </row>
    <row r="276">
      <c r="A276" s="4">
        <v>275.0</v>
      </c>
      <c r="B276" s="4">
        <v>11.0</v>
      </c>
      <c r="C276" s="9">
        <v>45407.0</v>
      </c>
      <c r="D276" s="4" t="s">
        <v>101</v>
      </c>
      <c r="E276" s="4" t="s">
        <v>93</v>
      </c>
      <c r="F276" s="4" t="s">
        <v>24</v>
      </c>
      <c r="G276" s="4" t="s">
        <v>25</v>
      </c>
      <c r="H276" s="4" t="s">
        <v>102</v>
      </c>
      <c r="I276" s="4">
        <v>3.96</v>
      </c>
      <c r="J276" s="5" t="str">
        <f>VLOOKUP(B276, customer_cleaned!$A$2:$D$1000, 2, FALSE)</f>
        <v>Alexandre</v>
      </c>
      <c r="K276" s="10" t="str">
        <f>VLOOKUP(B276, customer_cleaned!$A$2:$C$10000, 3, FALSE)</f>
        <v>Rocha</v>
      </c>
      <c r="L276" s="5" t="str">
        <f>VLOOKUP(B276, customer_cleaned!$A$1:$L$10000, 12, FALSE)</f>
        <v>alero@uol.com.br</v>
      </c>
      <c r="M276" s="11" t="str">
        <f>VLOOKUP(A276, invoice_line!$B$2:$C$1000, 2, FALSE)</f>
        <v>#N/A</v>
      </c>
      <c r="N276" s="5" t="str">
        <f>VLOOKUP(M276, invoice_line!$C$2:$G$1000, 4, FALSE)</f>
        <v>#N/A</v>
      </c>
      <c r="O276" s="12" t="str">
        <f>VLOOKUP(A276, invoice_line!$B$2:$G$1000, 6, FALSE)</f>
        <v>#N/A</v>
      </c>
      <c r="P276" s="5" t="str">
        <f>VLOOKUP(A276, invoice_line!$B$2:$H$1000, 7, FALSE)</f>
        <v>#N/A</v>
      </c>
      <c r="Q276" s="13" t="str">
        <f t="shared" si="1"/>
        <v>2024-04</v>
      </c>
      <c r="R276" s="13" t="str">
        <f>VLOOKUP(A276, invoice_line!$A$2:$I$1000, 9, FALSE)</f>
        <v>Rock</v>
      </c>
    </row>
    <row r="277">
      <c r="A277" s="4">
        <v>276.0</v>
      </c>
      <c r="B277" s="4">
        <v>15.0</v>
      </c>
      <c r="C277" s="9">
        <v>45408.0</v>
      </c>
      <c r="D277" s="4" t="s">
        <v>138</v>
      </c>
      <c r="E277" s="4" t="s">
        <v>139</v>
      </c>
      <c r="F277" s="4" t="s">
        <v>140</v>
      </c>
      <c r="G277" s="4" t="s">
        <v>44</v>
      </c>
      <c r="H277" s="4" t="s">
        <v>141</v>
      </c>
      <c r="I277" s="4">
        <v>5.94</v>
      </c>
      <c r="J277" s="5" t="str">
        <f>VLOOKUP(B277, customer_cleaned!$A$2:$D$1000, 2, FALSE)</f>
        <v>Jennifer</v>
      </c>
      <c r="K277" s="10" t="str">
        <f>VLOOKUP(B277, customer_cleaned!$A$2:$C$10000, 3, FALSE)</f>
        <v>Peterson</v>
      </c>
      <c r="L277" s="5" t="str">
        <f>VLOOKUP(B277, customer_cleaned!$A$1:$L$10000, 12, FALSE)</f>
        <v>jenniferp@rogers.ca</v>
      </c>
      <c r="M277" s="11" t="str">
        <f>VLOOKUP(A277, invoice_line!$B$2:$C$1000, 2, FALSE)</f>
        <v>#N/A</v>
      </c>
      <c r="N277" s="5" t="str">
        <f>VLOOKUP(M277, invoice_line!$C$2:$G$1000, 4, FALSE)</f>
        <v>#N/A</v>
      </c>
      <c r="O277" s="12" t="str">
        <f>VLOOKUP(A277, invoice_line!$B$2:$G$1000, 6, FALSE)</f>
        <v>#N/A</v>
      </c>
      <c r="P277" s="5" t="str">
        <f>VLOOKUP(A277, invoice_line!$B$2:$H$1000, 7, FALSE)</f>
        <v>#N/A</v>
      </c>
      <c r="Q277" s="13" t="str">
        <f t="shared" si="1"/>
        <v>2024-04</v>
      </c>
      <c r="R277" s="13" t="str">
        <f>VLOOKUP(A277, invoice_line!$A$2:$I$1000, 9, FALSE)</f>
        <v>Rock</v>
      </c>
    </row>
    <row r="278">
      <c r="A278" s="4">
        <v>277.0</v>
      </c>
      <c r="B278" s="4">
        <v>21.0</v>
      </c>
      <c r="C278" s="9">
        <v>45411.0</v>
      </c>
      <c r="D278" s="4" t="s">
        <v>190</v>
      </c>
      <c r="E278" s="4" t="s">
        <v>191</v>
      </c>
      <c r="F278" s="4" t="s">
        <v>192</v>
      </c>
      <c r="G278" s="4" t="s">
        <v>151</v>
      </c>
      <c r="H278" s="4">
        <v>89503.0</v>
      </c>
      <c r="I278" s="4">
        <v>8.91</v>
      </c>
      <c r="J278" s="5" t="str">
        <f>VLOOKUP(B278, customer_cleaned!$A$2:$D$1000, 2, FALSE)</f>
        <v>Kathy</v>
      </c>
      <c r="K278" s="10" t="str">
        <f>VLOOKUP(B278, customer_cleaned!$A$2:$C$10000, 3, FALSE)</f>
        <v>Chase</v>
      </c>
      <c r="L278" s="5" t="str">
        <f>VLOOKUP(B278, customer_cleaned!$A$1:$L$10000, 12, FALSE)</f>
        <v>kachase@hotmail.com</v>
      </c>
      <c r="M278" s="11" t="str">
        <f>VLOOKUP(A278, invoice_line!$B$2:$C$1000, 2, FALSE)</f>
        <v>#N/A</v>
      </c>
      <c r="N278" s="5" t="str">
        <f>VLOOKUP(M278, invoice_line!$C$2:$G$1000, 4, FALSE)</f>
        <v>#N/A</v>
      </c>
      <c r="O278" s="12" t="str">
        <f>VLOOKUP(A278, invoice_line!$B$2:$G$1000, 6, FALSE)</f>
        <v>#N/A</v>
      </c>
      <c r="P278" s="5" t="str">
        <f>VLOOKUP(A278, invoice_line!$B$2:$H$1000, 7, FALSE)</f>
        <v>#N/A</v>
      </c>
      <c r="Q278" s="13" t="str">
        <f t="shared" si="1"/>
        <v>2024-04</v>
      </c>
      <c r="R278" s="13" t="str">
        <f>VLOOKUP(A278, invoice_line!$A$2:$I$1000, 9, FALSE)</f>
        <v>Rock</v>
      </c>
    </row>
    <row r="279">
      <c r="A279" s="4">
        <v>278.0</v>
      </c>
      <c r="B279" s="4">
        <v>30.0</v>
      </c>
      <c r="C279" s="9">
        <v>45416.0</v>
      </c>
      <c r="D279" s="4" t="s">
        <v>253</v>
      </c>
      <c r="E279" s="4" t="s">
        <v>254</v>
      </c>
      <c r="F279" s="4" t="s">
        <v>247</v>
      </c>
      <c r="G279" s="4" t="s">
        <v>44</v>
      </c>
      <c r="H279" s="4" t="s">
        <v>255</v>
      </c>
      <c r="I279" s="4">
        <v>13.86</v>
      </c>
      <c r="J279" s="5" t="str">
        <f>VLOOKUP(B279, customer_cleaned!$A$2:$D$1000, 2, FALSE)</f>
        <v>Edward</v>
      </c>
      <c r="K279" s="10" t="str">
        <f>VLOOKUP(B279, customer_cleaned!$A$2:$C$10000, 3, FALSE)</f>
        <v>Francis</v>
      </c>
      <c r="L279" s="5" t="str">
        <f>VLOOKUP(B279, customer_cleaned!$A$1:$L$10000, 12, FALSE)</f>
        <v>edfrancis@yachoo.ca</v>
      </c>
      <c r="M279" s="11" t="str">
        <f>VLOOKUP(A279, invoice_line!$B$2:$C$1000, 2, FALSE)</f>
        <v>#N/A</v>
      </c>
      <c r="N279" s="5" t="str">
        <f>VLOOKUP(M279, invoice_line!$C$2:$G$1000, 4, FALSE)</f>
        <v>#N/A</v>
      </c>
      <c r="O279" s="12" t="str">
        <f>VLOOKUP(A279, invoice_line!$B$2:$G$1000, 6, FALSE)</f>
        <v>#N/A</v>
      </c>
      <c r="P279" s="5" t="str">
        <f>VLOOKUP(A279, invoice_line!$B$2:$H$1000, 7, FALSE)</f>
        <v>#N/A</v>
      </c>
      <c r="Q279" s="13" t="str">
        <f t="shared" si="1"/>
        <v>2024-05</v>
      </c>
      <c r="R279" s="13" t="str">
        <f>VLOOKUP(A279, invoice_line!$A$2:$I$1000, 9, FALSE)</f>
        <v>Rock</v>
      </c>
    </row>
    <row r="280">
      <c r="A280" s="4">
        <v>279.0</v>
      </c>
      <c r="B280" s="4">
        <v>44.0</v>
      </c>
      <c r="C280" s="9">
        <v>45424.0</v>
      </c>
      <c r="D280" s="4" t="s">
        <v>344</v>
      </c>
      <c r="E280" s="4" t="s">
        <v>345</v>
      </c>
      <c r="F280" s="4" t="s">
        <v>35</v>
      </c>
      <c r="G280" s="4" t="s">
        <v>346</v>
      </c>
      <c r="H280" s="4">
        <v>530.0</v>
      </c>
      <c r="I280" s="4">
        <v>0.99</v>
      </c>
      <c r="J280" s="5" t="str">
        <f>VLOOKUP(B280, customer_cleaned!$A$2:$D$1000, 2, FALSE)</f>
        <v>Terhi</v>
      </c>
      <c r="K280" s="10" t="str">
        <f>VLOOKUP(B280, customer_cleaned!$A$2:$C$10000, 3, FALSE)</f>
        <v>Hämäläinen</v>
      </c>
      <c r="L280" s="5" t="str">
        <f>VLOOKUP(B280, customer_cleaned!$A$1:$L$10000, 12, FALSE)</f>
        <v>terhi.hamalainen@apple.fi</v>
      </c>
      <c r="M280" s="11" t="str">
        <f>VLOOKUP(A280, invoice_line!$B$2:$C$1000, 2, FALSE)</f>
        <v>#N/A</v>
      </c>
      <c r="N280" s="5" t="str">
        <f>VLOOKUP(M280, invoice_line!$C$2:$G$1000, 4, FALSE)</f>
        <v>#N/A</v>
      </c>
      <c r="O280" s="12" t="str">
        <f>VLOOKUP(A280, invoice_line!$B$2:$G$1000, 6, FALSE)</f>
        <v>#N/A</v>
      </c>
      <c r="P280" s="5" t="str">
        <f>VLOOKUP(A280, invoice_line!$B$2:$H$1000, 7, FALSE)</f>
        <v>#N/A</v>
      </c>
      <c r="Q280" s="13" t="str">
        <f t="shared" si="1"/>
        <v>2024-05</v>
      </c>
      <c r="R280" s="13" t="str">
        <f>VLOOKUP(A280, invoice_line!$A$2:$I$1000, 9, FALSE)</f>
        <v>Rock</v>
      </c>
    </row>
    <row r="281">
      <c r="A281" s="4">
        <v>280.0</v>
      </c>
      <c r="B281" s="4">
        <v>45.0</v>
      </c>
      <c r="C281" s="9">
        <v>45437.0</v>
      </c>
      <c r="D281" s="4" t="s">
        <v>351</v>
      </c>
      <c r="E281" s="4" t="s">
        <v>352</v>
      </c>
      <c r="F281" s="4" t="s">
        <v>35</v>
      </c>
      <c r="G281" s="4" t="s">
        <v>353</v>
      </c>
      <c r="H281" s="4" t="s">
        <v>354</v>
      </c>
      <c r="I281" s="4">
        <v>1.98</v>
      </c>
      <c r="J281" s="5" t="str">
        <f>VLOOKUP(B281, customer_cleaned!$A$2:$D$1000, 2, FALSE)</f>
        <v>Ladislav</v>
      </c>
      <c r="K281" s="10" t="str">
        <f>VLOOKUP(B281, customer_cleaned!$A$2:$C$10000, 3, FALSE)</f>
        <v>Kovács</v>
      </c>
      <c r="L281" s="5" t="str">
        <f>VLOOKUP(B281, customer_cleaned!$A$1:$L$10000, 12, FALSE)</f>
        <v>ladislav_kovacs@apple.hu</v>
      </c>
      <c r="M281" s="11" t="str">
        <f>VLOOKUP(A281, invoice_line!$B$2:$C$1000, 2, FALSE)</f>
        <v>#N/A</v>
      </c>
      <c r="N281" s="5" t="str">
        <f>VLOOKUP(M281, invoice_line!$C$2:$G$1000, 4, FALSE)</f>
        <v>#N/A</v>
      </c>
      <c r="O281" s="12" t="str">
        <f>VLOOKUP(A281, invoice_line!$B$2:$G$1000, 6, FALSE)</f>
        <v>#N/A</v>
      </c>
      <c r="P281" s="5" t="str">
        <f>VLOOKUP(A281, invoice_line!$B$2:$H$1000, 7, FALSE)</f>
        <v>#N/A</v>
      </c>
      <c r="Q281" s="13" t="str">
        <f t="shared" si="1"/>
        <v>2024-05</v>
      </c>
      <c r="R281" s="13" t="str">
        <f>VLOOKUP(A281, invoice_line!$A$2:$I$1000, 9, FALSE)</f>
        <v>Latin</v>
      </c>
    </row>
    <row r="282">
      <c r="A282" s="4">
        <v>281.0</v>
      </c>
      <c r="B282" s="4">
        <v>47.0</v>
      </c>
      <c r="C282" s="9">
        <v>45437.0</v>
      </c>
      <c r="D282" s="4" t="s">
        <v>365</v>
      </c>
      <c r="E282" s="4" t="s">
        <v>366</v>
      </c>
      <c r="F282" s="4" t="s">
        <v>367</v>
      </c>
      <c r="G282" s="4" t="s">
        <v>368</v>
      </c>
      <c r="H282" s="4">
        <v>192.0</v>
      </c>
      <c r="I282" s="4">
        <v>1.98</v>
      </c>
      <c r="J282" s="5" t="str">
        <f>VLOOKUP(B282, customer_cleaned!$A$2:$D$1000, 2, FALSE)</f>
        <v>Lucas</v>
      </c>
      <c r="K282" s="10" t="str">
        <f>VLOOKUP(B282, customer_cleaned!$A$2:$C$10000, 3, FALSE)</f>
        <v>Mancini</v>
      </c>
      <c r="L282" s="5" t="str">
        <f>VLOOKUP(B282, customer_cleaned!$A$1:$L$10000, 12, FALSE)</f>
        <v>lucas.mancini@yahoo.it</v>
      </c>
      <c r="M282" s="11" t="str">
        <f>VLOOKUP(A282, invoice_line!$B$2:$C$1000, 2, FALSE)</f>
        <v>#N/A</v>
      </c>
      <c r="N282" s="5" t="str">
        <f>VLOOKUP(M282, invoice_line!$C$2:$G$1000, 4, FALSE)</f>
        <v>#N/A</v>
      </c>
      <c r="O282" s="12" t="str">
        <f>VLOOKUP(A282, invoice_line!$B$2:$G$1000, 6, FALSE)</f>
        <v>#N/A</v>
      </c>
      <c r="P282" s="5" t="str">
        <f>VLOOKUP(A282, invoice_line!$B$2:$H$1000, 7, FALSE)</f>
        <v>#N/A</v>
      </c>
      <c r="Q282" s="13" t="str">
        <f t="shared" si="1"/>
        <v>2024-05</v>
      </c>
      <c r="R282" s="13" t="str">
        <f>VLOOKUP(A282, invoice_line!$A$2:$I$1000, 9, FALSE)</f>
        <v>Latin</v>
      </c>
    </row>
    <row r="283">
      <c r="A283" s="4">
        <v>282.0</v>
      </c>
      <c r="B283" s="4">
        <v>49.0</v>
      </c>
      <c r="C283" s="9">
        <v>45438.0</v>
      </c>
      <c r="D283" s="4" t="s">
        <v>381</v>
      </c>
      <c r="E283" s="4" t="s">
        <v>382</v>
      </c>
      <c r="F283" s="4" t="s">
        <v>35</v>
      </c>
      <c r="G283" s="4" t="s">
        <v>383</v>
      </c>
      <c r="H283" s="4" t="s">
        <v>384</v>
      </c>
      <c r="I283" s="4">
        <v>3.96</v>
      </c>
      <c r="J283" s="5" t="str">
        <f>VLOOKUP(B283, customer_cleaned!$A$2:$D$1000, 2, FALSE)</f>
        <v>Stanisław</v>
      </c>
      <c r="K283" s="10" t="str">
        <f>VLOOKUP(B283, customer_cleaned!$A$2:$C$10000, 3, FALSE)</f>
        <v>Wójcik</v>
      </c>
      <c r="L283" s="5" t="str">
        <f>VLOOKUP(B283, customer_cleaned!$A$1:$L$10000, 12, FALSE)</f>
        <v>stanisław.wójcik@wp.pl</v>
      </c>
      <c r="M283" s="11" t="str">
        <f>VLOOKUP(A283, invoice_line!$B$2:$C$1000, 2, FALSE)</f>
        <v>#N/A</v>
      </c>
      <c r="N283" s="5" t="str">
        <f>VLOOKUP(M283, invoice_line!$C$2:$G$1000, 4, FALSE)</f>
        <v>#N/A</v>
      </c>
      <c r="O283" s="12" t="str">
        <f>VLOOKUP(A283, invoice_line!$B$2:$G$1000, 6, FALSE)</f>
        <v>#N/A</v>
      </c>
      <c r="P283" s="5" t="str">
        <f>VLOOKUP(A283, invoice_line!$B$2:$H$1000, 7, FALSE)</f>
        <v>#N/A</v>
      </c>
      <c r="Q283" s="13" t="str">
        <f t="shared" si="1"/>
        <v>2024-05</v>
      </c>
      <c r="R283" s="13" t="str">
        <f>VLOOKUP(A283, invoice_line!$A$2:$I$1000, 9, FALSE)</f>
        <v>Latin</v>
      </c>
    </row>
    <row r="284">
      <c r="A284" s="4">
        <v>283.0</v>
      </c>
      <c r="B284" s="4">
        <v>53.0</v>
      </c>
      <c r="C284" s="9">
        <v>45439.0</v>
      </c>
      <c r="D284" s="4" t="s">
        <v>411</v>
      </c>
      <c r="E284" s="4" t="s">
        <v>404</v>
      </c>
      <c r="F284" s="4" t="s">
        <v>35</v>
      </c>
      <c r="G284" s="4" t="s">
        <v>405</v>
      </c>
      <c r="H284" s="4" t="s">
        <v>412</v>
      </c>
      <c r="I284" s="4">
        <v>5.94</v>
      </c>
      <c r="J284" s="5" t="str">
        <f>VLOOKUP(B284, customer_cleaned!$A$2:$D$1000, 2, FALSE)</f>
        <v>Phil</v>
      </c>
      <c r="K284" s="10" t="str">
        <f>VLOOKUP(B284, customer_cleaned!$A$2:$C$10000, 3, FALSE)</f>
        <v>Hughes</v>
      </c>
      <c r="L284" s="5" t="str">
        <f>VLOOKUP(B284, customer_cleaned!$A$1:$L$10000, 12, FALSE)</f>
        <v>phil.hughes@gmail.com</v>
      </c>
      <c r="M284" s="11" t="str">
        <f>VLOOKUP(A284, invoice_line!$B$2:$C$1000, 2, FALSE)</f>
        <v>#N/A</v>
      </c>
      <c r="N284" s="5" t="str">
        <f>VLOOKUP(M284, invoice_line!$C$2:$G$1000, 4, FALSE)</f>
        <v>#N/A</v>
      </c>
      <c r="O284" s="12" t="str">
        <f>VLOOKUP(A284, invoice_line!$B$2:$G$1000, 6, FALSE)</f>
        <v>#N/A</v>
      </c>
      <c r="P284" s="5" t="str">
        <f>VLOOKUP(A284, invoice_line!$B$2:$H$1000, 7, FALSE)</f>
        <v>#N/A</v>
      </c>
      <c r="Q284" s="13" t="str">
        <f t="shared" si="1"/>
        <v>2024-05</v>
      </c>
      <c r="R284" s="13" t="str">
        <f>VLOOKUP(A284, invoice_line!$A$2:$I$1000, 9, FALSE)</f>
        <v>Latin</v>
      </c>
    </row>
    <row r="285">
      <c r="A285" s="4">
        <v>284.0</v>
      </c>
      <c r="B285" s="4">
        <v>59.0</v>
      </c>
      <c r="C285" s="9">
        <v>45442.0</v>
      </c>
      <c r="D285" s="4" t="s">
        <v>452</v>
      </c>
      <c r="E285" s="4" t="s">
        <v>453</v>
      </c>
      <c r="F285" s="4" t="s">
        <v>35</v>
      </c>
      <c r="G285" s="4" t="s">
        <v>447</v>
      </c>
      <c r="H285" s="4">
        <v>560001.0</v>
      </c>
      <c r="I285" s="4">
        <v>8.91</v>
      </c>
      <c r="J285" s="5" t="str">
        <f>VLOOKUP(B285, customer_cleaned!$A$2:$D$1000, 2, FALSE)</f>
        <v>Puja</v>
      </c>
      <c r="K285" s="10" t="str">
        <f>VLOOKUP(B285, customer_cleaned!$A$2:$C$10000, 3, FALSE)</f>
        <v>Srivastava</v>
      </c>
      <c r="L285" s="5" t="str">
        <f>VLOOKUP(B285, customer_cleaned!$A$1:$L$10000, 12, FALSE)</f>
        <v>puja_srivastava@yahoo.in</v>
      </c>
      <c r="M285" s="11" t="str">
        <f>VLOOKUP(A285, invoice_line!$B$2:$C$1000, 2, FALSE)</f>
        <v>#N/A</v>
      </c>
      <c r="N285" s="5" t="str">
        <f>VLOOKUP(M285, invoice_line!$C$2:$G$1000, 4, FALSE)</f>
        <v>#N/A</v>
      </c>
      <c r="O285" s="12" t="str">
        <f>VLOOKUP(A285, invoice_line!$B$2:$G$1000, 6, FALSE)</f>
        <v>#N/A</v>
      </c>
      <c r="P285" s="5" t="str">
        <f>VLOOKUP(A285, invoice_line!$B$2:$H$1000, 7, FALSE)</f>
        <v>#N/A</v>
      </c>
      <c r="Q285" s="13" t="str">
        <f t="shared" si="1"/>
        <v>2024-05</v>
      </c>
      <c r="R285" s="13" t="str">
        <f>VLOOKUP(A285, invoice_line!$A$2:$I$1000, 9, FALSE)</f>
        <v>Latin</v>
      </c>
    </row>
    <row r="286">
      <c r="A286" s="4">
        <v>285.0</v>
      </c>
      <c r="B286" s="4">
        <v>9.0</v>
      </c>
      <c r="C286" s="9">
        <v>45447.0</v>
      </c>
      <c r="D286" s="4" t="s">
        <v>84</v>
      </c>
      <c r="E286" s="4" t="s">
        <v>85</v>
      </c>
      <c r="F286" s="4" t="s">
        <v>35</v>
      </c>
      <c r="G286" s="4" t="s">
        <v>86</v>
      </c>
      <c r="H286" s="4">
        <v>1720.0</v>
      </c>
      <c r="I286" s="4">
        <v>13.86</v>
      </c>
      <c r="J286" s="5" t="str">
        <f>VLOOKUP(B286, customer_cleaned!$A$2:$D$1000, 2, FALSE)</f>
        <v>Kara</v>
      </c>
      <c r="K286" s="10" t="str">
        <f>VLOOKUP(B286, customer_cleaned!$A$2:$C$10000, 3, FALSE)</f>
        <v>Nielsen</v>
      </c>
      <c r="L286" s="5" t="str">
        <f>VLOOKUP(B286, customer_cleaned!$A$1:$L$10000, 12, FALSE)</f>
        <v>kara.nielsen@jubii.dk</v>
      </c>
      <c r="M286" s="11" t="str">
        <f>VLOOKUP(A286, invoice_line!$B$2:$C$1000, 2, FALSE)</f>
        <v>#N/A</v>
      </c>
      <c r="N286" s="5" t="str">
        <f>VLOOKUP(M286, invoice_line!$C$2:$G$1000, 4, FALSE)</f>
        <v>#N/A</v>
      </c>
      <c r="O286" s="12" t="str">
        <f>VLOOKUP(A286, invoice_line!$B$2:$G$1000, 6, FALSE)</f>
        <v>#N/A</v>
      </c>
      <c r="P286" s="5" t="str">
        <f>VLOOKUP(A286, invoice_line!$B$2:$H$1000, 7, FALSE)</f>
        <v>#N/A</v>
      </c>
      <c r="Q286" s="13" t="str">
        <f t="shared" si="1"/>
        <v>2024-06</v>
      </c>
      <c r="R286" s="13" t="str">
        <f>VLOOKUP(A286, invoice_line!$A$2:$I$1000, 9, FALSE)</f>
        <v>Rock</v>
      </c>
    </row>
    <row r="287">
      <c r="A287" s="4">
        <v>286.0</v>
      </c>
      <c r="B287" s="4">
        <v>23.0</v>
      </c>
      <c r="C287" s="9">
        <v>45455.0</v>
      </c>
      <c r="D287" s="4" t="s">
        <v>204</v>
      </c>
      <c r="E287" s="4" t="s">
        <v>205</v>
      </c>
      <c r="F287" s="4" t="s">
        <v>206</v>
      </c>
      <c r="G287" s="4" t="s">
        <v>151</v>
      </c>
      <c r="H287" s="4">
        <v>2113.0</v>
      </c>
      <c r="I287" s="4">
        <v>0.99</v>
      </c>
      <c r="J287" s="5" t="str">
        <f>VLOOKUP(B287, customer_cleaned!$A$2:$D$1000, 2, FALSE)</f>
        <v>John</v>
      </c>
      <c r="K287" s="10" t="str">
        <f>VLOOKUP(B287, customer_cleaned!$A$2:$C$10000, 3, FALSE)</f>
        <v>Gordon</v>
      </c>
      <c r="L287" s="5" t="str">
        <f>VLOOKUP(B287, customer_cleaned!$A$1:$L$10000, 12, FALSE)</f>
        <v>johngordon22@yahoo.com</v>
      </c>
      <c r="M287" s="11" t="str">
        <f>VLOOKUP(A287, invoice_line!$B$2:$C$1000, 2, FALSE)</f>
        <v>#N/A</v>
      </c>
      <c r="N287" s="5" t="str">
        <f>VLOOKUP(M287, invoice_line!$C$2:$G$1000, 4, FALSE)</f>
        <v>#N/A</v>
      </c>
      <c r="O287" s="12" t="str">
        <f>VLOOKUP(A287, invoice_line!$B$2:$G$1000, 6, FALSE)</f>
        <v>#N/A</v>
      </c>
      <c r="P287" s="5" t="str">
        <f>VLOOKUP(A287, invoice_line!$B$2:$H$1000, 7, FALSE)</f>
        <v>#N/A</v>
      </c>
      <c r="Q287" s="13" t="str">
        <f t="shared" si="1"/>
        <v>2024-06</v>
      </c>
      <c r="R287" s="13" t="str">
        <f>VLOOKUP(A287, invoice_line!$A$2:$I$1000, 9, FALSE)</f>
        <v>Rock</v>
      </c>
    </row>
    <row r="288">
      <c r="A288" s="4">
        <v>287.0</v>
      </c>
      <c r="B288" s="4">
        <v>24.0</v>
      </c>
      <c r="C288" s="9">
        <v>45468.0</v>
      </c>
      <c r="D288" s="4" t="s">
        <v>210</v>
      </c>
      <c r="E288" s="4" t="s">
        <v>211</v>
      </c>
      <c r="F288" s="4" t="s">
        <v>212</v>
      </c>
      <c r="G288" s="4" t="s">
        <v>151</v>
      </c>
      <c r="H288" s="4">
        <v>60611.0</v>
      </c>
      <c r="I288" s="4">
        <v>1.98</v>
      </c>
      <c r="J288" s="5" t="str">
        <f>VLOOKUP(B288, customer_cleaned!$A$2:$D$1000, 2, FALSE)</f>
        <v>Frank</v>
      </c>
      <c r="K288" s="10" t="str">
        <f>VLOOKUP(B288, customer_cleaned!$A$2:$C$10000, 3, FALSE)</f>
        <v>Ralston</v>
      </c>
      <c r="L288" s="5" t="str">
        <f>VLOOKUP(B288, customer_cleaned!$A$1:$L$10000, 12, FALSE)</f>
        <v>fralston@gmail.com</v>
      </c>
      <c r="M288" s="11" t="str">
        <f>VLOOKUP(A288, invoice_line!$B$2:$C$1000, 2, FALSE)</f>
        <v>#N/A</v>
      </c>
      <c r="N288" s="5" t="str">
        <f>VLOOKUP(M288, invoice_line!$C$2:$G$1000, 4, FALSE)</f>
        <v>#N/A</v>
      </c>
      <c r="O288" s="12" t="str">
        <f>VLOOKUP(A288, invoice_line!$B$2:$G$1000, 6, FALSE)</f>
        <v>#N/A</v>
      </c>
      <c r="P288" s="5" t="str">
        <f>VLOOKUP(A288, invoice_line!$B$2:$H$1000, 7, FALSE)</f>
        <v>#N/A</v>
      </c>
      <c r="Q288" s="13" t="str">
        <f t="shared" si="1"/>
        <v>2024-06</v>
      </c>
      <c r="R288" s="13" t="str">
        <f>VLOOKUP(A288, invoice_line!$A$2:$I$1000, 9, FALSE)</f>
        <v>Rock</v>
      </c>
    </row>
    <row r="289">
      <c r="A289" s="4">
        <v>288.0</v>
      </c>
      <c r="B289" s="4">
        <v>26.0</v>
      </c>
      <c r="C289" s="9">
        <v>45468.0</v>
      </c>
      <c r="D289" s="4" t="s">
        <v>224</v>
      </c>
      <c r="E289" s="4" t="s">
        <v>225</v>
      </c>
      <c r="F289" s="4" t="s">
        <v>226</v>
      </c>
      <c r="G289" s="4" t="s">
        <v>151</v>
      </c>
      <c r="H289" s="4">
        <v>76110.0</v>
      </c>
      <c r="I289" s="4">
        <v>1.98</v>
      </c>
      <c r="J289" s="5" t="str">
        <f>VLOOKUP(B289, customer_cleaned!$A$2:$D$1000, 2, FALSE)</f>
        <v>Richard</v>
      </c>
      <c r="K289" s="10" t="str">
        <f>VLOOKUP(B289, customer_cleaned!$A$2:$C$10000, 3, FALSE)</f>
        <v>Cunningham</v>
      </c>
      <c r="L289" s="5" t="str">
        <f>VLOOKUP(B289, customer_cleaned!$A$1:$L$10000, 12, FALSE)</f>
        <v>ricunningham@hotmail.com</v>
      </c>
      <c r="M289" s="11" t="str">
        <f>VLOOKUP(A289, invoice_line!$B$2:$C$1000, 2, FALSE)</f>
        <v>#N/A</v>
      </c>
      <c r="N289" s="5" t="str">
        <f>VLOOKUP(M289, invoice_line!$C$2:$G$1000, 4, FALSE)</f>
        <v>#N/A</v>
      </c>
      <c r="O289" s="12" t="str">
        <f>VLOOKUP(A289, invoice_line!$B$2:$G$1000, 6, FALSE)</f>
        <v>#N/A</v>
      </c>
      <c r="P289" s="5" t="str">
        <f>VLOOKUP(A289, invoice_line!$B$2:$H$1000, 7, FALSE)</f>
        <v>#N/A</v>
      </c>
      <c r="Q289" s="13" t="str">
        <f t="shared" si="1"/>
        <v>2024-06</v>
      </c>
      <c r="R289" s="13" t="str">
        <f>VLOOKUP(A289, invoice_line!$A$2:$I$1000, 9, FALSE)</f>
        <v>Latin</v>
      </c>
    </row>
    <row r="290">
      <c r="A290" s="4">
        <v>289.0</v>
      </c>
      <c r="B290" s="4">
        <v>28.0</v>
      </c>
      <c r="C290" s="9">
        <v>45469.0</v>
      </c>
      <c r="D290" s="4" t="s">
        <v>238</v>
      </c>
      <c r="E290" s="4" t="s">
        <v>239</v>
      </c>
      <c r="F290" s="4" t="s">
        <v>240</v>
      </c>
      <c r="G290" s="4" t="s">
        <v>151</v>
      </c>
      <c r="H290" s="4">
        <v>84102.0</v>
      </c>
      <c r="I290" s="4">
        <v>3.96</v>
      </c>
      <c r="J290" s="5" t="str">
        <f>VLOOKUP(B290, customer_cleaned!$A$2:$D$1000, 2, FALSE)</f>
        <v>Julia</v>
      </c>
      <c r="K290" s="10" t="str">
        <f>VLOOKUP(B290, customer_cleaned!$A$2:$C$10000, 3, FALSE)</f>
        <v>Barnett</v>
      </c>
      <c r="L290" s="5" t="str">
        <f>VLOOKUP(B290, customer_cleaned!$A$1:$L$10000, 12, FALSE)</f>
        <v>jubarnett@gmail.com</v>
      </c>
      <c r="M290" s="11" t="str">
        <f>VLOOKUP(A290, invoice_line!$B$2:$C$1000, 2, FALSE)</f>
        <v>#N/A</v>
      </c>
      <c r="N290" s="5" t="str">
        <f>VLOOKUP(M290, invoice_line!$C$2:$G$1000, 4, FALSE)</f>
        <v>#N/A</v>
      </c>
      <c r="O290" s="12" t="str">
        <f>VLOOKUP(A290, invoice_line!$B$2:$G$1000, 6, FALSE)</f>
        <v>#N/A</v>
      </c>
      <c r="P290" s="5" t="str">
        <f>VLOOKUP(A290, invoice_line!$B$2:$H$1000, 7, FALSE)</f>
        <v>#N/A</v>
      </c>
      <c r="Q290" s="13" t="str">
        <f t="shared" si="1"/>
        <v>2024-06</v>
      </c>
      <c r="R290" s="13" t="str">
        <f>VLOOKUP(A290, invoice_line!$A$2:$I$1000, 9, FALSE)</f>
        <v>Latin</v>
      </c>
    </row>
    <row r="291">
      <c r="A291" s="4">
        <v>290.0</v>
      </c>
      <c r="B291" s="4">
        <v>32.0</v>
      </c>
      <c r="C291" s="9">
        <v>45470.0</v>
      </c>
      <c r="D291" s="4" t="s">
        <v>268</v>
      </c>
      <c r="E291" s="4" t="s">
        <v>269</v>
      </c>
      <c r="F291" s="4" t="s">
        <v>270</v>
      </c>
      <c r="G291" s="4" t="s">
        <v>44</v>
      </c>
      <c r="H291" s="4" t="s">
        <v>271</v>
      </c>
      <c r="I291" s="4">
        <v>5.94</v>
      </c>
      <c r="J291" s="5" t="str">
        <f>VLOOKUP(B291, customer_cleaned!$A$2:$D$1000, 2, FALSE)</f>
        <v>Aaron</v>
      </c>
      <c r="K291" s="10" t="str">
        <f>VLOOKUP(B291, customer_cleaned!$A$2:$C$10000, 3, FALSE)</f>
        <v>Mitchell</v>
      </c>
      <c r="L291" s="5" t="str">
        <f>VLOOKUP(B291, customer_cleaned!$A$1:$L$10000, 12, FALSE)</f>
        <v>aaronmitchell@yahoo.ca</v>
      </c>
      <c r="M291" s="11" t="str">
        <f>VLOOKUP(A291, invoice_line!$B$2:$C$1000, 2, FALSE)</f>
        <v>#N/A</v>
      </c>
      <c r="N291" s="5" t="str">
        <f>VLOOKUP(M291, invoice_line!$C$2:$G$1000, 4, FALSE)</f>
        <v>#N/A</v>
      </c>
      <c r="O291" s="12" t="str">
        <f>VLOOKUP(A291, invoice_line!$B$2:$G$1000, 6, FALSE)</f>
        <v>#N/A</v>
      </c>
      <c r="P291" s="5" t="str">
        <f>VLOOKUP(A291, invoice_line!$B$2:$H$1000, 7, FALSE)</f>
        <v>#N/A</v>
      </c>
      <c r="Q291" s="13" t="str">
        <f t="shared" si="1"/>
        <v>2024-06</v>
      </c>
      <c r="R291" s="13" t="str">
        <f>VLOOKUP(A291, invoice_line!$A$2:$I$1000, 9, FALSE)</f>
        <v>Latin</v>
      </c>
    </row>
    <row r="292">
      <c r="A292" s="4">
        <v>291.0</v>
      </c>
      <c r="B292" s="4">
        <v>38.0</v>
      </c>
      <c r="C292" s="9">
        <v>45473.0</v>
      </c>
      <c r="D292" s="4" t="s">
        <v>309</v>
      </c>
      <c r="E292" s="4" t="s">
        <v>298</v>
      </c>
      <c r="F292" s="4" t="s">
        <v>35</v>
      </c>
      <c r="G292" s="4" t="s">
        <v>36</v>
      </c>
      <c r="H292" s="4">
        <v>10779.0</v>
      </c>
      <c r="I292" s="4">
        <v>8.91</v>
      </c>
      <c r="J292" s="5" t="str">
        <f>VLOOKUP(B292, customer_cleaned!$A$2:$D$1000, 2, FALSE)</f>
        <v>Niklas</v>
      </c>
      <c r="K292" s="10" t="str">
        <f>VLOOKUP(B292, customer_cleaned!$A$2:$C$10000, 3, FALSE)</f>
        <v>Schröder</v>
      </c>
      <c r="L292" s="5" t="str">
        <f>VLOOKUP(B292, customer_cleaned!$A$1:$L$10000, 12, FALSE)</f>
        <v>nschroder@surfeu.de</v>
      </c>
      <c r="M292" s="11" t="str">
        <f>VLOOKUP(A292, invoice_line!$B$2:$C$1000, 2, FALSE)</f>
        <v>#N/A</v>
      </c>
      <c r="N292" s="5" t="str">
        <f>VLOOKUP(M292, invoice_line!$C$2:$G$1000, 4, FALSE)</f>
        <v>#N/A</v>
      </c>
      <c r="O292" s="12" t="str">
        <f>VLOOKUP(A292, invoice_line!$B$2:$G$1000, 6, FALSE)</f>
        <v>#N/A</v>
      </c>
      <c r="P292" s="5" t="str">
        <f>VLOOKUP(A292, invoice_line!$B$2:$H$1000, 7, FALSE)</f>
        <v>#N/A</v>
      </c>
      <c r="Q292" s="13" t="str">
        <f t="shared" si="1"/>
        <v>2024-06</v>
      </c>
      <c r="R292" s="13" t="str">
        <f>VLOOKUP(A292, invoice_line!$A$2:$I$1000, 9, FALSE)</f>
        <v>Rock</v>
      </c>
    </row>
    <row r="293">
      <c r="A293" s="4">
        <v>292.0</v>
      </c>
      <c r="B293" s="4">
        <v>47.0</v>
      </c>
      <c r="C293" s="9">
        <v>45478.0</v>
      </c>
      <c r="D293" s="4" t="s">
        <v>365</v>
      </c>
      <c r="E293" s="4" t="s">
        <v>366</v>
      </c>
      <c r="F293" s="4" t="s">
        <v>367</v>
      </c>
      <c r="G293" s="4" t="s">
        <v>368</v>
      </c>
      <c r="H293" s="4">
        <v>192.0</v>
      </c>
      <c r="I293" s="4">
        <v>13.86</v>
      </c>
      <c r="J293" s="5" t="str">
        <f>VLOOKUP(B293, customer_cleaned!$A$2:$D$1000, 2, FALSE)</f>
        <v>Lucas</v>
      </c>
      <c r="K293" s="10" t="str">
        <f>VLOOKUP(B293, customer_cleaned!$A$2:$C$10000, 3, FALSE)</f>
        <v>Mancini</v>
      </c>
      <c r="L293" s="5" t="str">
        <f>VLOOKUP(B293, customer_cleaned!$A$1:$L$10000, 12, FALSE)</f>
        <v>lucas.mancini@yahoo.it</v>
      </c>
      <c r="M293" s="11" t="str">
        <f>VLOOKUP(A293, invoice_line!$B$2:$C$1000, 2, FALSE)</f>
        <v>#N/A</v>
      </c>
      <c r="N293" s="5" t="str">
        <f>VLOOKUP(M293, invoice_line!$C$2:$G$1000, 4, FALSE)</f>
        <v>#N/A</v>
      </c>
      <c r="O293" s="12" t="str">
        <f>VLOOKUP(A293, invoice_line!$B$2:$G$1000, 6, FALSE)</f>
        <v>#N/A</v>
      </c>
      <c r="P293" s="5" t="str">
        <f>VLOOKUP(A293, invoice_line!$B$2:$H$1000, 7, FALSE)</f>
        <v>#N/A</v>
      </c>
      <c r="Q293" s="13" t="str">
        <f t="shared" si="1"/>
        <v>2024-07</v>
      </c>
      <c r="R293" s="13" t="str">
        <f>VLOOKUP(A293, invoice_line!$A$2:$I$1000, 9, FALSE)</f>
        <v>Latin</v>
      </c>
    </row>
    <row r="294">
      <c r="A294" s="4">
        <v>293.0</v>
      </c>
      <c r="B294" s="4">
        <v>2.0</v>
      </c>
      <c r="C294" s="9">
        <v>45486.0</v>
      </c>
      <c r="D294" s="4" t="s">
        <v>33</v>
      </c>
      <c r="E294" s="4" t="s">
        <v>34</v>
      </c>
      <c r="F294" s="4" t="s">
        <v>35</v>
      </c>
      <c r="G294" s="4" t="s">
        <v>36</v>
      </c>
      <c r="H294" s="4">
        <v>70174.0</v>
      </c>
      <c r="I294" s="4">
        <v>0.99</v>
      </c>
      <c r="J294" s="5" t="str">
        <f>VLOOKUP(B294, customer_cleaned!$A$2:$D$1000, 2, FALSE)</f>
        <v>Leonie</v>
      </c>
      <c r="K294" s="10" t="str">
        <f>VLOOKUP(B294, customer_cleaned!$A$2:$C$10000, 3, FALSE)</f>
        <v>Köhler</v>
      </c>
      <c r="L294" s="5" t="str">
        <f>VLOOKUP(B294, customer_cleaned!$A$1:$L$10000, 12, FALSE)</f>
        <v>leonekohler@surfeu.de</v>
      </c>
      <c r="M294" s="11" t="str">
        <f>VLOOKUP(A294, invoice_line!$B$2:$C$1000, 2, FALSE)</f>
        <v>#N/A</v>
      </c>
      <c r="N294" s="5" t="str">
        <f>VLOOKUP(M294, invoice_line!$C$2:$G$1000, 4, FALSE)</f>
        <v>#N/A</v>
      </c>
      <c r="O294" s="12" t="str">
        <f>VLOOKUP(A294, invoice_line!$B$2:$G$1000, 6, FALSE)</f>
        <v>#N/A</v>
      </c>
      <c r="P294" s="5" t="str">
        <f>VLOOKUP(A294, invoice_line!$B$2:$H$1000, 7, FALSE)</f>
        <v>#N/A</v>
      </c>
      <c r="Q294" s="13" t="str">
        <f t="shared" si="1"/>
        <v>2024-07</v>
      </c>
      <c r="R294" s="13" t="str">
        <f>VLOOKUP(A294, invoice_line!$A$2:$I$1000, 9, FALSE)</f>
        <v>Latin</v>
      </c>
    </row>
    <row r="295">
      <c r="A295" s="4">
        <v>294.0</v>
      </c>
      <c r="B295" s="4">
        <v>3.0</v>
      </c>
      <c r="C295" s="9">
        <v>45499.0</v>
      </c>
      <c r="D295" s="4" t="s">
        <v>41</v>
      </c>
      <c r="E295" s="4" t="s">
        <v>42</v>
      </c>
      <c r="F295" s="4" t="s">
        <v>43</v>
      </c>
      <c r="G295" s="4" t="s">
        <v>44</v>
      </c>
      <c r="H295" s="4" t="s">
        <v>45</v>
      </c>
      <c r="I295" s="4">
        <v>1.98</v>
      </c>
      <c r="J295" s="5" t="str">
        <f>VLOOKUP(B295, customer_cleaned!$A$2:$D$1000, 2, FALSE)</f>
        <v>François</v>
      </c>
      <c r="K295" s="10" t="str">
        <f>VLOOKUP(B295, customer_cleaned!$A$2:$C$10000, 3, FALSE)</f>
        <v>Tremblay</v>
      </c>
      <c r="L295" s="5" t="str">
        <f>VLOOKUP(B295, customer_cleaned!$A$1:$L$10000, 12, FALSE)</f>
        <v>ftremblay@gmail.com</v>
      </c>
      <c r="M295" s="11" t="str">
        <f>VLOOKUP(A295, invoice_line!$B$2:$C$1000, 2, FALSE)</f>
        <v>#N/A</v>
      </c>
      <c r="N295" s="5" t="str">
        <f>VLOOKUP(M295, invoice_line!$C$2:$G$1000, 4, FALSE)</f>
        <v>#N/A</v>
      </c>
      <c r="O295" s="12" t="str">
        <f>VLOOKUP(A295, invoice_line!$B$2:$G$1000, 6, FALSE)</f>
        <v>#N/A</v>
      </c>
      <c r="P295" s="5" t="str">
        <f>VLOOKUP(A295, invoice_line!$B$2:$H$1000, 7, FALSE)</f>
        <v>#N/A</v>
      </c>
      <c r="Q295" s="13" t="str">
        <f t="shared" si="1"/>
        <v>2024-07</v>
      </c>
      <c r="R295" s="13" t="str">
        <f>VLOOKUP(A295, invoice_line!$A$2:$I$1000, 9, FALSE)</f>
        <v>R&amp;B/Soul</v>
      </c>
    </row>
    <row r="296">
      <c r="A296" s="4">
        <v>295.0</v>
      </c>
      <c r="B296" s="4">
        <v>5.0</v>
      </c>
      <c r="C296" s="9">
        <v>45499.0</v>
      </c>
      <c r="D296" s="4" t="s">
        <v>58</v>
      </c>
      <c r="E296" s="4" t="s">
        <v>59</v>
      </c>
      <c r="F296" s="4" t="s">
        <v>35</v>
      </c>
      <c r="G296" s="4" t="s">
        <v>60</v>
      </c>
      <c r="H296" s="4">
        <v>14700.0</v>
      </c>
      <c r="I296" s="4">
        <v>1.98</v>
      </c>
      <c r="J296" s="5" t="str">
        <f>VLOOKUP(B296, customer_cleaned!$A$2:$D$1000, 2, FALSE)</f>
        <v>František</v>
      </c>
      <c r="K296" s="10" t="str">
        <f>VLOOKUP(B296, customer_cleaned!$A$2:$C$10000, 3, FALSE)</f>
        <v>Wichterlová</v>
      </c>
      <c r="L296" s="5" t="str">
        <f>VLOOKUP(B296, customer_cleaned!$A$1:$L$10000, 12, FALSE)</f>
        <v>frantisekw@jetbrains.com</v>
      </c>
      <c r="M296" s="11" t="str">
        <f>VLOOKUP(A296, invoice_line!$B$2:$C$1000, 2, FALSE)</f>
        <v>#N/A</v>
      </c>
      <c r="N296" s="5" t="str">
        <f>VLOOKUP(M296, invoice_line!$C$2:$G$1000, 4, FALSE)</f>
        <v>#N/A</v>
      </c>
      <c r="O296" s="12" t="str">
        <f>VLOOKUP(A296, invoice_line!$B$2:$G$1000, 6, FALSE)</f>
        <v>#N/A</v>
      </c>
      <c r="P296" s="5" t="str">
        <f>VLOOKUP(A296, invoice_line!$B$2:$H$1000, 7, FALSE)</f>
        <v>#N/A</v>
      </c>
      <c r="Q296" s="13" t="str">
        <f t="shared" si="1"/>
        <v>2024-07</v>
      </c>
      <c r="R296" s="13" t="str">
        <f>VLOOKUP(A296, invoice_line!$A$2:$I$1000, 9, FALSE)</f>
        <v>R&amp;B/Soul</v>
      </c>
    </row>
    <row r="297">
      <c r="A297" s="4">
        <v>296.0</v>
      </c>
      <c r="B297" s="4">
        <v>7.0</v>
      </c>
      <c r="C297" s="9">
        <v>45500.0</v>
      </c>
      <c r="D297" s="4" t="s">
        <v>70</v>
      </c>
      <c r="E297" s="4" t="s">
        <v>71</v>
      </c>
      <c r="F297" s="4" t="s">
        <v>35</v>
      </c>
      <c r="G297" s="4" t="s">
        <v>72</v>
      </c>
      <c r="H297" s="4">
        <v>1010.0</v>
      </c>
      <c r="I297" s="4">
        <v>3.96</v>
      </c>
      <c r="J297" s="5" t="str">
        <f>VLOOKUP(B297, customer_cleaned!$A$2:$D$1000, 2, FALSE)</f>
        <v>Astrid</v>
      </c>
      <c r="K297" s="10" t="str">
        <f>VLOOKUP(B297, customer_cleaned!$A$2:$C$10000, 3, FALSE)</f>
        <v>Gruber</v>
      </c>
      <c r="L297" s="5" t="str">
        <f>VLOOKUP(B297, customer_cleaned!$A$1:$L$10000, 12, FALSE)</f>
        <v>astrid.gruber@apple.at</v>
      </c>
      <c r="M297" s="11" t="str">
        <f>VLOOKUP(A297, invoice_line!$B$2:$C$1000, 2, FALSE)</f>
        <v>#N/A</v>
      </c>
      <c r="N297" s="5" t="str">
        <f>VLOOKUP(M297, invoice_line!$C$2:$G$1000, 4, FALSE)</f>
        <v>#N/A</v>
      </c>
      <c r="O297" s="12" t="str">
        <f>VLOOKUP(A297, invoice_line!$B$2:$G$1000, 6, FALSE)</f>
        <v>#N/A</v>
      </c>
      <c r="P297" s="5" t="str">
        <f>VLOOKUP(A297, invoice_line!$B$2:$H$1000, 7, FALSE)</f>
        <v>#N/A</v>
      </c>
      <c r="Q297" s="13" t="str">
        <f t="shared" si="1"/>
        <v>2024-07</v>
      </c>
      <c r="R297" s="13" t="str">
        <f>VLOOKUP(A297, invoice_line!$A$2:$I$1000, 9, FALSE)</f>
        <v>Rock</v>
      </c>
    </row>
    <row r="298">
      <c r="A298" s="4">
        <v>297.0</v>
      </c>
      <c r="B298" s="4">
        <v>11.0</v>
      </c>
      <c r="C298" s="9">
        <v>45501.0</v>
      </c>
      <c r="D298" s="4" t="s">
        <v>101</v>
      </c>
      <c r="E298" s="4" t="s">
        <v>93</v>
      </c>
      <c r="F298" s="4" t="s">
        <v>24</v>
      </c>
      <c r="G298" s="4" t="s">
        <v>25</v>
      </c>
      <c r="H298" s="4" t="s">
        <v>102</v>
      </c>
      <c r="I298" s="4">
        <v>5.94</v>
      </c>
      <c r="J298" s="5" t="str">
        <f>VLOOKUP(B298, customer_cleaned!$A$2:$D$1000, 2, FALSE)</f>
        <v>Alexandre</v>
      </c>
      <c r="K298" s="10" t="str">
        <f>VLOOKUP(B298, customer_cleaned!$A$2:$C$10000, 3, FALSE)</f>
        <v>Rocha</v>
      </c>
      <c r="L298" s="5" t="str">
        <f>VLOOKUP(B298, customer_cleaned!$A$1:$L$10000, 12, FALSE)</f>
        <v>alero@uol.com.br</v>
      </c>
      <c r="M298" s="11" t="str">
        <f>VLOOKUP(A298, invoice_line!$B$2:$C$1000, 2, FALSE)</f>
        <v>#N/A</v>
      </c>
      <c r="N298" s="5" t="str">
        <f>VLOOKUP(M298, invoice_line!$C$2:$G$1000, 4, FALSE)</f>
        <v>#N/A</v>
      </c>
      <c r="O298" s="12" t="str">
        <f>VLOOKUP(A298, invoice_line!$B$2:$G$1000, 6, FALSE)</f>
        <v>#N/A</v>
      </c>
      <c r="P298" s="5" t="str">
        <f>VLOOKUP(A298, invoice_line!$B$2:$H$1000, 7, FALSE)</f>
        <v>#N/A</v>
      </c>
      <c r="Q298" s="13" t="str">
        <f t="shared" si="1"/>
        <v>2024-07</v>
      </c>
      <c r="R298" s="13" t="str">
        <f>VLOOKUP(A298, invoice_line!$A$2:$I$1000, 9, FALSE)</f>
        <v>Metal</v>
      </c>
    </row>
    <row r="299">
      <c r="A299" s="4">
        <v>298.0</v>
      </c>
      <c r="B299" s="4">
        <v>17.0</v>
      </c>
      <c r="C299" s="9">
        <v>45504.0</v>
      </c>
      <c r="D299" s="4" t="s">
        <v>158</v>
      </c>
      <c r="E299" s="4" t="s">
        <v>159</v>
      </c>
      <c r="F299" s="4" t="s">
        <v>160</v>
      </c>
      <c r="G299" s="4" t="s">
        <v>151</v>
      </c>
      <c r="H299" s="4" t="s">
        <v>161</v>
      </c>
      <c r="I299" s="4">
        <v>10.91</v>
      </c>
      <c r="J299" s="5" t="str">
        <f>VLOOKUP(B299, customer_cleaned!$A$2:$D$1000, 2, FALSE)</f>
        <v>Jack</v>
      </c>
      <c r="K299" s="10" t="str">
        <f>VLOOKUP(B299, customer_cleaned!$A$2:$C$10000, 3, FALSE)</f>
        <v>Smith</v>
      </c>
      <c r="L299" s="5" t="str">
        <f>VLOOKUP(B299, customer_cleaned!$A$1:$L$10000, 12, FALSE)</f>
        <v>jacksmith@microsoft.com</v>
      </c>
      <c r="M299" s="11" t="str">
        <f>VLOOKUP(A299, invoice_line!$B$2:$C$1000, 2, FALSE)</f>
        <v>#N/A</v>
      </c>
      <c r="N299" s="5" t="str">
        <f>VLOOKUP(M299, invoice_line!$C$2:$G$1000, 4, FALSE)</f>
        <v>#N/A</v>
      </c>
      <c r="O299" s="12" t="str">
        <f>VLOOKUP(A299, invoice_line!$B$2:$G$1000, 6, FALSE)</f>
        <v>#N/A</v>
      </c>
      <c r="P299" s="5" t="str">
        <f>VLOOKUP(A299, invoice_line!$B$2:$H$1000, 7, FALSE)</f>
        <v>#N/A</v>
      </c>
      <c r="Q299" s="13" t="str">
        <f t="shared" si="1"/>
        <v>2024-07</v>
      </c>
      <c r="R299" s="13" t="str">
        <f>VLOOKUP(A299, invoice_line!$A$2:$I$1000, 9, FALSE)</f>
        <v>Metal</v>
      </c>
    </row>
    <row r="300">
      <c r="A300" s="4">
        <v>299.0</v>
      </c>
      <c r="B300" s="4">
        <v>26.0</v>
      </c>
      <c r="C300" s="9">
        <v>45509.0</v>
      </c>
      <c r="D300" s="4" t="s">
        <v>224</v>
      </c>
      <c r="E300" s="4" t="s">
        <v>225</v>
      </c>
      <c r="F300" s="4" t="s">
        <v>226</v>
      </c>
      <c r="G300" s="4" t="s">
        <v>151</v>
      </c>
      <c r="H300" s="4">
        <v>76110.0</v>
      </c>
      <c r="I300" s="4">
        <v>23.86</v>
      </c>
      <c r="J300" s="5" t="str">
        <f>VLOOKUP(B300, customer_cleaned!$A$2:$D$1000, 2, FALSE)</f>
        <v>Richard</v>
      </c>
      <c r="K300" s="10" t="str">
        <f>VLOOKUP(B300, customer_cleaned!$A$2:$C$10000, 3, FALSE)</f>
        <v>Cunningham</v>
      </c>
      <c r="L300" s="5" t="str">
        <f>VLOOKUP(B300, customer_cleaned!$A$1:$L$10000, 12, FALSE)</f>
        <v>ricunningham@hotmail.com</v>
      </c>
      <c r="M300" s="11" t="str">
        <f>VLOOKUP(A300, invoice_line!$B$2:$C$1000, 2, FALSE)</f>
        <v>#N/A</v>
      </c>
      <c r="N300" s="5" t="str">
        <f>VLOOKUP(M300, invoice_line!$C$2:$G$1000, 4, FALSE)</f>
        <v>#N/A</v>
      </c>
      <c r="O300" s="12" t="str">
        <f>VLOOKUP(A300, invoice_line!$B$2:$G$1000, 6, FALSE)</f>
        <v>#N/A</v>
      </c>
      <c r="P300" s="5" t="str">
        <f>VLOOKUP(A300, invoice_line!$B$2:$H$1000, 7, FALSE)</f>
        <v>#N/A</v>
      </c>
      <c r="Q300" s="13" t="str">
        <f t="shared" si="1"/>
        <v>2024-08</v>
      </c>
      <c r="R300" s="13" t="str">
        <f>VLOOKUP(A300, invoice_line!$A$2:$I$1000, 9, FALSE)</f>
        <v>Metal</v>
      </c>
    </row>
    <row r="301">
      <c r="A301" s="4">
        <v>300.0</v>
      </c>
      <c r="B301" s="4">
        <v>40.0</v>
      </c>
      <c r="C301" s="9">
        <v>45517.0</v>
      </c>
      <c r="D301" s="4" t="s">
        <v>321</v>
      </c>
      <c r="E301" s="4" t="s">
        <v>315</v>
      </c>
      <c r="F301" s="4" t="s">
        <v>35</v>
      </c>
      <c r="G301" s="4" t="s">
        <v>316</v>
      </c>
      <c r="H301" s="4">
        <v>75002.0</v>
      </c>
      <c r="I301" s="4">
        <v>0.99</v>
      </c>
      <c r="J301" s="5" t="str">
        <f>VLOOKUP(B301, customer_cleaned!$A$2:$D$1000, 2, FALSE)</f>
        <v>Dominique</v>
      </c>
      <c r="K301" s="10" t="str">
        <f>VLOOKUP(B301, customer_cleaned!$A$2:$C$10000, 3, FALSE)</f>
        <v>Lefebvre</v>
      </c>
      <c r="L301" s="5" t="str">
        <f>VLOOKUP(B301, customer_cleaned!$A$1:$L$10000, 12, FALSE)</f>
        <v>dominiquelefebvre@gmail.com</v>
      </c>
      <c r="M301" s="11" t="str">
        <f>VLOOKUP(A301, invoice_line!$B$2:$C$1000, 2, FALSE)</f>
        <v>#N/A</v>
      </c>
      <c r="N301" s="5" t="str">
        <f>VLOOKUP(M301, invoice_line!$C$2:$G$1000, 4, FALSE)</f>
        <v>#N/A</v>
      </c>
      <c r="O301" s="12" t="str">
        <f>VLOOKUP(A301, invoice_line!$B$2:$G$1000, 6, FALSE)</f>
        <v>#N/A</v>
      </c>
      <c r="P301" s="5" t="str">
        <f>VLOOKUP(A301, invoice_line!$B$2:$H$1000, 7, FALSE)</f>
        <v>#N/A</v>
      </c>
      <c r="Q301" s="13" t="str">
        <f t="shared" si="1"/>
        <v>2024-08</v>
      </c>
      <c r="R301" s="13" t="str">
        <f>VLOOKUP(A301, invoice_line!$A$2:$I$1000, 9, FALSE)</f>
        <v>Metal</v>
      </c>
    </row>
    <row r="302">
      <c r="A302" s="4">
        <v>301.0</v>
      </c>
      <c r="B302" s="4">
        <v>41.0</v>
      </c>
      <c r="C302" s="9">
        <v>45530.0</v>
      </c>
      <c r="D302" s="4" t="s">
        <v>326</v>
      </c>
      <c r="E302" s="4" t="s">
        <v>327</v>
      </c>
      <c r="F302" s="4" t="s">
        <v>35</v>
      </c>
      <c r="G302" s="4" t="s">
        <v>316</v>
      </c>
      <c r="H302" s="4">
        <v>69002.0</v>
      </c>
      <c r="I302" s="4">
        <v>1.98</v>
      </c>
      <c r="J302" s="5" t="str">
        <f>VLOOKUP(B302, customer_cleaned!$A$2:$D$1000, 2, FALSE)</f>
        <v>Marc</v>
      </c>
      <c r="K302" s="10" t="str">
        <f>VLOOKUP(B302, customer_cleaned!$A$2:$C$10000, 3, FALSE)</f>
        <v>Dubois</v>
      </c>
      <c r="L302" s="5" t="str">
        <f>VLOOKUP(B302, customer_cleaned!$A$1:$L$10000, 12, FALSE)</f>
        <v>marc.dubois@hotmail.com</v>
      </c>
      <c r="M302" s="11" t="str">
        <f>VLOOKUP(A302, invoice_line!$B$2:$C$1000, 2, FALSE)</f>
        <v>#N/A</v>
      </c>
      <c r="N302" s="5" t="str">
        <f>VLOOKUP(M302, invoice_line!$C$2:$G$1000, 4, FALSE)</f>
        <v>#N/A</v>
      </c>
      <c r="O302" s="12" t="str">
        <f>VLOOKUP(A302, invoice_line!$B$2:$G$1000, 6, FALSE)</f>
        <v>#N/A</v>
      </c>
      <c r="P302" s="5" t="str">
        <f>VLOOKUP(A302, invoice_line!$B$2:$H$1000, 7, FALSE)</f>
        <v>#N/A</v>
      </c>
      <c r="Q302" s="13" t="str">
        <f t="shared" si="1"/>
        <v>2024-08</v>
      </c>
      <c r="R302" s="13" t="str">
        <f>VLOOKUP(A302, invoice_line!$A$2:$I$1000, 9, FALSE)</f>
        <v>Metal</v>
      </c>
    </row>
    <row r="303">
      <c r="A303" s="4">
        <v>302.0</v>
      </c>
      <c r="B303" s="4">
        <v>43.0</v>
      </c>
      <c r="C303" s="9">
        <v>45530.0</v>
      </c>
      <c r="D303" s="4" t="s">
        <v>338</v>
      </c>
      <c r="E303" s="4" t="s">
        <v>339</v>
      </c>
      <c r="F303" s="4" t="s">
        <v>35</v>
      </c>
      <c r="G303" s="4" t="s">
        <v>316</v>
      </c>
      <c r="H303" s="4">
        <v>21000.0</v>
      </c>
      <c r="I303" s="4">
        <v>1.98</v>
      </c>
      <c r="J303" s="5" t="str">
        <f>VLOOKUP(B303, customer_cleaned!$A$2:$D$1000, 2, FALSE)</f>
        <v>Isabelle</v>
      </c>
      <c r="K303" s="10" t="str">
        <f>VLOOKUP(B303, customer_cleaned!$A$2:$C$10000, 3, FALSE)</f>
        <v>Mercier</v>
      </c>
      <c r="L303" s="5" t="str">
        <f>VLOOKUP(B303, customer_cleaned!$A$1:$L$10000, 12, FALSE)</f>
        <v>isabelle_mercier@apple.fr</v>
      </c>
      <c r="M303" s="11" t="str">
        <f>VLOOKUP(A303, invoice_line!$B$2:$C$1000, 2, FALSE)</f>
        <v>#N/A</v>
      </c>
      <c r="N303" s="5" t="str">
        <f>VLOOKUP(M303, invoice_line!$C$2:$G$1000, 4, FALSE)</f>
        <v>#N/A</v>
      </c>
      <c r="O303" s="12" t="str">
        <f>VLOOKUP(A303, invoice_line!$B$2:$G$1000, 6, FALSE)</f>
        <v>#N/A</v>
      </c>
      <c r="P303" s="5" t="str">
        <f>VLOOKUP(A303, invoice_line!$B$2:$H$1000, 7, FALSE)</f>
        <v>#N/A</v>
      </c>
      <c r="Q303" s="13" t="str">
        <f t="shared" si="1"/>
        <v>2024-08</v>
      </c>
      <c r="R303" s="13" t="str">
        <f>VLOOKUP(A303, invoice_line!$A$2:$I$1000, 9, FALSE)</f>
        <v>Metal</v>
      </c>
    </row>
    <row r="304">
      <c r="A304" s="4">
        <v>303.0</v>
      </c>
      <c r="B304" s="4">
        <v>45.0</v>
      </c>
      <c r="C304" s="9">
        <v>45531.0</v>
      </c>
      <c r="D304" s="4" t="s">
        <v>351</v>
      </c>
      <c r="E304" s="4" t="s">
        <v>352</v>
      </c>
      <c r="F304" s="4" t="s">
        <v>35</v>
      </c>
      <c r="G304" s="4" t="s">
        <v>353</v>
      </c>
      <c r="H304" s="4" t="s">
        <v>354</v>
      </c>
      <c r="I304" s="4">
        <v>3.96</v>
      </c>
      <c r="J304" s="5" t="str">
        <f>VLOOKUP(B304, customer_cleaned!$A$2:$D$1000, 2, FALSE)</f>
        <v>Ladislav</v>
      </c>
      <c r="K304" s="10" t="str">
        <f>VLOOKUP(B304, customer_cleaned!$A$2:$C$10000, 3, FALSE)</f>
        <v>Kovács</v>
      </c>
      <c r="L304" s="5" t="str">
        <f>VLOOKUP(B304, customer_cleaned!$A$1:$L$10000, 12, FALSE)</f>
        <v>ladislav_kovacs@apple.hu</v>
      </c>
      <c r="M304" s="11" t="str">
        <f>VLOOKUP(A304, invoice_line!$B$2:$C$1000, 2, FALSE)</f>
        <v>#N/A</v>
      </c>
      <c r="N304" s="5" t="str">
        <f>VLOOKUP(M304, invoice_line!$C$2:$G$1000, 4, FALSE)</f>
        <v>#N/A</v>
      </c>
      <c r="O304" s="12" t="str">
        <f>VLOOKUP(A304, invoice_line!$B$2:$G$1000, 6, FALSE)</f>
        <v>#N/A</v>
      </c>
      <c r="P304" s="5" t="str">
        <f>VLOOKUP(A304, invoice_line!$B$2:$H$1000, 7, FALSE)</f>
        <v>#N/A</v>
      </c>
      <c r="Q304" s="13" t="str">
        <f t="shared" si="1"/>
        <v>2024-08</v>
      </c>
      <c r="R304" s="13" t="str">
        <f>VLOOKUP(A304, invoice_line!$A$2:$I$1000, 9, FALSE)</f>
        <v>Metal</v>
      </c>
    </row>
    <row r="305">
      <c r="A305" s="4">
        <v>304.0</v>
      </c>
      <c r="B305" s="4">
        <v>49.0</v>
      </c>
      <c r="C305" s="9">
        <v>45532.0</v>
      </c>
      <c r="D305" s="4" t="s">
        <v>381</v>
      </c>
      <c r="E305" s="4" t="s">
        <v>382</v>
      </c>
      <c r="F305" s="4" t="s">
        <v>35</v>
      </c>
      <c r="G305" s="4" t="s">
        <v>383</v>
      </c>
      <c r="H305" s="4" t="s">
        <v>384</v>
      </c>
      <c r="I305" s="4">
        <v>5.94</v>
      </c>
      <c r="J305" s="5" t="str">
        <f>VLOOKUP(B305, customer_cleaned!$A$2:$D$1000, 2, FALSE)</f>
        <v>Stanisław</v>
      </c>
      <c r="K305" s="10" t="str">
        <f>VLOOKUP(B305, customer_cleaned!$A$2:$C$10000, 3, FALSE)</f>
        <v>Wójcik</v>
      </c>
      <c r="L305" s="5" t="str">
        <f>VLOOKUP(B305, customer_cleaned!$A$1:$L$10000, 12, FALSE)</f>
        <v>stanisław.wójcik@wp.pl</v>
      </c>
      <c r="M305" s="11" t="str">
        <f>VLOOKUP(A305, invoice_line!$B$2:$C$1000, 2, FALSE)</f>
        <v>#N/A</v>
      </c>
      <c r="N305" s="5" t="str">
        <f>VLOOKUP(M305, invoice_line!$C$2:$G$1000, 4, FALSE)</f>
        <v>#N/A</v>
      </c>
      <c r="O305" s="12" t="str">
        <f>VLOOKUP(A305, invoice_line!$B$2:$G$1000, 6, FALSE)</f>
        <v>#N/A</v>
      </c>
      <c r="P305" s="5" t="str">
        <f>VLOOKUP(A305, invoice_line!$B$2:$H$1000, 7, FALSE)</f>
        <v>#N/A</v>
      </c>
      <c r="Q305" s="13" t="str">
        <f t="shared" si="1"/>
        <v>2024-08</v>
      </c>
      <c r="R305" s="13" t="str">
        <f>VLOOKUP(A305, invoice_line!$A$2:$I$1000, 9, FALSE)</f>
        <v>Metal</v>
      </c>
    </row>
    <row r="306">
      <c r="A306" s="4">
        <v>305.0</v>
      </c>
      <c r="B306" s="4">
        <v>55.0</v>
      </c>
      <c r="C306" s="9">
        <v>45535.0</v>
      </c>
      <c r="D306" s="4" t="s">
        <v>423</v>
      </c>
      <c r="E306" s="4" t="s">
        <v>424</v>
      </c>
      <c r="F306" s="4" t="s">
        <v>425</v>
      </c>
      <c r="G306" s="4" t="s">
        <v>426</v>
      </c>
      <c r="H306" s="4">
        <v>2010.0</v>
      </c>
      <c r="I306" s="4">
        <v>8.91</v>
      </c>
      <c r="J306" s="5" t="str">
        <f>VLOOKUP(B306, customer_cleaned!$A$2:$D$1000, 2, FALSE)</f>
        <v>Mark</v>
      </c>
      <c r="K306" s="10" t="str">
        <f>VLOOKUP(B306, customer_cleaned!$A$2:$C$10000, 3, FALSE)</f>
        <v>Taylor</v>
      </c>
      <c r="L306" s="5" t="str">
        <f>VLOOKUP(B306, customer_cleaned!$A$1:$L$10000, 12, FALSE)</f>
        <v>mark.taylor@yahoo.au</v>
      </c>
      <c r="M306" s="11" t="str">
        <f>VLOOKUP(A306, invoice_line!$B$2:$C$1000, 2, FALSE)</f>
        <v>#N/A</v>
      </c>
      <c r="N306" s="5" t="str">
        <f>VLOOKUP(M306, invoice_line!$C$2:$G$1000, 4, FALSE)</f>
        <v>#N/A</v>
      </c>
      <c r="O306" s="12" t="str">
        <f>VLOOKUP(A306, invoice_line!$B$2:$G$1000, 6, FALSE)</f>
        <v>#N/A</v>
      </c>
      <c r="P306" s="5" t="str">
        <f>VLOOKUP(A306, invoice_line!$B$2:$H$1000, 7, FALSE)</f>
        <v>#N/A</v>
      </c>
      <c r="Q306" s="13" t="str">
        <f t="shared" si="1"/>
        <v>2024-08</v>
      </c>
      <c r="R306" s="13" t="str">
        <f>VLOOKUP(A306, invoice_line!$A$2:$I$1000, 9, FALSE)</f>
        <v>Metal</v>
      </c>
    </row>
    <row r="307">
      <c r="A307" s="4">
        <v>306.0</v>
      </c>
      <c r="B307" s="4">
        <v>5.0</v>
      </c>
      <c r="C307" s="9">
        <v>45540.0</v>
      </c>
      <c r="D307" s="4" t="s">
        <v>58</v>
      </c>
      <c r="E307" s="4" t="s">
        <v>59</v>
      </c>
      <c r="F307" s="4" t="s">
        <v>35</v>
      </c>
      <c r="G307" s="4" t="s">
        <v>60</v>
      </c>
      <c r="H307" s="4">
        <v>14700.0</v>
      </c>
      <c r="I307" s="4">
        <v>16.86</v>
      </c>
      <c r="J307" s="5" t="str">
        <f>VLOOKUP(B307, customer_cleaned!$A$2:$D$1000, 2, FALSE)</f>
        <v>František</v>
      </c>
      <c r="K307" s="10" t="str">
        <f>VLOOKUP(B307, customer_cleaned!$A$2:$C$10000, 3, FALSE)</f>
        <v>Wichterlová</v>
      </c>
      <c r="L307" s="5" t="str">
        <f>VLOOKUP(B307, customer_cleaned!$A$1:$L$10000, 12, FALSE)</f>
        <v>frantisekw@jetbrains.com</v>
      </c>
      <c r="M307" s="11" t="str">
        <f>VLOOKUP(A307, invoice_line!$B$2:$C$1000, 2, FALSE)</f>
        <v>#N/A</v>
      </c>
      <c r="N307" s="5" t="str">
        <f>VLOOKUP(M307, invoice_line!$C$2:$G$1000, 4, FALSE)</f>
        <v>#N/A</v>
      </c>
      <c r="O307" s="12" t="str">
        <f>VLOOKUP(A307, invoice_line!$B$2:$G$1000, 6, FALSE)</f>
        <v>#N/A</v>
      </c>
      <c r="P307" s="5" t="str">
        <f>VLOOKUP(A307, invoice_line!$B$2:$H$1000, 7, FALSE)</f>
        <v>#N/A</v>
      </c>
      <c r="Q307" s="13" t="str">
        <f t="shared" si="1"/>
        <v>2024-09</v>
      </c>
      <c r="R307" s="13" t="str">
        <f>VLOOKUP(A307, invoice_line!$A$2:$I$1000, 9, FALSE)</f>
        <v>Metal</v>
      </c>
    </row>
    <row r="308">
      <c r="A308" s="4">
        <v>307.0</v>
      </c>
      <c r="B308" s="4">
        <v>19.0</v>
      </c>
      <c r="C308" s="9">
        <v>45548.0</v>
      </c>
      <c r="D308" s="4" t="s">
        <v>177</v>
      </c>
      <c r="E308" s="4" t="s">
        <v>178</v>
      </c>
      <c r="F308" s="4" t="s">
        <v>150</v>
      </c>
      <c r="G308" s="4" t="s">
        <v>151</v>
      </c>
      <c r="H308" s="4">
        <v>95014.0</v>
      </c>
      <c r="I308" s="4">
        <v>1.99</v>
      </c>
      <c r="J308" s="5" t="str">
        <f>VLOOKUP(B308, customer_cleaned!$A$2:$D$1000, 2, FALSE)</f>
        <v>Tim</v>
      </c>
      <c r="K308" s="10" t="str">
        <f>VLOOKUP(B308, customer_cleaned!$A$2:$C$10000, 3, FALSE)</f>
        <v>Goyer</v>
      </c>
      <c r="L308" s="5" t="str">
        <f>VLOOKUP(B308, customer_cleaned!$A$1:$L$10000, 12, FALSE)</f>
        <v>tgoyer@apple.com</v>
      </c>
      <c r="M308" s="11" t="str">
        <f>VLOOKUP(A308, invoice_line!$B$2:$C$1000, 2, FALSE)</f>
        <v>#N/A</v>
      </c>
      <c r="N308" s="5" t="str">
        <f>VLOOKUP(M308, invoice_line!$C$2:$G$1000, 4, FALSE)</f>
        <v>#N/A</v>
      </c>
      <c r="O308" s="12" t="str">
        <f>VLOOKUP(A308, invoice_line!$B$2:$G$1000, 6, FALSE)</f>
        <v>#N/A</v>
      </c>
      <c r="P308" s="5" t="str">
        <f>VLOOKUP(A308, invoice_line!$B$2:$H$1000, 7, FALSE)</f>
        <v>#N/A</v>
      </c>
      <c r="Q308" s="13" t="str">
        <f t="shared" si="1"/>
        <v>2024-09</v>
      </c>
      <c r="R308" s="13" t="str">
        <f>VLOOKUP(A308, invoice_line!$A$2:$I$1000, 9, FALSE)</f>
        <v>Metal</v>
      </c>
    </row>
    <row r="309">
      <c r="A309" s="4">
        <v>308.0</v>
      </c>
      <c r="B309" s="4">
        <v>20.0</v>
      </c>
      <c r="C309" s="9">
        <v>45561.0</v>
      </c>
      <c r="D309" s="4" t="s">
        <v>184</v>
      </c>
      <c r="E309" s="4" t="s">
        <v>149</v>
      </c>
      <c r="F309" s="4" t="s">
        <v>150</v>
      </c>
      <c r="G309" s="4" t="s">
        <v>151</v>
      </c>
      <c r="H309" s="4" t="s">
        <v>185</v>
      </c>
      <c r="I309" s="4">
        <v>3.98</v>
      </c>
      <c r="J309" s="5" t="str">
        <f>VLOOKUP(B309, customer_cleaned!$A$2:$D$1000, 2, FALSE)</f>
        <v>Dan</v>
      </c>
      <c r="K309" s="10" t="str">
        <f>VLOOKUP(B309, customer_cleaned!$A$2:$C$10000, 3, FALSE)</f>
        <v>Miller</v>
      </c>
      <c r="L309" s="5" t="str">
        <f>VLOOKUP(B309, customer_cleaned!$A$1:$L$10000, 12, FALSE)</f>
        <v>dmiller@comcast.com</v>
      </c>
      <c r="M309" s="11" t="str">
        <f>VLOOKUP(A309, invoice_line!$B$2:$C$1000, 2, FALSE)</f>
        <v>#N/A</v>
      </c>
      <c r="N309" s="5" t="str">
        <f>VLOOKUP(M309, invoice_line!$C$2:$G$1000, 4, FALSE)</f>
        <v>#N/A</v>
      </c>
      <c r="O309" s="12" t="str">
        <f>VLOOKUP(A309, invoice_line!$B$2:$G$1000, 6, FALSE)</f>
        <v>#N/A</v>
      </c>
      <c r="P309" s="5" t="str">
        <f>VLOOKUP(A309, invoice_line!$B$2:$H$1000, 7, FALSE)</f>
        <v>#N/A</v>
      </c>
      <c r="Q309" s="13" t="str">
        <f t="shared" si="1"/>
        <v>2024-09</v>
      </c>
      <c r="R309" s="13" t="str">
        <f>VLOOKUP(A309, invoice_line!$A$2:$I$1000, 9, FALSE)</f>
        <v>Metal</v>
      </c>
    </row>
    <row r="310">
      <c r="A310" s="4">
        <v>309.0</v>
      </c>
      <c r="B310" s="4">
        <v>22.0</v>
      </c>
      <c r="C310" s="9">
        <v>45561.0</v>
      </c>
      <c r="D310" s="4" t="s">
        <v>197</v>
      </c>
      <c r="E310" s="4" t="s">
        <v>198</v>
      </c>
      <c r="F310" s="4" t="s">
        <v>199</v>
      </c>
      <c r="G310" s="4" t="s">
        <v>151</v>
      </c>
      <c r="H310" s="4">
        <v>32801.0</v>
      </c>
      <c r="I310" s="4">
        <v>3.98</v>
      </c>
      <c r="J310" s="5" t="str">
        <f>VLOOKUP(B310, customer_cleaned!$A$2:$D$1000, 2, FALSE)</f>
        <v>Heather</v>
      </c>
      <c r="K310" s="10" t="str">
        <f>VLOOKUP(B310, customer_cleaned!$A$2:$C$10000, 3, FALSE)</f>
        <v>Leacock</v>
      </c>
      <c r="L310" s="5" t="str">
        <f>VLOOKUP(B310, customer_cleaned!$A$1:$L$10000, 12, FALSE)</f>
        <v>hleacock@gmail.com</v>
      </c>
      <c r="M310" s="11" t="str">
        <f>VLOOKUP(A310, invoice_line!$B$2:$C$1000, 2, FALSE)</f>
        <v>#N/A</v>
      </c>
      <c r="N310" s="5" t="str">
        <f>VLOOKUP(M310, invoice_line!$C$2:$G$1000, 4, FALSE)</f>
        <v>#N/A</v>
      </c>
      <c r="O310" s="12" t="str">
        <f>VLOOKUP(A310, invoice_line!$B$2:$G$1000, 6, FALSE)</f>
        <v>#N/A</v>
      </c>
      <c r="P310" s="5" t="str">
        <f>VLOOKUP(A310, invoice_line!$B$2:$H$1000, 7, FALSE)</f>
        <v>#N/A</v>
      </c>
      <c r="Q310" s="13" t="str">
        <f t="shared" si="1"/>
        <v>2024-09</v>
      </c>
      <c r="R310" s="13" t="str">
        <f>VLOOKUP(A310, invoice_line!$A$2:$I$1000, 9, FALSE)</f>
        <v>Metal</v>
      </c>
    </row>
    <row r="311">
      <c r="A311" s="4">
        <v>310.0</v>
      </c>
      <c r="B311" s="4">
        <v>24.0</v>
      </c>
      <c r="C311" s="9">
        <v>45562.0</v>
      </c>
      <c r="D311" s="4" t="s">
        <v>210</v>
      </c>
      <c r="E311" s="4" t="s">
        <v>211</v>
      </c>
      <c r="F311" s="4" t="s">
        <v>212</v>
      </c>
      <c r="G311" s="4" t="s">
        <v>151</v>
      </c>
      <c r="H311" s="4">
        <v>60611.0</v>
      </c>
      <c r="I311" s="4">
        <v>7.96</v>
      </c>
      <c r="J311" s="5" t="str">
        <f>VLOOKUP(B311, customer_cleaned!$A$2:$D$1000, 2, FALSE)</f>
        <v>Frank</v>
      </c>
      <c r="K311" s="10" t="str">
        <f>VLOOKUP(B311, customer_cleaned!$A$2:$C$10000, 3, FALSE)</f>
        <v>Ralston</v>
      </c>
      <c r="L311" s="5" t="str">
        <f>VLOOKUP(B311, customer_cleaned!$A$1:$L$10000, 12, FALSE)</f>
        <v>fralston@gmail.com</v>
      </c>
      <c r="M311" s="11" t="str">
        <f>VLOOKUP(A311, invoice_line!$B$2:$C$1000, 2, FALSE)</f>
        <v>#N/A</v>
      </c>
      <c r="N311" s="5" t="str">
        <f>VLOOKUP(M311, invoice_line!$C$2:$G$1000, 4, FALSE)</f>
        <v>#N/A</v>
      </c>
      <c r="O311" s="12" t="str">
        <f>VLOOKUP(A311, invoice_line!$B$2:$G$1000, 6, FALSE)</f>
        <v>#N/A</v>
      </c>
      <c r="P311" s="5" t="str">
        <f>VLOOKUP(A311, invoice_line!$B$2:$H$1000, 7, FALSE)</f>
        <v>#N/A</v>
      </c>
      <c r="Q311" s="13" t="str">
        <f t="shared" si="1"/>
        <v>2024-09</v>
      </c>
      <c r="R311" s="13" t="str">
        <f>VLOOKUP(A311, invoice_line!$A$2:$I$1000, 9, FALSE)</f>
        <v>Metal</v>
      </c>
    </row>
    <row r="312">
      <c r="A312" s="4">
        <v>311.0</v>
      </c>
      <c r="B312" s="4">
        <v>28.0</v>
      </c>
      <c r="C312" s="9">
        <v>45563.0</v>
      </c>
      <c r="D312" s="4" t="s">
        <v>238</v>
      </c>
      <c r="E312" s="4" t="s">
        <v>239</v>
      </c>
      <c r="F312" s="4" t="s">
        <v>240</v>
      </c>
      <c r="G312" s="4" t="s">
        <v>151</v>
      </c>
      <c r="H312" s="4">
        <v>84102.0</v>
      </c>
      <c r="I312" s="4">
        <v>11.94</v>
      </c>
      <c r="J312" s="5" t="str">
        <f>VLOOKUP(B312, customer_cleaned!$A$2:$D$1000, 2, FALSE)</f>
        <v>Julia</v>
      </c>
      <c r="K312" s="10" t="str">
        <f>VLOOKUP(B312, customer_cleaned!$A$2:$C$10000, 3, FALSE)</f>
        <v>Barnett</v>
      </c>
      <c r="L312" s="5" t="str">
        <f>VLOOKUP(B312, customer_cleaned!$A$1:$L$10000, 12, FALSE)</f>
        <v>jubarnett@gmail.com</v>
      </c>
      <c r="M312" s="11" t="str">
        <f>VLOOKUP(A312, invoice_line!$B$2:$C$1000, 2, FALSE)</f>
        <v>#N/A</v>
      </c>
      <c r="N312" s="5" t="str">
        <f>VLOOKUP(M312, invoice_line!$C$2:$G$1000, 4, FALSE)</f>
        <v>#N/A</v>
      </c>
      <c r="O312" s="12" t="str">
        <f>VLOOKUP(A312, invoice_line!$B$2:$G$1000, 6, FALSE)</f>
        <v>#N/A</v>
      </c>
      <c r="P312" s="5" t="str">
        <f>VLOOKUP(A312, invoice_line!$B$2:$H$1000, 7, FALSE)</f>
        <v>#N/A</v>
      </c>
      <c r="Q312" s="13" t="str">
        <f t="shared" si="1"/>
        <v>2024-09</v>
      </c>
      <c r="R312" s="13" t="str">
        <f>VLOOKUP(A312, invoice_line!$A$2:$I$1000, 9, FALSE)</f>
        <v>Metal</v>
      </c>
    </row>
    <row r="313">
      <c r="A313" s="4">
        <v>312.0</v>
      </c>
      <c r="B313" s="4">
        <v>34.0</v>
      </c>
      <c r="C313" s="9">
        <v>45566.0</v>
      </c>
      <c r="D313" s="4" t="s">
        <v>284</v>
      </c>
      <c r="E313" s="4" t="s">
        <v>285</v>
      </c>
      <c r="F313" s="4" t="s">
        <v>35</v>
      </c>
      <c r="G313" s="4" t="s">
        <v>286</v>
      </c>
      <c r="H313" s="4" t="s">
        <v>35</v>
      </c>
      <c r="I313" s="4">
        <v>10.91</v>
      </c>
      <c r="J313" s="5" t="str">
        <f>VLOOKUP(B313, customer_cleaned!$A$2:$D$1000, 2, FALSE)</f>
        <v>João</v>
      </c>
      <c r="K313" s="10" t="str">
        <f>VLOOKUP(B313, customer_cleaned!$A$2:$C$10000, 3, FALSE)</f>
        <v>Fernandes</v>
      </c>
      <c r="L313" s="5" t="str">
        <f>VLOOKUP(B313, customer_cleaned!$A$1:$L$10000, 12, FALSE)</f>
        <v>jfernandes@yahoo.pt</v>
      </c>
      <c r="M313" s="11" t="str">
        <f>VLOOKUP(A313, invoice_line!$B$2:$C$1000, 2, FALSE)</f>
        <v>#N/A</v>
      </c>
      <c r="N313" s="5" t="str">
        <f>VLOOKUP(M313, invoice_line!$C$2:$G$1000, 4, FALSE)</f>
        <v>#N/A</v>
      </c>
      <c r="O313" s="12" t="str">
        <f>VLOOKUP(A313, invoice_line!$B$2:$G$1000, 6, FALSE)</f>
        <v>#N/A</v>
      </c>
      <c r="P313" s="5" t="str">
        <f>VLOOKUP(A313, invoice_line!$B$2:$H$1000, 7, FALSE)</f>
        <v>#N/A</v>
      </c>
      <c r="Q313" s="13" t="str">
        <f t="shared" si="1"/>
        <v>2024-10</v>
      </c>
      <c r="R313" s="13" t="str">
        <f>VLOOKUP(A313, invoice_line!$A$2:$I$1000, 9, FALSE)</f>
        <v>Metal</v>
      </c>
    </row>
    <row r="314">
      <c r="A314" s="4">
        <v>313.0</v>
      </c>
      <c r="B314" s="4">
        <v>43.0</v>
      </c>
      <c r="C314" s="9">
        <v>45571.0</v>
      </c>
      <c r="D314" s="4" t="s">
        <v>338</v>
      </c>
      <c r="E314" s="4" t="s">
        <v>339</v>
      </c>
      <c r="F314" s="4" t="s">
        <v>35</v>
      </c>
      <c r="G314" s="4" t="s">
        <v>316</v>
      </c>
      <c r="H314" s="4">
        <v>21000.0</v>
      </c>
      <c r="I314" s="4">
        <v>16.86</v>
      </c>
      <c r="J314" s="5" t="str">
        <f>VLOOKUP(B314, customer_cleaned!$A$2:$D$1000, 2, FALSE)</f>
        <v>Isabelle</v>
      </c>
      <c r="K314" s="10" t="str">
        <f>VLOOKUP(B314, customer_cleaned!$A$2:$C$10000, 3, FALSE)</f>
        <v>Mercier</v>
      </c>
      <c r="L314" s="5" t="str">
        <f>VLOOKUP(B314, customer_cleaned!$A$1:$L$10000, 12, FALSE)</f>
        <v>isabelle_mercier@apple.fr</v>
      </c>
      <c r="M314" s="11" t="str">
        <f>VLOOKUP(A314, invoice_line!$B$2:$C$1000, 2, FALSE)</f>
        <v>#N/A</v>
      </c>
      <c r="N314" s="5" t="str">
        <f>VLOOKUP(M314, invoice_line!$C$2:$G$1000, 4, FALSE)</f>
        <v>#N/A</v>
      </c>
      <c r="O314" s="12" t="str">
        <f>VLOOKUP(A314, invoice_line!$B$2:$G$1000, 6, FALSE)</f>
        <v>#N/A</v>
      </c>
      <c r="P314" s="5" t="str">
        <f>VLOOKUP(A314, invoice_line!$B$2:$H$1000, 7, FALSE)</f>
        <v>#N/A</v>
      </c>
      <c r="Q314" s="13" t="str">
        <f t="shared" si="1"/>
        <v>2024-10</v>
      </c>
      <c r="R314" s="13" t="str">
        <f>VLOOKUP(A314, invoice_line!$A$2:$I$1000, 9, FALSE)</f>
        <v>Metal</v>
      </c>
    </row>
    <row r="315">
      <c r="A315" s="4">
        <v>314.0</v>
      </c>
      <c r="B315" s="4">
        <v>57.0</v>
      </c>
      <c r="C315" s="9">
        <v>45579.0</v>
      </c>
      <c r="D315" s="4" t="s">
        <v>438</v>
      </c>
      <c r="E315" s="4" t="s">
        <v>439</v>
      </c>
      <c r="F315" s="4" t="s">
        <v>35</v>
      </c>
      <c r="G315" s="4" t="s">
        <v>440</v>
      </c>
      <c r="H315" s="4" t="s">
        <v>35</v>
      </c>
      <c r="I315" s="4">
        <v>0.99</v>
      </c>
      <c r="J315" s="5" t="str">
        <f>VLOOKUP(B315, customer_cleaned!$A$2:$D$1000, 2, FALSE)</f>
        <v>Luis</v>
      </c>
      <c r="K315" s="10" t="str">
        <f>VLOOKUP(B315, customer_cleaned!$A$2:$C$10000, 3, FALSE)</f>
        <v>Rojas</v>
      </c>
      <c r="L315" s="5" t="str">
        <f>VLOOKUP(B315, customer_cleaned!$A$1:$L$10000, 12, FALSE)</f>
        <v>luisrojas@yahoo.cl</v>
      </c>
      <c r="M315" s="11" t="str">
        <f>VLOOKUP(A315, invoice_line!$B$2:$C$1000, 2, FALSE)</f>
        <v>#N/A</v>
      </c>
      <c r="N315" s="5" t="str">
        <f>VLOOKUP(M315, invoice_line!$C$2:$G$1000, 4, FALSE)</f>
        <v>#N/A</v>
      </c>
      <c r="O315" s="12" t="str">
        <f>VLOOKUP(A315, invoice_line!$B$2:$G$1000, 6, FALSE)</f>
        <v>#N/A</v>
      </c>
      <c r="P315" s="5" t="str">
        <f>VLOOKUP(A315, invoice_line!$B$2:$H$1000, 7, FALSE)</f>
        <v>#N/A</v>
      </c>
      <c r="Q315" s="13" t="str">
        <f t="shared" si="1"/>
        <v>2024-10</v>
      </c>
      <c r="R315" s="13" t="str">
        <f>VLOOKUP(A315, invoice_line!$A$2:$I$1000, 9, FALSE)</f>
        <v>Metal</v>
      </c>
    </row>
    <row r="316">
      <c r="A316" s="4">
        <v>315.0</v>
      </c>
      <c r="B316" s="4">
        <v>58.0</v>
      </c>
      <c r="C316" s="9">
        <v>45592.0</v>
      </c>
      <c r="D316" s="4" t="s">
        <v>445</v>
      </c>
      <c r="E316" s="4" t="s">
        <v>446</v>
      </c>
      <c r="F316" s="4" t="s">
        <v>35</v>
      </c>
      <c r="G316" s="4" t="s">
        <v>447</v>
      </c>
      <c r="H316" s="4">
        <v>110017.0</v>
      </c>
      <c r="I316" s="4">
        <v>1.98</v>
      </c>
      <c r="J316" s="5" t="str">
        <f>VLOOKUP(B316, customer_cleaned!$A$2:$D$1000, 2, FALSE)</f>
        <v>Manoj</v>
      </c>
      <c r="K316" s="10" t="str">
        <f>VLOOKUP(B316, customer_cleaned!$A$2:$C$10000, 3, FALSE)</f>
        <v>Pareek</v>
      </c>
      <c r="L316" s="5" t="str">
        <f>VLOOKUP(B316, customer_cleaned!$A$1:$L$10000, 12, FALSE)</f>
        <v>manoj.pareek@rediff.com</v>
      </c>
      <c r="M316" s="11" t="str">
        <f>VLOOKUP(A316, invoice_line!$B$2:$C$1000, 2, FALSE)</f>
        <v>#N/A</v>
      </c>
      <c r="N316" s="5" t="str">
        <f>VLOOKUP(M316, invoice_line!$C$2:$G$1000, 4, FALSE)</f>
        <v>#N/A</v>
      </c>
      <c r="O316" s="12" t="str">
        <f>VLOOKUP(A316, invoice_line!$B$2:$G$1000, 6, FALSE)</f>
        <v>#N/A</v>
      </c>
      <c r="P316" s="5" t="str">
        <f>VLOOKUP(A316, invoice_line!$B$2:$H$1000, 7, FALSE)</f>
        <v>#N/A</v>
      </c>
      <c r="Q316" s="13" t="str">
        <f t="shared" si="1"/>
        <v>2024-10</v>
      </c>
      <c r="R316" s="13" t="str">
        <f>VLOOKUP(A316, invoice_line!$A$2:$I$1000, 9, FALSE)</f>
        <v>Metal</v>
      </c>
    </row>
    <row r="317">
      <c r="A317" s="4">
        <v>316.0</v>
      </c>
      <c r="B317" s="4">
        <v>1.0</v>
      </c>
      <c r="C317" s="9">
        <v>45592.0</v>
      </c>
      <c r="D317" s="4" t="s">
        <v>22</v>
      </c>
      <c r="E317" s="4" t="s">
        <v>23</v>
      </c>
      <c r="F317" s="4" t="s">
        <v>24</v>
      </c>
      <c r="G317" s="4" t="s">
        <v>25</v>
      </c>
      <c r="H317" s="4" t="s">
        <v>26</v>
      </c>
      <c r="I317" s="4">
        <v>1.98</v>
      </c>
      <c r="J317" s="5" t="str">
        <f>VLOOKUP(B317, customer_cleaned!$A$2:$D$1000, 2, FALSE)</f>
        <v>Luís</v>
      </c>
      <c r="K317" s="10" t="str">
        <f>VLOOKUP(B317, customer_cleaned!$A$2:$C$10000, 3, FALSE)</f>
        <v>Gonçalves</v>
      </c>
      <c r="L317" s="5" t="str">
        <f>VLOOKUP(B317, customer_cleaned!$A$1:$L$10000, 12, FALSE)</f>
        <v>luisg@embraer.com.br</v>
      </c>
      <c r="M317" s="11" t="str">
        <f>VLOOKUP(A317, invoice_line!$B$2:$C$1000, 2, FALSE)</f>
        <v>#N/A</v>
      </c>
      <c r="N317" s="5" t="str">
        <f>VLOOKUP(M317, invoice_line!$C$2:$G$1000, 4, FALSE)</f>
        <v>#N/A</v>
      </c>
      <c r="O317" s="12" t="str">
        <f>VLOOKUP(A317, invoice_line!$B$2:$G$1000, 6, FALSE)</f>
        <v>#N/A</v>
      </c>
      <c r="P317" s="5" t="str">
        <f>VLOOKUP(A317, invoice_line!$B$2:$H$1000, 7, FALSE)</f>
        <v>#N/A</v>
      </c>
      <c r="Q317" s="13" t="str">
        <f t="shared" si="1"/>
        <v>2024-10</v>
      </c>
      <c r="R317" s="13" t="str">
        <f>VLOOKUP(A317, invoice_line!$A$2:$I$1000, 9, FALSE)</f>
        <v>Metal</v>
      </c>
    </row>
    <row r="318">
      <c r="A318" s="4">
        <v>317.0</v>
      </c>
      <c r="B318" s="4">
        <v>3.0</v>
      </c>
      <c r="C318" s="9">
        <v>45593.0</v>
      </c>
      <c r="D318" s="4" t="s">
        <v>41</v>
      </c>
      <c r="E318" s="4" t="s">
        <v>42</v>
      </c>
      <c r="F318" s="4" t="s">
        <v>43</v>
      </c>
      <c r="G318" s="4" t="s">
        <v>44</v>
      </c>
      <c r="H318" s="4" t="s">
        <v>45</v>
      </c>
      <c r="I318" s="4">
        <v>3.96</v>
      </c>
      <c r="J318" s="5" t="str">
        <f>VLOOKUP(B318, customer_cleaned!$A$2:$D$1000, 2, FALSE)</f>
        <v>François</v>
      </c>
      <c r="K318" s="10" t="str">
        <f>VLOOKUP(B318, customer_cleaned!$A$2:$C$10000, 3, FALSE)</f>
        <v>Tremblay</v>
      </c>
      <c r="L318" s="5" t="str">
        <f>VLOOKUP(B318, customer_cleaned!$A$1:$L$10000, 12, FALSE)</f>
        <v>ftremblay@gmail.com</v>
      </c>
      <c r="M318" s="11" t="str">
        <f>VLOOKUP(A318, invoice_line!$B$2:$C$1000, 2, FALSE)</f>
        <v>#N/A</v>
      </c>
      <c r="N318" s="5" t="str">
        <f>VLOOKUP(M318, invoice_line!$C$2:$G$1000, 4, FALSE)</f>
        <v>#N/A</v>
      </c>
      <c r="O318" s="12" t="str">
        <f>VLOOKUP(A318, invoice_line!$B$2:$G$1000, 6, FALSE)</f>
        <v>#N/A</v>
      </c>
      <c r="P318" s="5" t="str">
        <f>VLOOKUP(A318, invoice_line!$B$2:$H$1000, 7, FALSE)</f>
        <v>#N/A</v>
      </c>
      <c r="Q318" s="13" t="str">
        <f t="shared" si="1"/>
        <v>2024-10</v>
      </c>
      <c r="R318" s="13" t="str">
        <f>VLOOKUP(A318, invoice_line!$A$2:$I$1000, 9, FALSE)</f>
        <v>Metal</v>
      </c>
    </row>
    <row r="319">
      <c r="A319" s="4">
        <v>318.0</v>
      </c>
      <c r="B319" s="4">
        <v>7.0</v>
      </c>
      <c r="C319" s="9">
        <v>45594.0</v>
      </c>
      <c r="D319" s="4" t="s">
        <v>70</v>
      </c>
      <c r="E319" s="4" t="s">
        <v>71</v>
      </c>
      <c r="F319" s="4" t="s">
        <v>35</v>
      </c>
      <c r="G319" s="4" t="s">
        <v>72</v>
      </c>
      <c r="H319" s="4">
        <v>1010.0</v>
      </c>
      <c r="I319" s="4">
        <v>5.94</v>
      </c>
      <c r="J319" s="5" t="str">
        <f>VLOOKUP(B319, customer_cleaned!$A$2:$D$1000, 2, FALSE)</f>
        <v>Astrid</v>
      </c>
      <c r="K319" s="10" t="str">
        <f>VLOOKUP(B319, customer_cleaned!$A$2:$C$10000, 3, FALSE)</f>
        <v>Gruber</v>
      </c>
      <c r="L319" s="5" t="str">
        <f>VLOOKUP(B319, customer_cleaned!$A$1:$L$10000, 12, FALSE)</f>
        <v>astrid.gruber@apple.at</v>
      </c>
      <c r="M319" s="11" t="str">
        <f>VLOOKUP(A319, invoice_line!$B$2:$C$1000, 2, FALSE)</f>
        <v>#N/A</v>
      </c>
      <c r="N319" s="5" t="str">
        <f>VLOOKUP(M319, invoice_line!$C$2:$G$1000, 4, FALSE)</f>
        <v>#N/A</v>
      </c>
      <c r="O319" s="12" t="str">
        <f>VLOOKUP(A319, invoice_line!$B$2:$G$1000, 6, FALSE)</f>
        <v>#N/A</v>
      </c>
      <c r="P319" s="5" t="str">
        <f>VLOOKUP(A319, invoice_line!$B$2:$H$1000, 7, FALSE)</f>
        <v>#N/A</v>
      </c>
      <c r="Q319" s="13" t="str">
        <f t="shared" si="1"/>
        <v>2024-10</v>
      </c>
      <c r="R319" s="13" t="str">
        <f>VLOOKUP(A319, invoice_line!$A$2:$I$1000, 9, FALSE)</f>
        <v>Jazz</v>
      </c>
    </row>
    <row r="320">
      <c r="A320" s="4">
        <v>319.0</v>
      </c>
      <c r="B320" s="4">
        <v>13.0</v>
      </c>
      <c r="C320" s="9">
        <v>45597.0</v>
      </c>
      <c r="D320" s="4" t="s">
        <v>118</v>
      </c>
      <c r="E320" s="4" t="s">
        <v>119</v>
      </c>
      <c r="F320" s="4" t="s">
        <v>120</v>
      </c>
      <c r="G320" s="4" t="s">
        <v>25</v>
      </c>
      <c r="H320" s="4" t="s">
        <v>121</v>
      </c>
      <c r="I320" s="4">
        <v>8.91</v>
      </c>
      <c r="J320" s="5" t="str">
        <f>VLOOKUP(B320, customer_cleaned!$A$2:$D$1000, 2, FALSE)</f>
        <v>Fernanda</v>
      </c>
      <c r="K320" s="10" t="str">
        <f>VLOOKUP(B320, customer_cleaned!$A$2:$C$10000, 3, FALSE)</f>
        <v>Ramos</v>
      </c>
      <c r="L320" s="5" t="str">
        <f>VLOOKUP(B320, customer_cleaned!$A$1:$L$10000, 12, FALSE)</f>
        <v>fernadaramos4@uol.com.br</v>
      </c>
      <c r="M320" s="11" t="str">
        <f>VLOOKUP(A320, invoice_line!$B$2:$C$1000, 2, FALSE)</f>
        <v>#N/A</v>
      </c>
      <c r="N320" s="5" t="str">
        <f>VLOOKUP(M320, invoice_line!$C$2:$G$1000, 4, FALSE)</f>
        <v>#N/A</v>
      </c>
      <c r="O320" s="12" t="str">
        <f>VLOOKUP(A320, invoice_line!$B$2:$G$1000, 6, FALSE)</f>
        <v>#N/A</v>
      </c>
      <c r="P320" s="5" t="str">
        <f>VLOOKUP(A320, invoice_line!$B$2:$H$1000, 7, FALSE)</f>
        <v>#N/A</v>
      </c>
      <c r="Q320" s="13" t="str">
        <f t="shared" si="1"/>
        <v>2024-11</v>
      </c>
      <c r="R320" s="13" t="str">
        <f>VLOOKUP(A320, invoice_line!$A$2:$I$1000, 9, FALSE)</f>
        <v>Jazz</v>
      </c>
    </row>
    <row r="321">
      <c r="A321" s="4">
        <v>320.0</v>
      </c>
      <c r="B321" s="4">
        <v>22.0</v>
      </c>
      <c r="C321" s="9">
        <v>45602.0</v>
      </c>
      <c r="D321" s="4" t="s">
        <v>197</v>
      </c>
      <c r="E321" s="4" t="s">
        <v>198</v>
      </c>
      <c r="F321" s="4" t="s">
        <v>199</v>
      </c>
      <c r="G321" s="4" t="s">
        <v>151</v>
      </c>
      <c r="H321" s="4">
        <v>32801.0</v>
      </c>
      <c r="I321" s="4">
        <v>13.86</v>
      </c>
      <c r="J321" s="5" t="str">
        <f>VLOOKUP(B321, customer_cleaned!$A$2:$D$1000, 2, FALSE)</f>
        <v>Heather</v>
      </c>
      <c r="K321" s="10" t="str">
        <f>VLOOKUP(B321, customer_cleaned!$A$2:$C$10000, 3, FALSE)</f>
        <v>Leacock</v>
      </c>
      <c r="L321" s="5" t="str">
        <f>VLOOKUP(B321, customer_cleaned!$A$1:$L$10000, 12, FALSE)</f>
        <v>hleacock@gmail.com</v>
      </c>
      <c r="M321" s="11" t="str">
        <f>VLOOKUP(A321, invoice_line!$B$2:$C$1000, 2, FALSE)</f>
        <v>#N/A</v>
      </c>
      <c r="N321" s="5" t="str">
        <f>VLOOKUP(M321, invoice_line!$C$2:$G$1000, 4, FALSE)</f>
        <v>#N/A</v>
      </c>
      <c r="O321" s="12" t="str">
        <f>VLOOKUP(A321, invoice_line!$B$2:$G$1000, 6, FALSE)</f>
        <v>#N/A</v>
      </c>
      <c r="P321" s="5" t="str">
        <f>VLOOKUP(A321, invoice_line!$B$2:$H$1000, 7, FALSE)</f>
        <v>#N/A</v>
      </c>
      <c r="Q321" s="13" t="str">
        <f t="shared" si="1"/>
        <v>2024-11</v>
      </c>
      <c r="R321" s="13" t="str">
        <f>VLOOKUP(A321, invoice_line!$A$2:$I$1000, 9, FALSE)</f>
        <v>Latin</v>
      </c>
    </row>
    <row r="322">
      <c r="A322" s="4">
        <v>321.0</v>
      </c>
      <c r="B322" s="4">
        <v>36.0</v>
      </c>
      <c r="C322" s="9">
        <v>45610.0</v>
      </c>
      <c r="D322" s="4" t="s">
        <v>297</v>
      </c>
      <c r="E322" s="4" t="s">
        <v>298</v>
      </c>
      <c r="F322" s="4" t="s">
        <v>35</v>
      </c>
      <c r="G322" s="4" t="s">
        <v>36</v>
      </c>
      <c r="H322" s="4">
        <v>10789.0</v>
      </c>
      <c r="I322" s="4">
        <v>0.99</v>
      </c>
      <c r="J322" s="5" t="str">
        <f>VLOOKUP(B322, customer_cleaned!$A$2:$D$1000, 2, FALSE)</f>
        <v>Hannah</v>
      </c>
      <c r="K322" s="10" t="str">
        <f>VLOOKUP(B322, customer_cleaned!$A$2:$C$10000, 3, FALSE)</f>
        <v>Schneider</v>
      </c>
      <c r="L322" s="5" t="str">
        <f>VLOOKUP(B322, customer_cleaned!$A$1:$L$10000, 12, FALSE)</f>
        <v>hannah.schneider@yahoo.de</v>
      </c>
      <c r="M322" s="11" t="str">
        <f>VLOOKUP(A322, invoice_line!$B$2:$C$1000, 2, FALSE)</f>
        <v>#N/A</v>
      </c>
      <c r="N322" s="5" t="str">
        <f>VLOOKUP(M322, invoice_line!$C$2:$G$1000, 4, FALSE)</f>
        <v>#N/A</v>
      </c>
      <c r="O322" s="12" t="str">
        <f>VLOOKUP(A322, invoice_line!$B$2:$G$1000, 6, FALSE)</f>
        <v>#N/A</v>
      </c>
      <c r="P322" s="5" t="str">
        <f>VLOOKUP(A322, invoice_line!$B$2:$H$1000, 7, FALSE)</f>
        <v>#N/A</v>
      </c>
      <c r="Q322" s="13" t="str">
        <f t="shared" si="1"/>
        <v>2024-11</v>
      </c>
      <c r="R322" s="13" t="str">
        <f>VLOOKUP(A322, invoice_line!$A$2:$I$1000, 9, FALSE)</f>
        <v>Latin</v>
      </c>
    </row>
    <row r="323">
      <c r="A323" s="4">
        <v>322.0</v>
      </c>
      <c r="B323" s="4">
        <v>37.0</v>
      </c>
      <c r="C323" s="9">
        <v>45623.0</v>
      </c>
      <c r="D323" s="4" t="s">
        <v>303</v>
      </c>
      <c r="E323" s="4" t="s">
        <v>304</v>
      </c>
      <c r="F323" s="4" t="s">
        <v>35</v>
      </c>
      <c r="G323" s="4" t="s">
        <v>36</v>
      </c>
      <c r="H323" s="4">
        <v>60316.0</v>
      </c>
      <c r="I323" s="4">
        <v>1.98</v>
      </c>
      <c r="J323" s="5" t="str">
        <f>VLOOKUP(B323, customer_cleaned!$A$2:$D$1000, 2, FALSE)</f>
        <v>Fynn</v>
      </c>
      <c r="K323" s="10" t="str">
        <f>VLOOKUP(B323, customer_cleaned!$A$2:$C$10000, 3, FALSE)</f>
        <v>Zimmermann</v>
      </c>
      <c r="L323" s="5" t="str">
        <f>VLOOKUP(B323, customer_cleaned!$A$1:$L$10000, 12, FALSE)</f>
        <v>fzimmermann@yahoo.de</v>
      </c>
      <c r="M323" s="11" t="str">
        <f>VLOOKUP(A323, invoice_line!$B$2:$C$1000, 2, FALSE)</f>
        <v>#N/A</v>
      </c>
      <c r="N323" s="5" t="str">
        <f>VLOOKUP(M323, invoice_line!$C$2:$G$1000, 4, FALSE)</f>
        <v>#N/A</v>
      </c>
      <c r="O323" s="12" t="str">
        <f>VLOOKUP(A323, invoice_line!$B$2:$G$1000, 6, FALSE)</f>
        <v>#N/A</v>
      </c>
      <c r="P323" s="5" t="str">
        <f>VLOOKUP(A323, invoice_line!$B$2:$H$1000, 7, FALSE)</f>
        <v>#N/A</v>
      </c>
      <c r="Q323" s="13" t="str">
        <f t="shared" si="1"/>
        <v>2024-11</v>
      </c>
      <c r="R323" s="13" t="str">
        <f>VLOOKUP(A323, invoice_line!$A$2:$I$1000, 9, FALSE)</f>
        <v>Latin</v>
      </c>
    </row>
    <row r="324">
      <c r="A324" s="4">
        <v>323.0</v>
      </c>
      <c r="B324" s="4">
        <v>39.0</v>
      </c>
      <c r="C324" s="9">
        <v>45623.0</v>
      </c>
      <c r="D324" s="4" t="s">
        <v>314</v>
      </c>
      <c r="E324" s="4" t="s">
        <v>315</v>
      </c>
      <c r="F324" s="4" t="s">
        <v>35</v>
      </c>
      <c r="G324" s="4" t="s">
        <v>316</v>
      </c>
      <c r="H324" s="4">
        <v>75009.0</v>
      </c>
      <c r="I324" s="4">
        <v>1.98</v>
      </c>
      <c r="J324" s="5" t="str">
        <f>VLOOKUP(B324, customer_cleaned!$A$2:$D$1000, 2, FALSE)</f>
        <v>Camille</v>
      </c>
      <c r="K324" s="10" t="str">
        <f>VLOOKUP(B324, customer_cleaned!$A$2:$C$10000, 3, FALSE)</f>
        <v>Bernard</v>
      </c>
      <c r="L324" s="5" t="str">
        <f>VLOOKUP(B324, customer_cleaned!$A$1:$L$10000, 12, FALSE)</f>
        <v>camille.bernard@yahoo.fr</v>
      </c>
      <c r="M324" s="11" t="str">
        <f>VLOOKUP(A324, invoice_line!$B$2:$C$1000, 2, FALSE)</f>
        <v>#N/A</v>
      </c>
      <c r="N324" s="5" t="str">
        <f>VLOOKUP(M324, invoice_line!$C$2:$G$1000, 4, FALSE)</f>
        <v>#N/A</v>
      </c>
      <c r="O324" s="12" t="str">
        <f>VLOOKUP(A324, invoice_line!$B$2:$G$1000, 6, FALSE)</f>
        <v>#N/A</v>
      </c>
      <c r="P324" s="5" t="str">
        <f>VLOOKUP(A324, invoice_line!$B$2:$H$1000, 7, FALSE)</f>
        <v>#N/A</v>
      </c>
      <c r="Q324" s="13" t="str">
        <f t="shared" si="1"/>
        <v>2024-11</v>
      </c>
      <c r="R324" s="13" t="str">
        <f>VLOOKUP(A324, invoice_line!$A$2:$I$1000, 9, FALSE)</f>
        <v>Latin</v>
      </c>
    </row>
    <row r="325">
      <c r="A325" s="4">
        <v>324.0</v>
      </c>
      <c r="B325" s="4">
        <v>41.0</v>
      </c>
      <c r="C325" s="9">
        <v>45624.0</v>
      </c>
      <c r="D325" s="4" t="s">
        <v>326</v>
      </c>
      <c r="E325" s="4" t="s">
        <v>327</v>
      </c>
      <c r="F325" s="4" t="s">
        <v>35</v>
      </c>
      <c r="G325" s="4" t="s">
        <v>316</v>
      </c>
      <c r="H325" s="4">
        <v>69002.0</v>
      </c>
      <c r="I325" s="4">
        <v>3.96</v>
      </c>
      <c r="J325" s="5" t="str">
        <f>VLOOKUP(B325, customer_cleaned!$A$2:$D$1000, 2, FALSE)</f>
        <v>Marc</v>
      </c>
      <c r="K325" s="10" t="str">
        <f>VLOOKUP(B325, customer_cleaned!$A$2:$C$10000, 3, FALSE)</f>
        <v>Dubois</v>
      </c>
      <c r="L325" s="5" t="str">
        <f>VLOOKUP(B325, customer_cleaned!$A$1:$L$10000, 12, FALSE)</f>
        <v>marc.dubois@hotmail.com</v>
      </c>
      <c r="M325" s="11" t="str">
        <f>VLOOKUP(A325, invoice_line!$B$2:$C$1000, 2, FALSE)</f>
        <v>#N/A</v>
      </c>
      <c r="N325" s="5" t="str">
        <f>VLOOKUP(M325, invoice_line!$C$2:$G$1000, 4, FALSE)</f>
        <v>#N/A</v>
      </c>
      <c r="O325" s="12" t="str">
        <f>VLOOKUP(A325, invoice_line!$B$2:$G$1000, 6, FALSE)</f>
        <v>#N/A</v>
      </c>
      <c r="P325" s="5" t="str">
        <f>VLOOKUP(A325, invoice_line!$B$2:$H$1000, 7, FALSE)</f>
        <v>#N/A</v>
      </c>
      <c r="Q325" s="13" t="str">
        <f t="shared" si="1"/>
        <v>2024-11</v>
      </c>
      <c r="R325" s="13" t="str">
        <f>VLOOKUP(A325, invoice_line!$A$2:$I$1000, 9, FALSE)</f>
        <v>Latin</v>
      </c>
    </row>
    <row r="326">
      <c r="A326" s="4">
        <v>325.0</v>
      </c>
      <c r="B326" s="4">
        <v>45.0</v>
      </c>
      <c r="C326" s="9">
        <v>45625.0</v>
      </c>
      <c r="D326" s="4" t="s">
        <v>351</v>
      </c>
      <c r="E326" s="4" t="s">
        <v>352</v>
      </c>
      <c r="F326" s="4" t="s">
        <v>35</v>
      </c>
      <c r="G326" s="4" t="s">
        <v>353</v>
      </c>
      <c r="H326" s="4" t="s">
        <v>354</v>
      </c>
      <c r="I326" s="4">
        <v>5.94</v>
      </c>
      <c r="J326" s="5" t="str">
        <f>VLOOKUP(B326, customer_cleaned!$A$2:$D$1000, 2, FALSE)</f>
        <v>Ladislav</v>
      </c>
      <c r="K326" s="10" t="str">
        <f>VLOOKUP(B326, customer_cleaned!$A$2:$C$10000, 3, FALSE)</f>
        <v>Kovács</v>
      </c>
      <c r="L326" s="5" t="str">
        <f>VLOOKUP(B326, customer_cleaned!$A$1:$L$10000, 12, FALSE)</f>
        <v>ladislav_kovacs@apple.hu</v>
      </c>
      <c r="M326" s="11" t="str">
        <f>VLOOKUP(A326, invoice_line!$B$2:$C$1000, 2, FALSE)</f>
        <v>#N/A</v>
      </c>
      <c r="N326" s="5" t="str">
        <f>VLOOKUP(M326, invoice_line!$C$2:$G$1000, 4, FALSE)</f>
        <v>#N/A</v>
      </c>
      <c r="O326" s="12" t="str">
        <f>VLOOKUP(A326, invoice_line!$B$2:$G$1000, 6, FALSE)</f>
        <v>#N/A</v>
      </c>
      <c r="P326" s="5" t="str">
        <f>VLOOKUP(A326, invoice_line!$B$2:$H$1000, 7, FALSE)</f>
        <v>#N/A</v>
      </c>
      <c r="Q326" s="13" t="str">
        <f t="shared" si="1"/>
        <v>2024-11</v>
      </c>
      <c r="R326" s="13" t="str">
        <f>VLOOKUP(A326, invoice_line!$A$2:$I$1000, 9, FALSE)</f>
        <v>Metal</v>
      </c>
    </row>
    <row r="327">
      <c r="A327" s="4">
        <v>326.0</v>
      </c>
      <c r="B327" s="4">
        <v>51.0</v>
      </c>
      <c r="C327" s="9">
        <v>45628.0</v>
      </c>
      <c r="D327" s="4" t="s">
        <v>396</v>
      </c>
      <c r="E327" s="4" t="s">
        <v>397</v>
      </c>
      <c r="F327" s="4" t="s">
        <v>35</v>
      </c>
      <c r="G327" s="4" t="s">
        <v>398</v>
      </c>
      <c r="H327" s="4">
        <v>11230.0</v>
      </c>
      <c r="I327" s="4">
        <v>8.91</v>
      </c>
      <c r="J327" s="5" t="str">
        <f>VLOOKUP(B327, customer_cleaned!$A$2:$D$1000, 2, FALSE)</f>
        <v>Joakim</v>
      </c>
      <c r="K327" s="10" t="str">
        <f>VLOOKUP(B327, customer_cleaned!$A$2:$C$10000, 3, FALSE)</f>
        <v>Johansson</v>
      </c>
      <c r="L327" s="5" t="str">
        <f>VLOOKUP(B327, customer_cleaned!$A$1:$L$10000, 12, FALSE)</f>
        <v>joakim.johansson@yahoo.se</v>
      </c>
      <c r="M327" s="11" t="str">
        <f>VLOOKUP(A327, invoice_line!$B$2:$C$1000, 2, FALSE)</f>
        <v>#N/A</v>
      </c>
      <c r="N327" s="5" t="str">
        <f>VLOOKUP(M327, invoice_line!$C$2:$G$1000, 4, FALSE)</f>
        <v>#N/A</v>
      </c>
      <c r="O327" s="12" t="str">
        <f>VLOOKUP(A327, invoice_line!$B$2:$G$1000, 6, FALSE)</f>
        <v>#N/A</v>
      </c>
      <c r="P327" s="5" t="str">
        <f>VLOOKUP(A327, invoice_line!$B$2:$H$1000, 7, FALSE)</f>
        <v>#N/A</v>
      </c>
      <c r="Q327" s="13" t="str">
        <f t="shared" si="1"/>
        <v>2024-12</v>
      </c>
      <c r="R327" s="13" t="str">
        <f>VLOOKUP(A327, invoice_line!$A$2:$I$1000, 9, FALSE)</f>
        <v>Metal</v>
      </c>
    </row>
    <row r="328">
      <c r="A328" s="4">
        <v>327.0</v>
      </c>
      <c r="B328" s="4">
        <v>1.0</v>
      </c>
      <c r="C328" s="9">
        <v>45633.0</v>
      </c>
      <c r="D328" s="4" t="s">
        <v>22</v>
      </c>
      <c r="E328" s="4" t="s">
        <v>23</v>
      </c>
      <c r="F328" s="4" t="s">
        <v>24</v>
      </c>
      <c r="G328" s="4" t="s">
        <v>25</v>
      </c>
      <c r="H328" s="4" t="s">
        <v>26</v>
      </c>
      <c r="I328" s="4">
        <v>13.86</v>
      </c>
      <c r="J328" s="5" t="str">
        <f>VLOOKUP(B328, customer_cleaned!$A$2:$D$1000, 2, FALSE)</f>
        <v>Luís</v>
      </c>
      <c r="K328" s="10" t="str">
        <f>VLOOKUP(B328, customer_cleaned!$A$2:$C$10000, 3, FALSE)</f>
        <v>Gonçalves</v>
      </c>
      <c r="L328" s="5" t="str">
        <f>VLOOKUP(B328, customer_cleaned!$A$1:$L$10000, 12, FALSE)</f>
        <v>luisg@embraer.com.br</v>
      </c>
      <c r="M328" s="11" t="str">
        <f>VLOOKUP(A328, invoice_line!$B$2:$C$1000, 2, FALSE)</f>
        <v>#N/A</v>
      </c>
      <c r="N328" s="5" t="str">
        <f>VLOOKUP(M328, invoice_line!$C$2:$G$1000, 4, FALSE)</f>
        <v>#N/A</v>
      </c>
      <c r="O328" s="12" t="str">
        <f>VLOOKUP(A328, invoice_line!$B$2:$G$1000, 6, FALSE)</f>
        <v>#N/A</v>
      </c>
      <c r="P328" s="5" t="str">
        <f>VLOOKUP(A328, invoice_line!$B$2:$H$1000, 7, FALSE)</f>
        <v>#N/A</v>
      </c>
      <c r="Q328" s="13" t="str">
        <f t="shared" si="1"/>
        <v>2024-12</v>
      </c>
      <c r="R328" s="13" t="str">
        <f>VLOOKUP(A328, invoice_line!$A$2:$I$1000, 9, FALSE)</f>
        <v>World</v>
      </c>
    </row>
    <row r="329">
      <c r="A329" s="4">
        <v>328.0</v>
      </c>
      <c r="B329" s="4">
        <v>15.0</v>
      </c>
      <c r="C329" s="9">
        <v>45641.0</v>
      </c>
      <c r="D329" s="4" t="s">
        <v>138</v>
      </c>
      <c r="E329" s="4" t="s">
        <v>139</v>
      </c>
      <c r="F329" s="4" t="s">
        <v>140</v>
      </c>
      <c r="G329" s="4" t="s">
        <v>44</v>
      </c>
      <c r="H329" s="4" t="s">
        <v>141</v>
      </c>
      <c r="I329" s="4">
        <v>0.99</v>
      </c>
      <c r="J329" s="5" t="str">
        <f>VLOOKUP(B329, customer_cleaned!$A$2:$D$1000, 2, FALSE)</f>
        <v>Jennifer</v>
      </c>
      <c r="K329" s="10" t="str">
        <f>VLOOKUP(B329, customer_cleaned!$A$2:$C$10000, 3, FALSE)</f>
        <v>Peterson</v>
      </c>
      <c r="L329" s="5" t="str">
        <f>VLOOKUP(B329, customer_cleaned!$A$1:$L$10000, 12, FALSE)</f>
        <v>jenniferp@rogers.ca</v>
      </c>
      <c r="M329" s="11" t="str">
        <f>VLOOKUP(A329, invoice_line!$B$2:$C$1000, 2, FALSE)</f>
        <v>#N/A</v>
      </c>
      <c r="N329" s="5" t="str">
        <f>VLOOKUP(M329, invoice_line!$C$2:$G$1000, 4, FALSE)</f>
        <v>#N/A</v>
      </c>
      <c r="O329" s="12" t="str">
        <f>VLOOKUP(A329, invoice_line!$B$2:$G$1000, 6, FALSE)</f>
        <v>#N/A</v>
      </c>
      <c r="P329" s="5" t="str">
        <f>VLOOKUP(A329, invoice_line!$B$2:$H$1000, 7, FALSE)</f>
        <v>#N/A</v>
      </c>
      <c r="Q329" s="13" t="str">
        <f t="shared" si="1"/>
        <v>2024-12</v>
      </c>
      <c r="R329" s="13" t="str">
        <f>VLOOKUP(A329, invoice_line!$A$2:$I$1000, 9, FALSE)</f>
        <v>Metal</v>
      </c>
    </row>
    <row r="330">
      <c r="A330" s="4">
        <v>329.0</v>
      </c>
      <c r="B330" s="4">
        <v>16.0</v>
      </c>
      <c r="C330" s="9">
        <v>45654.0</v>
      </c>
      <c r="D330" s="4" t="s">
        <v>148</v>
      </c>
      <c r="E330" s="4" t="s">
        <v>149</v>
      </c>
      <c r="F330" s="4" t="s">
        <v>150</v>
      </c>
      <c r="G330" s="4" t="s">
        <v>151</v>
      </c>
      <c r="H330" s="4" t="s">
        <v>152</v>
      </c>
      <c r="I330" s="4">
        <v>1.98</v>
      </c>
      <c r="J330" s="5" t="str">
        <f>VLOOKUP(B330, customer_cleaned!$A$2:$D$1000, 2, FALSE)</f>
        <v>Frank</v>
      </c>
      <c r="K330" s="10" t="str">
        <f>VLOOKUP(B330, customer_cleaned!$A$2:$C$10000, 3, FALSE)</f>
        <v>Harris</v>
      </c>
      <c r="L330" s="5" t="str">
        <f>VLOOKUP(B330, customer_cleaned!$A$1:$L$10000, 12, FALSE)</f>
        <v>fharris@google.com</v>
      </c>
      <c r="M330" s="11" t="str">
        <f>VLOOKUP(A330, invoice_line!$B$2:$C$1000, 2, FALSE)</f>
        <v>#N/A</v>
      </c>
      <c r="N330" s="5" t="str">
        <f>VLOOKUP(M330, invoice_line!$C$2:$G$1000, 4, FALSE)</f>
        <v>#N/A</v>
      </c>
      <c r="O330" s="12" t="str">
        <f>VLOOKUP(A330, invoice_line!$B$2:$G$1000, 6, FALSE)</f>
        <v>#N/A</v>
      </c>
      <c r="P330" s="5" t="str">
        <f>VLOOKUP(A330, invoice_line!$B$2:$H$1000, 7, FALSE)</f>
        <v>#N/A</v>
      </c>
      <c r="Q330" s="13" t="str">
        <f t="shared" si="1"/>
        <v>2024-12</v>
      </c>
      <c r="R330" s="13" t="str">
        <f>VLOOKUP(A330, invoice_line!$A$2:$I$1000, 9, FALSE)</f>
        <v>Metal</v>
      </c>
    </row>
    <row r="331">
      <c r="A331" s="4">
        <v>330.0</v>
      </c>
      <c r="B331" s="4">
        <v>18.0</v>
      </c>
      <c r="C331" s="9">
        <v>45654.0</v>
      </c>
      <c r="D331" s="4" t="s">
        <v>167</v>
      </c>
      <c r="E331" s="4" t="s">
        <v>168</v>
      </c>
      <c r="F331" s="4" t="s">
        <v>169</v>
      </c>
      <c r="G331" s="4" t="s">
        <v>151</v>
      </c>
      <c r="H331" s="4" t="s">
        <v>170</v>
      </c>
      <c r="I331" s="4">
        <v>1.98</v>
      </c>
      <c r="J331" s="5" t="str">
        <f>VLOOKUP(B331, customer_cleaned!$A$2:$D$1000, 2, FALSE)</f>
        <v>Michelle</v>
      </c>
      <c r="K331" s="10" t="str">
        <f>VLOOKUP(B331, customer_cleaned!$A$2:$C$10000, 3, FALSE)</f>
        <v>Brooks</v>
      </c>
      <c r="L331" s="5" t="str">
        <f>VLOOKUP(B331, customer_cleaned!$A$1:$L$10000, 12, FALSE)</f>
        <v>michelleb@aol.com</v>
      </c>
      <c r="M331" s="11" t="str">
        <f>VLOOKUP(A331, invoice_line!$B$2:$C$1000, 2, FALSE)</f>
        <v>#N/A</v>
      </c>
      <c r="N331" s="5" t="str">
        <f>VLOOKUP(M331, invoice_line!$C$2:$G$1000, 4, FALSE)</f>
        <v>#N/A</v>
      </c>
      <c r="O331" s="12" t="str">
        <f>VLOOKUP(A331, invoice_line!$B$2:$G$1000, 6, FALSE)</f>
        <v>#N/A</v>
      </c>
      <c r="P331" s="5" t="str">
        <f>VLOOKUP(A331, invoice_line!$B$2:$H$1000, 7, FALSE)</f>
        <v>#N/A</v>
      </c>
      <c r="Q331" s="13" t="str">
        <f t="shared" si="1"/>
        <v>2024-12</v>
      </c>
      <c r="R331" s="13" t="str">
        <f>VLOOKUP(A331, invoice_line!$A$2:$I$1000, 9, FALSE)</f>
        <v>Rock</v>
      </c>
    </row>
    <row r="332">
      <c r="A332" s="4">
        <v>331.0</v>
      </c>
      <c r="B332" s="4">
        <v>20.0</v>
      </c>
      <c r="C332" s="9">
        <v>45655.0</v>
      </c>
      <c r="D332" s="4" t="s">
        <v>184</v>
      </c>
      <c r="E332" s="4" t="s">
        <v>149</v>
      </c>
      <c r="F332" s="4" t="s">
        <v>150</v>
      </c>
      <c r="G332" s="4" t="s">
        <v>151</v>
      </c>
      <c r="H332" s="4" t="s">
        <v>185</v>
      </c>
      <c r="I332" s="4">
        <v>3.96</v>
      </c>
      <c r="J332" s="5" t="str">
        <f>VLOOKUP(B332, customer_cleaned!$A$2:$D$1000, 2, FALSE)</f>
        <v>Dan</v>
      </c>
      <c r="K332" s="10" t="str">
        <f>VLOOKUP(B332, customer_cleaned!$A$2:$C$10000, 3, FALSE)</f>
        <v>Miller</v>
      </c>
      <c r="L332" s="5" t="str">
        <f>VLOOKUP(B332, customer_cleaned!$A$1:$L$10000, 12, FALSE)</f>
        <v>dmiller@comcast.com</v>
      </c>
      <c r="M332" s="11" t="str">
        <f>VLOOKUP(A332, invoice_line!$B$2:$C$1000, 2, FALSE)</f>
        <v>#N/A</v>
      </c>
      <c r="N332" s="5" t="str">
        <f>VLOOKUP(M332, invoice_line!$C$2:$G$1000, 4, FALSE)</f>
        <v>#N/A</v>
      </c>
      <c r="O332" s="12" t="str">
        <f>VLOOKUP(A332, invoice_line!$B$2:$G$1000, 6, FALSE)</f>
        <v>#N/A</v>
      </c>
      <c r="P332" s="5" t="str">
        <f>VLOOKUP(A332, invoice_line!$B$2:$H$1000, 7, FALSE)</f>
        <v>#N/A</v>
      </c>
      <c r="Q332" s="13" t="str">
        <f t="shared" si="1"/>
        <v>2024-12</v>
      </c>
      <c r="R332" s="13" t="str">
        <f>VLOOKUP(A332, invoice_line!$A$2:$I$1000, 9, FALSE)</f>
        <v>Rock</v>
      </c>
    </row>
    <row r="333">
      <c r="A333" s="4">
        <v>332.0</v>
      </c>
      <c r="B333" s="4">
        <v>24.0</v>
      </c>
      <c r="C333" s="9">
        <v>45656.0</v>
      </c>
      <c r="D333" s="4" t="s">
        <v>210</v>
      </c>
      <c r="E333" s="4" t="s">
        <v>211</v>
      </c>
      <c r="F333" s="4" t="s">
        <v>212</v>
      </c>
      <c r="G333" s="4" t="s">
        <v>151</v>
      </c>
      <c r="H333" s="4">
        <v>60611.0</v>
      </c>
      <c r="I333" s="4">
        <v>5.94</v>
      </c>
      <c r="J333" s="5" t="str">
        <f>VLOOKUP(B333, customer_cleaned!$A$2:$D$1000, 2, FALSE)</f>
        <v>Frank</v>
      </c>
      <c r="K333" s="10" t="str">
        <f>VLOOKUP(B333, customer_cleaned!$A$2:$C$10000, 3, FALSE)</f>
        <v>Ralston</v>
      </c>
      <c r="L333" s="5" t="str">
        <f>VLOOKUP(B333, customer_cleaned!$A$1:$L$10000, 12, FALSE)</f>
        <v>fralston@gmail.com</v>
      </c>
      <c r="M333" s="11" t="str">
        <f>VLOOKUP(A333, invoice_line!$B$2:$C$1000, 2, FALSE)</f>
        <v>#N/A</v>
      </c>
      <c r="N333" s="5" t="str">
        <f>VLOOKUP(M333, invoice_line!$C$2:$G$1000, 4, FALSE)</f>
        <v>#N/A</v>
      </c>
      <c r="O333" s="12" t="str">
        <f>VLOOKUP(A333, invoice_line!$B$2:$G$1000, 6, FALSE)</f>
        <v>#N/A</v>
      </c>
      <c r="P333" s="5" t="str">
        <f>VLOOKUP(A333, invoice_line!$B$2:$H$1000, 7, FALSE)</f>
        <v>#N/A</v>
      </c>
      <c r="Q333" s="13" t="str">
        <f t="shared" si="1"/>
        <v>2024-12</v>
      </c>
      <c r="R333" s="13" t="str">
        <f>VLOOKUP(A333, invoice_line!$A$2:$I$1000, 9, FALSE)</f>
        <v>Rock</v>
      </c>
    </row>
    <row r="334">
      <c r="A334" s="4">
        <v>333.0</v>
      </c>
      <c r="B334" s="4">
        <v>30.0</v>
      </c>
      <c r="C334" s="9">
        <v>45659.0</v>
      </c>
      <c r="D334" s="4" t="s">
        <v>253</v>
      </c>
      <c r="E334" s="4" t="s">
        <v>254</v>
      </c>
      <c r="F334" s="4" t="s">
        <v>247</v>
      </c>
      <c r="G334" s="4" t="s">
        <v>44</v>
      </c>
      <c r="H334" s="4" t="s">
        <v>255</v>
      </c>
      <c r="I334" s="4">
        <v>8.91</v>
      </c>
      <c r="J334" s="5" t="str">
        <f>VLOOKUP(B334, customer_cleaned!$A$2:$D$1000, 2, FALSE)</f>
        <v>Edward</v>
      </c>
      <c r="K334" s="10" t="str">
        <f>VLOOKUP(B334, customer_cleaned!$A$2:$C$10000, 3, FALSE)</f>
        <v>Francis</v>
      </c>
      <c r="L334" s="5" t="str">
        <f>VLOOKUP(B334, customer_cleaned!$A$1:$L$10000, 12, FALSE)</f>
        <v>edfrancis@yachoo.ca</v>
      </c>
      <c r="M334" s="11" t="str">
        <f>VLOOKUP(A334, invoice_line!$B$2:$C$1000, 2, FALSE)</f>
        <v>#N/A</v>
      </c>
      <c r="N334" s="5" t="str">
        <f>VLOOKUP(M334, invoice_line!$C$2:$G$1000, 4, FALSE)</f>
        <v>#N/A</v>
      </c>
      <c r="O334" s="12" t="str">
        <f>VLOOKUP(A334, invoice_line!$B$2:$G$1000, 6, FALSE)</f>
        <v>#N/A</v>
      </c>
      <c r="P334" s="5" t="str">
        <f>VLOOKUP(A334, invoice_line!$B$2:$H$1000, 7, FALSE)</f>
        <v>#N/A</v>
      </c>
      <c r="Q334" s="13" t="str">
        <f t="shared" si="1"/>
        <v>2025-01</v>
      </c>
      <c r="R334" s="13" t="str">
        <f>VLOOKUP(A334, invoice_line!$A$2:$I$1000, 9, FALSE)</f>
        <v>Rock</v>
      </c>
    </row>
    <row r="335">
      <c r="A335" s="4">
        <v>334.0</v>
      </c>
      <c r="B335" s="4">
        <v>39.0</v>
      </c>
      <c r="C335" s="9">
        <v>45664.0</v>
      </c>
      <c r="D335" s="4" t="s">
        <v>314</v>
      </c>
      <c r="E335" s="4" t="s">
        <v>315</v>
      </c>
      <c r="F335" s="4" t="s">
        <v>35</v>
      </c>
      <c r="G335" s="4" t="s">
        <v>316</v>
      </c>
      <c r="H335" s="4">
        <v>75009.0</v>
      </c>
      <c r="I335" s="4">
        <v>13.86</v>
      </c>
      <c r="J335" s="5" t="str">
        <f>VLOOKUP(B335, customer_cleaned!$A$2:$D$1000, 2, FALSE)</f>
        <v>Camille</v>
      </c>
      <c r="K335" s="10" t="str">
        <f>VLOOKUP(B335, customer_cleaned!$A$2:$C$10000, 3, FALSE)</f>
        <v>Bernard</v>
      </c>
      <c r="L335" s="5" t="str">
        <f>VLOOKUP(B335, customer_cleaned!$A$1:$L$10000, 12, FALSE)</f>
        <v>camille.bernard@yahoo.fr</v>
      </c>
      <c r="M335" s="11" t="str">
        <f>VLOOKUP(A335, invoice_line!$B$2:$C$1000, 2, FALSE)</f>
        <v>#N/A</v>
      </c>
      <c r="N335" s="5" t="str">
        <f>VLOOKUP(M335, invoice_line!$C$2:$G$1000, 4, FALSE)</f>
        <v>#N/A</v>
      </c>
      <c r="O335" s="12" t="str">
        <f>VLOOKUP(A335, invoice_line!$B$2:$G$1000, 6, FALSE)</f>
        <v>#N/A</v>
      </c>
      <c r="P335" s="5" t="str">
        <f>VLOOKUP(A335, invoice_line!$B$2:$H$1000, 7, FALSE)</f>
        <v>#N/A</v>
      </c>
      <c r="Q335" s="13" t="str">
        <f t="shared" si="1"/>
        <v>2025-01</v>
      </c>
      <c r="R335" s="13" t="str">
        <f>VLOOKUP(A335, invoice_line!$A$2:$I$1000, 9, FALSE)</f>
        <v>Rock</v>
      </c>
    </row>
    <row r="336">
      <c r="A336" s="4">
        <v>335.0</v>
      </c>
      <c r="B336" s="4">
        <v>53.0</v>
      </c>
      <c r="C336" s="9">
        <v>45672.0</v>
      </c>
      <c r="D336" s="4" t="s">
        <v>411</v>
      </c>
      <c r="E336" s="4" t="s">
        <v>404</v>
      </c>
      <c r="F336" s="4" t="s">
        <v>35</v>
      </c>
      <c r="G336" s="4" t="s">
        <v>405</v>
      </c>
      <c r="H336" s="4" t="s">
        <v>412</v>
      </c>
      <c r="I336" s="4">
        <v>0.99</v>
      </c>
      <c r="J336" s="5" t="str">
        <f>VLOOKUP(B336, customer_cleaned!$A$2:$D$1000, 2, FALSE)</f>
        <v>Phil</v>
      </c>
      <c r="K336" s="10" t="str">
        <f>VLOOKUP(B336, customer_cleaned!$A$2:$C$10000, 3, FALSE)</f>
        <v>Hughes</v>
      </c>
      <c r="L336" s="5" t="str">
        <f>VLOOKUP(B336, customer_cleaned!$A$1:$L$10000, 12, FALSE)</f>
        <v>phil.hughes@gmail.com</v>
      </c>
      <c r="M336" s="11" t="str">
        <f>VLOOKUP(A336, invoice_line!$B$2:$C$1000, 2, FALSE)</f>
        <v>#N/A</v>
      </c>
      <c r="N336" s="5" t="str">
        <f>VLOOKUP(M336, invoice_line!$C$2:$G$1000, 4, FALSE)</f>
        <v>#N/A</v>
      </c>
      <c r="O336" s="12" t="str">
        <f>VLOOKUP(A336, invoice_line!$B$2:$G$1000, 6, FALSE)</f>
        <v>#N/A</v>
      </c>
      <c r="P336" s="5" t="str">
        <f>VLOOKUP(A336, invoice_line!$B$2:$H$1000, 7, FALSE)</f>
        <v>#N/A</v>
      </c>
      <c r="Q336" s="13" t="str">
        <f t="shared" si="1"/>
        <v>2025-01</v>
      </c>
      <c r="R336" s="13" t="str">
        <f>VLOOKUP(A336, invoice_line!$A$2:$I$1000, 9, FALSE)</f>
        <v>Latin</v>
      </c>
    </row>
    <row r="337">
      <c r="A337" s="4">
        <v>336.0</v>
      </c>
      <c r="B337" s="4">
        <v>54.0</v>
      </c>
      <c r="C337" s="9">
        <v>45685.0</v>
      </c>
      <c r="D337" s="4" t="s">
        <v>417</v>
      </c>
      <c r="E337" s="4" t="s">
        <v>418</v>
      </c>
      <c r="F337" s="4" t="s">
        <v>35</v>
      </c>
      <c r="G337" s="4" t="s">
        <v>405</v>
      </c>
      <c r="H337" s="4" t="s">
        <v>419</v>
      </c>
      <c r="I337" s="4">
        <v>1.98</v>
      </c>
      <c r="J337" s="5" t="str">
        <f>VLOOKUP(B337, customer_cleaned!$A$2:$D$1000, 2, FALSE)</f>
        <v>Steve</v>
      </c>
      <c r="K337" s="10" t="str">
        <f>VLOOKUP(B337, customer_cleaned!$A$2:$C$10000, 3, FALSE)</f>
        <v>Murray</v>
      </c>
      <c r="L337" s="5" t="str">
        <f>VLOOKUP(B337, customer_cleaned!$A$1:$L$10000, 12, FALSE)</f>
        <v>steve.murray@yahoo.uk</v>
      </c>
      <c r="M337" s="11" t="str">
        <f>VLOOKUP(A337, invoice_line!$B$2:$C$1000, 2, FALSE)</f>
        <v>#N/A</v>
      </c>
      <c r="N337" s="5" t="str">
        <f>VLOOKUP(M337, invoice_line!$C$2:$G$1000, 4, FALSE)</f>
        <v>#N/A</v>
      </c>
      <c r="O337" s="12" t="str">
        <f>VLOOKUP(A337, invoice_line!$B$2:$G$1000, 6, FALSE)</f>
        <v>#N/A</v>
      </c>
      <c r="P337" s="5" t="str">
        <f>VLOOKUP(A337, invoice_line!$B$2:$H$1000, 7, FALSE)</f>
        <v>#N/A</v>
      </c>
      <c r="Q337" s="13" t="str">
        <f t="shared" si="1"/>
        <v>2025-01</v>
      </c>
      <c r="R337" s="13" t="str">
        <f>VLOOKUP(A337, invoice_line!$A$2:$I$1000, 9, FALSE)</f>
        <v>Latin</v>
      </c>
    </row>
    <row r="338">
      <c r="A338" s="4">
        <v>337.0</v>
      </c>
      <c r="B338" s="4">
        <v>56.0</v>
      </c>
      <c r="C338" s="9">
        <v>45685.0</v>
      </c>
      <c r="D338" s="4" t="s">
        <v>431</v>
      </c>
      <c r="E338" s="4" t="s">
        <v>432</v>
      </c>
      <c r="F338" s="4" t="s">
        <v>35</v>
      </c>
      <c r="G338" s="4" t="s">
        <v>433</v>
      </c>
      <c r="H338" s="4">
        <v>1106.0</v>
      </c>
      <c r="I338" s="4">
        <v>1.98</v>
      </c>
      <c r="J338" s="5" t="str">
        <f>VLOOKUP(B338, customer_cleaned!$A$2:$D$1000, 2, FALSE)</f>
        <v>Diego</v>
      </c>
      <c r="K338" s="10" t="str">
        <f>VLOOKUP(B338, customer_cleaned!$A$2:$C$10000, 3, FALSE)</f>
        <v>Gutiérrez</v>
      </c>
      <c r="L338" s="5" t="str">
        <f>VLOOKUP(B338, customer_cleaned!$A$1:$L$10000, 12, FALSE)</f>
        <v>diego.gutierrez@yahoo.ar</v>
      </c>
      <c r="M338" s="11" t="str">
        <f>VLOOKUP(A338, invoice_line!$B$2:$C$1000, 2, FALSE)</f>
        <v>#N/A</v>
      </c>
      <c r="N338" s="5" t="str">
        <f>VLOOKUP(M338, invoice_line!$C$2:$G$1000, 4, FALSE)</f>
        <v>#N/A</v>
      </c>
      <c r="O338" s="12" t="str">
        <f>VLOOKUP(A338, invoice_line!$B$2:$G$1000, 6, FALSE)</f>
        <v>#N/A</v>
      </c>
      <c r="P338" s="5" t="str">
        <f>VLOOKUP(A338, invoice_line!$B$2:$H$1000, 7, FALSE)</f>
        <v>#N/A</v>
      </c>
      <c r="Q338" s="13" t="str">
        <f t="shared" si="1"/>
        <v>2025-01</v>
      </c>
      <c r="R338" s="13" t="str">
        <f>VLOOKUP(A338, invoice_line!$A$2:$I$1000, 9, FALSE)</f>
        <v>Latin</v>
      </c>
    </row>
    <row r="339">
      <c r="A339" s="4">
        <v>338.0</v>
      </c>
      <c r="B339" s="4">
        <v>58.0</v>
      </c>
      <c r="C339" s="9">
        <v>45686.0</v>
      </c>
      <c r="D339" s="4" t="s">
        <v>445</v>
      </c>
      <c r="E339" s="4" t="s">
        <v>446</v>
      </c>
      <c r="F339" s="4" t="s">
        <v>35</v>
      </c>
      <c r="G339" s="4" t="s">
        <v>447</v>
      </c>
      <c r="H339" s="4">
        <v>110017.0</v>
      </c>
      <c r="I339" s="4">
        <v>3.96</v>
      </c>
      <c r="J339" s="5" t="str">
        <f>VLOOKUP(B339, customer_cleaned!$A$2:$D$1000, 2, FALSE)</f>
        <v>Manoj</v>
      </c>
      <c r="K339" s="10" t="str">
        <f>VLOOKUP(B339, customer_cleaned!$A$2:$C$10000, 3, FALSE)</f>
        <v>Pareek</v>
      </c>
      <c r="L339" s="5" t="str">
        <f>VLOOKUP(B339, customer_cleaned!$A$1:$L$10000, 12, FALSE)</f>
        <v>manoj.pareek@rediff.com</v>
      </c>
      <c r="M339" s="11" t="str">
        <f>VLOOKUP(A339, invoice_line!$B$2:$C$1000, 2, FALSE)</f>
        <v>#N/A</v>
      </c>
      <c r="N339" s="5" t="str">
        <f>VLOOKUP(M339, invoice_line!$C$2:$G$1000, 4, FALSE)</f>
        <v>#N/A</v>
      </c>
      <c r="O339" s="12" t="str">
        <f>VLOOKUP(A339, invoice_line!$B$2:$G$1000, 6, FALSE)</f>
        <v>#N/A</v>
      </c>
      <c r="P339" s="5" t="str">
        <f>VLOOKUP(A339, invoice_line!$B$2:$H$1000, 7, FALSE)</f>
        <v>#N/A</v>
      </c>
      <c r="Q339" s="13" t="str">
        <f t="shared" si="1"/>
        <v>2025-01</v>
      </c>
      <c r="R339" s="13" t="str">
        <f>VLOOKUP(A339, invoice_line!$A$2:$I$1000, 9, FALSE)</f>
        <v>Latin</v>
      </c>
    </row>
    <row r="340">
      <c r="A340" s="4">
        <v>339.0</v>
      </c>
      <c r="B340" s="4">
        <v>3.0</v>
      </c>
      <c r="C340" s="9">
        <v>45687.0</v>
      </c>
      <c r="D340" s="4" t="s">
        <v>41</v>
      </c>
      <c r="E340" s="4" t="s">
        <v>42</v>
      </c>
      <c r="F340" s="4" t="s">
        <v>43</v>
      </c>
      <c r="G340" s="4" t="s">
        <v>44</v>
      </c>
      <c r="H340" s="4" t="s">
        <v>45</v>
      </c>
      <c r="I340" s="4">
        <v>5.94</v>
      </c>
      <c r="J340" s="5" t="str">
        <f>VLOOKUP(B340, customer_cleaned!$A$2:$D$1000, 2, FALSE)</f>
        <v>François</v>
      </c>
      <c r="K340" s="10" t="str">
        <f>VLOOKUP(B340, customer_cleaned!$A$2:$C$10000, 3, FALSE)</f>
        <v>Tremblay</v>
      </c>
      <c r="L340" s="5" t="str">
        <f>VLOOKUP(B340, customer_cleaned!$A$1:$L$10000, 12, FALSE)</f>
        <v>ftremblay@gmail.com</v>
      </c>
      <c r="M340" s="11" t="str">
        <f>VLOOKUP(A340, invoice_line!$B$2:$C$1000, 2, FALSE)</f>
        <v>#N/A</v>
      </c>
      <c r="N340" s="5" t="str">
        <f>VLOOKUP(M340, invoice_line!$C$2:$G$1000, 4, FALSE)</f>
        <v>#N/A</v>
      </c>
      <c r="O340" s="12" t="str">
        <f>VLOOKUP(A340, invoice_line!$B$2:$G$1000, 6, FALSE)</f>
        <v>#N/A</v>
      </c>
      <c r="P340" s="5" t="str">
        <f>VLOOKUP(A340, invoice_line!$B$2:$H$1000, 7, FALSE)</f>
        <v>#N/A</v>
      </c>
      <c r="Q340" s="13" t="str">
        <f t="shared" si="1"/>
        <v>2025-01</v>
      </c>
      <c r="R340" s="13" t="str">
        <f>VLOOKUP(A340, invoice_line!$A$2:$I$1000, 9, FALSE)</f>
        <v>Latin</v>
      </c>
    </row>
    <row r="341">
      <c r="A341" s="4">
        <v>340.0</v>
      </c>
      <c r="B341" s="4">
        <v>9.0</v>
      </c>
      <c r="C341" s="9">
        <v>45690.0</v>
      </c>
      <c r="D341" s="4" t="s">
        <v>84</v>
      </c>
      <c r="E341" s="4" t="s">
        <v>85</v>
      </c>
      <c r="F341" s="4" t="s">
        <v>35</v>
      </c>
      <c r="G341" s="4" t="s">
        <v>86</v>
      </c>
      <c r="H341" s="4">
        <v>1720.0</v>
      </c>
      <c r="I341" s="4">
        <v>8.91</v>
      </c>
      <c r="J341" s="5" t="str">
        <f>VLOOKUP(B341, customer_cleaned!$A$2:$D$1000, 2, FALSE)</f>
        <v>Kara</v>
      </c>
      <c r="K341" s="10" t="str">
        <f>VLOOKUP(B341, customer_cleaned!$A$2:$C$10000, 3, FALSE)</f>
        <v>Nielsen</v>
      </c>
      <c r="L341" s="5" t="str">
        <f>VLOOKUP(B341, customer_cleaned!$A$1:$L$10000, 12, FALSE)</f>
        <v>kara.nielsen@jubii.dk</v>
      </c>
      <c r="M341" s="11" t="str">
        <f>VLOOKUP(A341, invoice_line!$B$2:$C$1000, 2, FALSE)</f>
        <v>#N/A</v>
      </c>
      <c r="N341" s="5" t="str">
        <f>VLOOKUP(M341, invoice_line!$C$2:$G$1000, 4, FALSE)</f>
        <v>#N/A</v>
      </c>
      <c r="O341" s="12" t="str">
        <f>VLOOKUP(A341, invoice_line!$B$2:$G$1000, 6, FALSE)</f>
        <v>#N/A</v>
      </c>
      <c r="P341" s="5" t="str">
        <f>VLOOKUP(A341, invoice_line!$B$2:$H$1000, 7, FALSE)</f>
        <v>#N/A</v>
      </c>
      <c r="Q341" s="13" t="str">
        <f t="shared" si="1"/>
        <v>2025-02</v>
      </c>
      <c r="R341" s="13" t="str">
        <f>VLOOKUP(A341, invoice_line!$A$2:$I$1000, 9, FALSE)</f>
        <v>Latin</v>
      </c>
    </row>
    <row r="342">
      <c r="A342" s="4">
        <v>341.0</v>
      </c>
      <c r="B342" s="4">
        <v>18.0</v>
      </c>
      <c r="C342" s="9">
        <v>45695.0</v>
      </c>
      <c r="D342" s="4" t="s">
        <v>167</v>
      </c>
      <c r="E342" s="4" t="s">
        <v>168</v>
      </c>
      <c r="F342" s="4" t="s">
        <v>169</v>
      </c>
      <c r="G342" s="4" t="s">
        <v>151</v>
      </c>
      <c r="H342" s="4" t="s">
        <v>170</v>
      </c>
      <c r="I342" s="4">
        <v>13.86</v>
      </c>
      <c r="J342" s="5" t="str">
        <f>VLOOKUP(B342, customer_cleaned!$A$2:$D$1000, 2, FALSE)</f>
        <v>Michelle</v>
      </c>
      <c r="K342" s="10" t="str">
        <f>VLOOKUP(B342, customer_cleaned!$A$2:$C$10000, 3, FALSE)</f>
        <v>Brooks</v>
      </c>
      <c r="L342" s="5" t="str">
        <f>VLOOKUP(B342, customer_cleaned!$A$1:$L$10000, 12, FALSE)</f>
        <v>michelleb@aol.com</v>
      </c>
      <c r="M342" s="11" t="str">
        <f>VLOOKUP(A342, invoice_line!$B$2:$C$1000, 2, FALSE)</f>
        <v>#N/A</v>
      </c>
      <c r="N342" s="5" t="str">
        <f>VLOOKUP(M342, invoice_line!$C$2:$G$1000, 4, FALSE)</f>
        <v>#N/A</v>
      </c>
      <c r="O342" s="12" t="str">
        <f>VLOOKUP(A342, invoice_line!$B$2:$G$1000, 6, FALSE)</f>
        <v>#N/A</v>
      </c>
      <c r="P342" s="5" t="str">
        <f>VLOOKUP(A342, invoice_line!$B$2:$H$1000, 7, FALSE)</f>
        <v>#N/A</v>
      </c>
      <c r="Q342" s="13" t="str">
        <f t="shared" si="1"/>
        <v>2025-02</v>
      </c>
      <c r="R342" s="13" t="str">
        <f>VLOOKUP(A342, invoice_line!$A$2:$I$1000, 9, FALSE)</f>
        <v>Latin</v>
      </c>
    </row>
    <row r="343">
      <c r="A343" s="4">
        <v>342.0</v>
      </c>
      <c r="B343" s="4">
        <v>32.0</v>
      </c>
      <c r="C343" s="9">
        <v>45703.0</v>
      </c>
      <c r="D343" s="4" t="s">
        <v>268</v>
      </c>
      <c r="E343" s="4" t="s">
        <v>269</v>
      </c>
      <c r="F343" s="4" t="s">
        <v>270</v>
      </c>
      <c r="G343" s="4" t="s">
        <v>44</v>
      </c>
      <c r="H343" s="4" t="s">
        <v>271</v>
      </c>
      <c r="I343" s="4">
        <v>0.99</v>
      </c>
      <c r="J343" s="5" t="str">
        <f>VLOOKUP(B343, customer_cleaned!$A$2:$D$1000, 2, FALSE)</f>
        <v>Aaron</v>
      </c>
      <c r="K343" s="10" t="str">
        <f>VLOOKUP(B343, customer_cleaned!$A$2:$C$10000, 3, FALSE)</f>
        <v>Mitchell</v>
      </c>
      <c r="L343" s="5" t="str">
        <f>VLOOKUP(B343, customer_cleaned!$A$1:$L$10000, 12, FALSE)</f>
        <v>aaronmitchell@yahoo.ca</v>
      </c>
      <c r="M343" s="11" t="str">
        <f>VLOOKUP(A343, invoice_line!$B$2:$C$1000, 2, FALSE)</f>
        <v>#N/A</v>
      </c>
      <c r="N343" s="5" t="str">
        <f>VLOOKUP(M343, invoice_line!$C$2:$G$1000, 4, FALSE)</f>
        <v>#N/A</v>
      </c>
      <c r="O343" s="12" t="str">
        <f>VLOOKUP(A343, invoice_line!$B$2:$G$1000, 6, FALSE)</f>
        <v>#N/A</v>
      </c>
      <c r="P343" s="5" t="str">
        <f>VLOOKUP(A343, invoice_line!$B$2:$H$1000, 7, FALSE)</f>
        <v>#N/A</v>
      </c>
      <c r="Q343" s="13" t="str">
        <f t="shared" si="1"/>
        <v>2025-02</v>
      </c>
      <c r="R343" s="13" t="str">
        <f>VLOOKUP(A343, invoice_line!$A$2:$I$1000, 9, FALSE)</f>
        <v>Latin</v>
      </c>
    </row>
    <row r="344">
      <c r="A344" s="4">
        <v>343.0</v>
      </c>
      <c r="B344" s="4">
        <v>33.0</v>
      </c>
      <c r="C344" s="9">
        <v>45716.0</v>
      </c>
      <c r="D344" s="4" t="s">
        <v>276</v>
      </c>
      <c r="E344" s="4" t="s">
        <v>277</v>
      </c>
      <c r="F344" s="4" t="s">
        <v>278</v>
      </c>
      <c r="G344" s="4" t="s">
        <v>44</v>
      </c>
      <c r="H344" s="4" t="s">
        <v>279</v>
      </c>
      <c r="I344" s="4">
        <v>1.98</v>
      </c>
      <c r="J344" s="5" t="str">
        <f>VLOOKUP(B344, customer_cleaned!$A$2:$D$1000, 2, FALSE)</f>
        <v>Ellie</v>
      </c>
      <c r="K344" s="10" t="str">
        <f>VLOOKUP(B344, customer_cleaned!$A$2:$C$10000, 3, FALSE)</f>
        <v>Sullivan</v>
      </c>
      <c r="L344" s="5" t="str">
        <f>VLOOKUP(B344, customer_cleaned!$A$1:$L$10000, 12, FALSE)</f>
        <v>ellie.sullivan@shaw.ca</v>
      </c>
      <c r="M344" s="11" t="str">
        <f>VLOOKUP(A344, invoice_line!$B$2:$C$1000, 2, FALSE)</f>
        <v>#N/A</v>
      </c>
      <c r="N344" s="5" t="str">
        <f>VLOOKUP(M344, invoice_line!$C$2:$G$1000, 4, FALSE)</f>
        <v>#N/A</v>
      </c>
      <c r="O344" s="12" t="str">
        <f>VLOOKUP(A344, invoice_line!$B$2:$G$1000, 6, FALSE)</f>
        <v>#N/A</v>
      </c>
      <c r="P344" s="5" t="str">
        <f>VLOOKUP(A344, invoice_line!$B$2:$H$1000, 7, FALSE)</f>
        <v>#N/A</v>
      </c>
      <c r="Q344" s="13" t="str">
        <f t="shared" si="1"/>
        <v>2025-02</v>
      </c>
      <c r="R344" s="13" t="str">
        <f>VLOOKUP(A344, invoice_line!$A$2:$I$1000, 9, FALSE)</f>
        <v>Latin</v>
      </c>
    </row>
    <row r="345">
      <c r="A345" s="4">
        <v>344.0</v>
      </c>
      <c r="B345" s="4">
        <v>35.0</v>
      </c>
      <c r="C345" s="9">
        <v>45716.0</v>
      </c>
      <c r="D345" s="4" t="s">
        <v>291</v>
      </c>
      <c r="E345" s="4" t="s">
        <v>292</v>
      </c>
      <c r="F345" s="4" t="s">
        <v>35</v>
      </c>
      <c r="G345" s="4" t="s">
        <v>286</v>
      </c>
      <c r="H345" s="4" t="s">
        <v>35</v>
      </c>
      <c r="I345" s="4">
        <v>1.98</v>
      </c>
      <c r="J345" s="5" t="str">
        <f>VLOOKUP(B345, customer_cleaned!$A$2:$D$1000, 2, FALSE)</f>
        <v>Madalena</v>
      </c>
      <c r="K345" s="10" t="str">
        <f>VLOOKUP(B345, customer_cleaned!$A$2:$C$10000, 3, FALSE)</f>
        <v>Sampaio</v>
      </c>
      <c r="L345" s="5" t="str">
        <f>VLOOKUP(B345, customer_cleaned!$A$1:$L$10000, 12, FALSE)</f>
        <v>masampaio@sapo.pt</v>
      </c>
      <c r="M345" s="11" t="str">
        <f>VLOOKUP(A345, invoice_line!$B$2:$C$1000, 2, FALSE)</f>
        <v>#N/A</v>
      </c>
      <c r="N345" s="5" t="str">
        <f>VLOOKUP(M345, invoice_line!$C$2:$G$1000, 4, FALSE)</f>
        <v>#N/A</v>
      </c>
      <c r="O345" s="12" t="str">
        <f>VLOOKUP(A345, invoice_line!$B$2:$G$1000, 6, FALSE)</f>
        <v>#N/A</v>
      </c>
      <c r="P345" s="5" t="str">
        <f>VLOOKUP(A345, invoice_line!$B$2:$H$1000, 7, FALSE)</f>
        <v>#N/A</v>
      </c>
      <c r="Q345" s="13" t="str">
        <f t="shared" si="1"/>
        <v>2025-02</v>
      </c>
      <c r="R345" s="13" t="str">
        <f>VLOOKUP(A345, invoice_line!$A$2:$I$1000, 9, FALSE)</f>
        <v>Latin</v>
      </c>
    </row>
    <row r="346">
      <c r="A346" s="4">
        <v>345.0</v>
      </c>
      <c r="B346" s="4">
        <v>37.0</v>
      </c>
      <c r="C346" s="9">
        <v>45717.0</v>
      </c>
      <c r="D346" s="4" t="s">
        <v>303</v>
      </c>
      <c r="E346" s="4" t="s">
        <v>304</v>
      </c>
      <c r="F346" s="4" t="s">
        <v>35</v>
      </c>
      <c r="G346" s="4" t="s">
        <v>36</v>
      </c>
      <c r="H346" s="4">
        <v>60316.0</v>
      </c>
      <c r="I346" s="4">
        <v>3.96</v>
      </c>
      <c r="J346" s="5" t="str">
        <f>VLOOKUP(B346, customer_cleaned!$A$2:$D$1000, 2, FALSE)</f>
        <v>Fynn</v>
      </c>
      <c r="K346" s="10" t="str">
        <f>VLOOKUP(B346, customer_cleaned!$A$2:$C$10000, 3, FALSE)</f>
        <v>Zimmermann</v>
      </c>
      <c r="L346" s="5" t="str">
        <f>VLOOKUP(B346, customer_cleaned!$A$1:$L$10000, 12, FALSE)</f>
        <v>fzimmermann@yahoo.de</v>
      </c>
      <c r="M346" s="11" t="str">
        <f>VLOOKUP(A346, invoice_line!$B$2:$C$1000, 2, FALSE)</f>
        <v>#N/A</v>
      </c>
      <c r="N346" s="5" t="str">
        <f>VLOOKUP(M346, invoice_line!$C$2:$G$1000, 4, FALSE)</f>
        <v>#N/A</v>
      </c>
      <c r="O346" s="12" t="str">
        <f>VLOOKUP(A346, invoice_line!$B$2:$G$1000, 6, FALSE)</f>
        <v>#N/A</v>
      </c>
      <c r="P346" s="5" t="str">
        <f>VLOOKUP(A346, invoice_line!$B$2:$H$1000, 7, FALSE)</f>
        <v>#N/A</v>
      </c>
      <c r="Q346" s="13" t="str">
        <f t="shared" si="1"/>
        <v>2025-03</v>
      </c>
      <c r="R346" s="13" t="str">
        <f>VLOOKUP(A346, invoice_line!$A$2:$I$1000, 9, FALSE)</f>
        <v>Rock</v>
      </c>
    </row>
    <row r="347">
      <c r="A347" s="4">
        <v>346.0</v>
      </c>
      <c r="B347" s="4">
        <v>41.0</v>
      </c>
      <c r="C347" s="9">
        <v>45718.0</v>
      </c>
      <c r="D347" s="4" t="s">
        <v>326</v>
      </c>
      <c r="E347" s="4" t="s">
        <v>327</v>
      </c>
      <c r="F347" s="4" t="s">
        <v>35</v>
      </c>
      <c r="G347" s="4" t="s">
        <v>316</v>
      </c>
      <c r="H347" s="4">
        <v>69002.0</v>
      </c>
      <c r="I347" s="4">
        <v>5.94</v>
      </c>
      <c r="J347" s="5" t="str">
        <f>VLOOKUP(B347, customer_cleaned!$A$2:$D$1000, 2, FALSE)</f>
        <v>Marc</v>
      </c>
      <c r="K347" s="10" t="str">
        <f>VLOOKUP(B347, customer_cleaned!$A$2:$C$10000, 3, FALSE)</f>
        <v>Dubois</v>
      </c>
      <c r="L347" s="5" t="str">
        <f>VLOOKUP(B347, customer_cleaned!$A$1:$L$10000, 12, FALSE)</f>
        <v>marc.dubois@hotmail.com</v>
      </c>
      <c r="M347" s="11" t="str">
        <f>VLOOKUP(A347, invoice_line!$B$2:$C$1000, 2, FALSE)</f>
        <v>#N/A</v>
      </c>
      <c r="N347" s="5" t="str">
        <f>VLOOKUP(M347, invoice_line!$C$2:$G$1000, 4, FALSE)</f>
        <v>#N/A</v>
      </c>
      <c r="O347" s="12" t="str">
        <f>VLOOKUP(A347, invoice_line!$B$2:$G$1000, 6, FALSE)</f>
        <v>#N/A</v>
      </c>
      <c r="P347" s="5" t="str">
        <f>VLOOKUP(A347, invoice_line!$B$2:$H$1000, 7, FALSE)</f>
        <v>#N/A</v>
      </c>
      <c r="Q347" s="13" t="str">
        <f t="shared" si="1"/>
        <v>2025-03</v>
      </c>
      <c r="R347" s="13" t="str">
        <f>VLOOKUP(A347, invoice_line!$A$2:$I$1000, 9, FALSE)</f>
        <v>Rock</v>
      </c>
    </row>
    <row r="348">
      <c r="A348" s="4">
        <v>347.0</v>
      </c>
      <c r="B348" s="4">
        <v>47.0</v>
      </c>
      <c r="C348" s="9">
        <v>45721.0</v>
      </c>
      <c r="D348" s="4" t="s">
        <v>365</v>
      </c>
      <c r="E348" s="4" t="s">
        <v>366</v>
      </c>
      <c r="F348" s="4" t="s">
        <v>367</v>
      </c>
      <c r="G348" s="4" t="s">
        <v>368</v>
      </c>
      <c r="H348" s="4">
        <v>192.0</v>
      </c>
      <c r="I348" s="4">
        <v>8.91</v>
      </c>
      <c r="J348" s="5" t="str">
        <f>VLOOKUP(B348, customer_cleaned!$A$2:$D$1000, 2, FALSE)</f>
        <v>Lucas</v>
      </c>
      <c r="K348" s="10" t="str">
        <f>VLOOKUP(B348, customer_cleaned!$A$2:$C$10000, 3, FALSE)</f>
        <v>Mancini</v>
      </c>
      <c r="L348" s="5" t="str">
        <f>VLOOKUP(B348, customer_cleaned!$A$1:$L$10000, 12, FALSE)</f>
        <v>lucas.mancini@yahoo.it</v>
      </c>
      <c r="M348" s="11" t="str">
        <f>VLOOKUP(A348, invoice_line!$B$2:$C$1000, 2, FALSE)</f>
        <v>#N/A</v>
      </c>
      <c r="N348" s="5" t="str">
        <f>VLOOKUP(M348, invoice_line!$C$2:$G$1000, 4, FALSE)</f>
        <v>#N/A</v>
      </c>
      <c r="O348" s="12" t="str">
        <f>VLOOKUP(A348, invoice_line!$B$2:$G$1000, 6, FALSE)</f>
        <v>#N/A</v>
      </c>
      <c r="P348" s="5" t="str">
        <f>VLOOKUP(A348, invoice_line!$B$2:$H$1000, 7, FALSE)</f>
        <v>#N/A</v>
      </c>
      <c r="Q348" s="13" t="str">
        <f t="shared" si="1"/>
        <v>2025-03</v>
      </c>
      <c r="R348" s="13" t="str">
        <f>VLOOKUP(A348, invoice_line!$A$2:$I$1000, 9, FALSE)</f>
        <v>Rock</v>
      </c>
    </row>
    <row r="349">
      <c r="A349" s="4">
        <v>348.0</v>
      </c>
      <c r="B349" s="4">
        <v>56.0</v>
      </c>
      <c r="C349" s="9">
        <v>45726.0</v>
      </c>
      <c r="D349" s="4" t="s">
        <v>431</v>
      </c>
      <c r="E349" s="4" t="s">
        <v>432</v>
      </c>
      <c r="F349" s="4" t="s">
        <v>35</v>
      </c>
      <c r="G349" s="4" t="s">
        <v>433</v>
      </c>
      <c r="H349" s="4">
        <v>1106.0</v>
      </c>
      <c r="I349" s="4">
        <v>13.86</v>
      </c>
      <c r="J349" s="5" t="str">
        <f>VLOOKUP(B349, customer_cleaned!$A$2:$D$1000, 2, FALSE)</f>
        <v>Diego</v>
      </c>
      <c r="K349" s="10" t="str">
        <f>VLOOKUP(B349, customer_cleaned!$A$2:$C$10000, 3, FALSE)</f>
        <v>Gutiérrez</v>
      </c>
      <c r="L349" s="5" t="str">
        <f>VLOOKUP(B349, customer_cleaned!$A$1:$L$10000, 12, FALSE)</f>
        <v>diego.gutierrez@yahoo.ar</v>
      </c>
      <c r="M349" s="11" t="str">
        <f>VLOOKUP(A349, invoice_line!$B$2:$C$1000, 2, FALSE)</f>
        <v>#N/A</v>
      </c>
      <c r="N349" s="5" t="str">
        <f>VLOOKUP(M349, invoice_line!$C$2:$G$1000, 4, FALSE)</f>
        <v>#N/A</v>
      </c>
      <c r="O349" s="12" t="str">
        <f>VLOOKUP(A349, invoice_line!$B$2:$G$1000, 6, FALSE)</f>
        <v>#N/A</v>
      </c>
      <c r="P349" s="5" t="str">
        <f>VLOOKUP(A349, invoice_line!$B$2:$H$1000, 7, FALSE)</f>
        <v>#N/A</v>
      </c>
      <c r="Q349" s="13" t="str">
        <f t="shared" si="1"/>
        <v>2025-03</v>
      </c>
      <c r="R349" s="13" t="str">
        <f>VLOOKUP(A349, invoice_line!$A$2:$I$1000, 9, FALSE)</f>
        <v>Metal</v>
      </c>
    </row>
    <row r="350">
      <c r="A350" s="4">
        <v>349.0</v>
      </c>
      <c r="B350" s="4">
        <v>11.0</v>
      </c>
      <c r="C350" s="9">
        <v>45734.0</v>
      </c>
      <c r="D350" s="4" t="s">
        <v>101</v>
      </c>
      <c r="E350" s="4" t="s">
        <v>93</v>
      </c>
      <c r="F350" s="4" t="s">
        <v>24</v>
      </c>
      <c r="G350" s="4" t="s">
        <v>25</v>
      </c>
      <c r="H350" s="4" t="s">
        <v>102</v>
      </c>
      <c r="I350" s="4">
        <v>0.99</v>
      </c>
      <c r="J350" s="5" t="str">
        <f>VLOOKUP(B350, customer_cleaned!$A$2:$D$1000, 2, FALSE)</f>
        <v>Alexandre</v>
      </c>
      <c r="K350" s="10" t="str">
        <f>VLOOKUP(B350, customer_cleaned!$A$2:$C$10000, 3, FALSE)</f>
        <v>Rocha</v>
      </c>
      <c r="L350" s="5" t="str">
        <f>VLOOKUP(B350, customer_cleaned!$A$1:$L$10000, 12, FALSE)</f>
        <v>alero@uol.com.br</v>
      </c>
      <c r="M350" s="11" t="str">
        <f>VLOOKUP(A350, invoice_line!$B$2:$C$1000, 2, FALSE)</f>
        <v>#N/A</v>
      </c>
      <c r="N350" s="5" t="str">
        <f>VLOOKUP(M350, invoice_line!$C$2:$G$1000, 4, FALSE)</f>
        <v>#N/A</v>
      </c>
      <c r="O350" s="12" t="str">
        <f>VLOOKUP(A350, invoice_line!$B$2:$G$1000, 6, FALSE)</f>
        <v>#N/A</v>
      </c>
      <c r="P350" s="5" t="str">
        <f>VLOOKUP(A350, invoice_line!$B$2:$H$1000, 7, FALSE)</f>
        <v>#N/A</v>
      </c>
      <c r="Q350" s="13" t="str">
        <f t="shared" si="1"/>
        <v>2025-03</v>
      </c>
      <c r="R350" s="13" t="str">
        <f>VLOOKUP(A350, invoice_line!$A$2:$I$1000, 9, FALSE)</f>
        <v>Metal</v>
      </c>
    </row>
    <row r="351">
      <c r="A351" s="4">
        <v>350.0</v>
      </c>
      <c r="B351" s="4">
        <v>12.0</v>
      </c>
      <c r="C351" s="9">
        <v>45747.0</v>
      </c>
      <c r="D351" s="4" t="s">
        <v>109</v>
      </c>
      <c r="E351" s="4" t="s">
        <v>110</v>
      </c>
      <c r="F351" s="4" t="s">
        <v>111</v>
      </c>
      <c r="G351" s="4" t="s">
        <v>25</v>
      </c>
      <c r="H351" s="4" t="s">
        <v>112</v>
      </c>
      <c r="I351" s="4">
        <v>1.98</v>
      </c>
      <c r="J351" s="5" t="str">
        <f>VLOOKUP(B351, customer_cleaned!$A$2:$D$1000, 2, FALSE)</f>
        <v>Roberto</v>
      </c>
      <c r="K351" s="10" t="str">
        <f>VLOOKUP(B351, customer_cleaned!$A$2:$C$10000, 3, FALSE)</f>
        <v>Almeida</v>
      </c>
      <c r="L351" s="5" t="str">
        <f>VLOOKUP(B351, customer_cleaned!$A$1:$L$10000, 12, FALSE)</f>
        <v>roberto.almeida@riotur.gov.br</v>
      </c>
      <c r="M351" s="11" t="str">
        <f>VLOOKUP(A351, invoice_line!$B$2:$C$1000, 2, FALSE)</f>
        <v>#N/A</v>
      </c>
      <c r="N351" s="5" t="str">
        <f>VLOOKUP(M351, invoice_line!$C$2:$G$1000, 4, FALSE)</f>
        <v>#N/A</v>
      </c>
      <c r="O351" s="12" t="str">
        <f>VLOOKUP(A351, invoice_line!$B$2:$G$1000, 6, FALSE)</f>
        <v>#N/A</v>
      </c>
      <c r="P351" s="5" t="str">
        <f>VLOOKUP(A351, invoice_line!$B$2:$H$1000, 7, FALSE)</f>
        <v>#N/A</v>
      </c>
      <c r="Q351" s="13" t="str">
        <f t="shared" si="1"/>
        <v>2025-03</v>
      </c>
      <c r="R351" s="13" t="str">
        <f>VLOOKUP(A351, invoice_line!$A$2:$I$1000, 9, FALSE)</f>
        <v>Metal</v>
      </c>
    </row>
    <row r="352">
      <c r="A352" s="4">
        <v>351.0</v>
      </c>
      <c r="B352" s="4">
        <v>14.0</v>
      </c>
      <c r="C352" s="9">
        <v>45747.0</v>
      </c>
      <c r="D352" s="4" t="s">
        <v>128</v>
      </c>
      <c r="E352" s="4" t="s">
        <v>129</v>
      </c>
      <c r="F352" s="4" t="s">
        <v>130</v>
      </c>
      <c r="G352" s="4" t="s">
        <v>44</v>
      </c>
      <c r="H352" s="4" t="s">
        <v>131</v>
      </c>
      <c r="I352" s="4">
        <v>1.98</v>
      </c>
      <c r="J352" s="5" t="str">
        <f>VLOOKUP(B352, customer_cleaned!$A$2:$D$1000, 2, FALSE)</f>
        <v>Mark</v>
      </c>
      <c r="K352" s="10" t="str">
        <f>VLOOKUP(B352, customer_cleaned!$A$2:$C$10000, 3, FALSE)</f>
        <v>Philips</v>
      </c>
      <c r="L352" s="5" t="str">
        <f>VLOOKUP(B352, customer_cleaned!$A$1:$L$10000, 12, FALSE)</f>
        <v>mphilips12@shaw.ca</v>
      </c>
      <c r="M352" s="11" t="str">
        <f>VLOOKUP(A352, invoice_line!$B$2:$C$1000, 2, FALSE)</f>
        <v>#N/A</v>
      </c>
      <c r="N352" s="5" t="str">
        <f>VLOOKUP(M352, invoice_line!$C$2:$G$1000, 4, FALSE)</f>
        <v>#N/A</v>
      </c>
      <c r="O352" s="12" t="str">
        <f>VLOOKUP(A352, invoice_line!$B$2:$G$1000, 6, FALSE)</f>
        <v>#N/A</v>
      </c>
      <c r="P352" s="5" t="str">
        <f>VLOOKUP(A352, invoice_line!$B$2:$H$1000, 7, FALSE)</f>
        <v>#N/A</v>
      </c>
      <c r="Q352" s="13" t="str">
        <f t="shared" si="1"/>
        <v>2025-03</v>
      </c>
      <c r="R352" s="13" t="str">
        <f>VLOOKUP(A352, invoice_line!$A$2:$I$1000, 9, FALSE)</f>
        <v>Metal</v>
      </c>
    </row>
    <row r="353">
      <c r="A353" s="4">
        <v>352.0</v>
      </c>
      <c r="B353" s="4">
        <v>16.0</v>
      </c>
      <c r="C353" s="9">
        <v>45748.0</v>
      </c>
      <c r="D353" s="4" t="s">
        <v>148</v>
      </c>
      <c r="E353" s="4" t="s">
        <v>149</v>
      </c>
      <c r="F353" s="4" t="s">
        <v>150</v>
      </c>
      <c r="G353" s="4" t="s">
        <v>151</v>
      </c>
      <c r="H353" s="4" t="s">
        <v>152</v>
      </c>
      <c r="I353" s="4">
        <v>3.96</v>
      </c>
      <c r="J353" s="5" t="str">
        <f>VLOOKUP(B353, customer_cleaned!$A$2:$D$1000, 2, FALSE)</f>
        <v>Frank</v>
      </c>
      <c r="K353" s="10" t="str">
        <f>VLOOKUP(B353, customer_cleaned!$A$2:$C$10000, 3, FALSE)</f>
        <v>Harris</v>
      </c>
      <c r="L353" s="5" t="str">
        <f>VLOOKUP(B353, customer_cleaned!$A$1:$L$10000, 12, FALSE)</f>
        <v>fharris@google.com</v>
      </c>
      <c r="M353" s="11" t="str">
        <f>VLOOKUP(A353, invoice_line!$B$2:$C$1000, 2, FALSE)</f>
        <v>#N/A</v>
      </c>
      <c r="N353" s="5" t="str">
        <f>VLOOKUP(M353, invoice_line!$C$2:$G$1000, 4, FALSE)</f>
        <v>#N/A</v>
      </c>
      <c r="O353" s="12" t="str">
        <f>VLOOKUP(A353, invoice_line!$B$2:$G$1000, 6, FALSE)</f>
        <v>#N/A</v>
      </c>
      <c r="P353" s="5" t="str">
        <f>VLOOKUP(A353, invoice_line!$B$2:$H$1000, 7, FALSE)</f>
        <v>#N/A</v>
      </c>
      <c r="Q353" s="13" t="str">
        <f t="shared" si="1"/>
        <v>2025-04</v>
      </c>
      <c r="R353" s="13" t="str">
        <f>VLOOKUP(A353, invoice_line!$A$2:$I$1000, 9, FALSE)</f>
        <v>Rock</v>
      </c>
    </row>
    <row r="354">
      <c r="A354" s="4">
        <v>353.0</v>
      </c>
      <c r="B354" s="4">
        <v>20.0</v>
      </c>
      <c r="C354" s="9">
        <v>45749.0</v>
      </c>
      <c r="D354" s="4" t="s">
        <v>184</v>
      </c>
      <c r="E354" s="4" t="s">
        <v>149</v>
      </c>
      <c r="F354" s="4" t="s">
        <v>150</v>
      </c>
      <c r="G354" s="4" t="s">
        <v>151</v>
      </c>
      <c r="H354" s="4" t="s">
        <v>185</v>
      </c>
      <c r="I354" s="4">
        <v>5.94</v>
      </c>
      <c r="J354" s="5" t="str">
        <f>VLOOKUP(B354, customer_cleaned!$A$2:$D$1000, 2, FALSE)</f>
        <v>Dan</v>
      </c>
      <c r="K354" s="10" t="str">
        <f>VLOOKUP(B354, customer_cleaned!$A$2:$C$10000, 3, FALSE)</f>
        <v>Miller</v>
      </c>
      <c r="L354" s="5" t="str">
        <f>VLOOKUP(B354, customer_cleaned!$A$1:$L$10000, 12, FALSE)</f>
        <v>dmiller@comcast.com</v>
      </c>
      <c r="M354" s="11" t="str">
        <f>VLOOKUP(A354, invoice_line!$B$2:$C$1000, 2, FALSE)</f>
        <v>#N/A</v>
      </c>
      <c r="N354" s="5" t="str">
        <f>VLOOKUP(M354, invoice_line!$C$2:$G$1000, 4, FALSE)</f>
        <v>#N/A</v>
      </c>
      <c r="O354" s="12" t="str">
        <f>VLOOKUP(A354, invoice_line!$B$2:$G$1000, 6, FALSE)</f>
        <v>#N/A</v>
      </c>
      <c r="P354" s="5" t="str">
        <f>VLOOKUP(A354, invoice_line!$B$2:$H$1000, 7, FALSE)</f>
        <v>#N/A</v>
      </c>
      <c r="Q354" s="13" t="str">
        <f t="shared" si="1"/>
        <v>2025-04</v>
      </c>
      <c r="R354" s="13" t="str">
        <f>VLOOKUP(A354, invoice_line!$A$2:$I$1000, 9, FALSE)</f>
        <v>Rock</v>
      </c>
    </row>
    <row r="355">
      <c r="A355" s="4">
        <v>354.0</v>
      </c>
      <c r="B355" s="4">
        <v>26.0</v>
      </c>
      <c r="C355" s="9">
        <v>45752.0</v>
      </c>
      <c r="D355" s="4" t="s">
        <v>224</v>
      </c>
      <c r="E355" s="4" t="s">
        <v>225</v>
      </c>
      <c r="F355" s="4" t="s">
        <v>226</v>
      </c>
      <c r="G355" s="4" t="s">
        <v>151</v>
      </c>
      <c r="H355" s="4">
        <v>76110.0</v>
      </c>
      <c r="I355" s="4">
        <v>8.91</v>
      </c>
      <c r="J355" s="5" t="str">
        <f>VLOOKUP(B355, customer_cleaned!$A$2:$D$1000, 2, FALSE)</f>
        <v>Richard</v>
      </c>
      <c r="K355" s="10" t="str">
        <f>VLOOKUP(B355, customer_cleaned!$A$2:$C$10000, 3, FALSE)</f>
        <v>Cunningham</v>
      </c>
      <c r="L355" s="5" t="str">
        <f>VLOOKUP(B355, customer_cleaned!$A$1:$L$10000, 12, FALSE)</f>
        <v>ricunningham@hotmail.com</v>
      </c>
      <c r="M355" s="11" t="str">
        <f>VLOOKUP(A355, invoice_line!$B$2:$C$1000, 2, FALSE)</f>
        <v>#N/A</v>
      </c>
      <c r="N355" s="5" t="str">
        <f>VLOOKUP(M355, invoice_line!$C$2:$G$1000, 4, FALSE)</f>
        <v>#N/A</v>
      </c>
      <c r="O355" s="12" t="str">
        <f>VLOOKUP(A355, invoice_line!$B$2:$G$1000, 6, FALSE)</f>
        <v>#N/A</v>
      </c>
      <c r="P355" s="5" t="str">
        <f>VLOOKUP(A355, invoice_line!$B$2:$H$1000, 7, FALSE)</f>
        <v>#N/A</v>
      </c>
      <c r="Q355" s="13" t="str">
        <f t="shared" si="1"/>
        <v>2025-04</v>
      </c>
      <c r="R355" s="13" t="str">
        <f>VLOOKUP(A355, invoice_line!$A$2:$I$1000, 9, FALSE)</f>
        <v>Rock</v>
      </c>
    </row>
    <row r="356">
      <c r="A356" s="4">
        <v>355.0</v>
      </c>
      <c r="B356" s="4">
        <v>35.0</v>
      </c>
      <c r="C356" s="9">
        <v>45757.0</v>
      </c>
      <c r="D356" s="4" t="s">
        <v>291</v>
      </c>
      <c r="E356" s="4" t="s">
        <v>292</v>
      </c>
      <c r="F356" s="4" t="s">
        <v>35</v>
      </c>
      <c r="G356" s="4" t="s">
        <v>286</v>
      </c>
      <c r="H356" s="4" t="s">
        <v>35</v>
      </c>
      <c r="I356" s="4">
        <v>13.86</v>
      </c>
      <c r="J356" s="5" t="str">
        <f>VLOOKUP(B356, customer_cleaned!$A$2:$D$1000, 2, FALSE)</f>
        <v>Madalena</v>
      </c>
      <c r="K356" s="10" t="str">
        <f>VLOOKUP(B356, customer_cleaned!$A$2:$C$10000, 3, FALSE)</f>
        <v>Sampaio</v>
      </c>
      <c r="L356" s="5" t="str">
        <f>VLOOKUP(B356, customer_cleaned!$A$1:$L$10000, 12, FALSE)</f>
        <v>masampaio@sapo.pt</v>
      </c>
      <c r="M356" s="11" t="str">
        <f>VLOOKUP(A356, invoice_line!$B$2:$C$1000, 2, FALSE)</f>
        <v>#N/A</v>
      </c>
      <c r="N356" s="5" t="str">
        <f>VLOOKUP(M356, invoice_line!$C$2:$G$1000, 4, FALSE)</f>
        <v>#N/A</v>
      </c>
      <c r="O356" s="12" t="str">
        <f>VLOOKUP(A356, invoice_line!$B$2:$G$1000, 6, FALSE)</f>
        <v>#N/A</v>
      </c>
      <c r="P356" s="5" t="str">
        <f>VLOOKUP(A356, invoice_line!$B$2:$H$1000, 7, FALSE)</f>
        <v>#N/A</v>
      </c>
      <c r="Q356" s="13" t="str">
        <f t="shared" si="1"/>
        <v>2025-04</v>
      </c>
      <c r="R356" s="13" t="str">
        <f>VLOOKUP(A356, invoice_line!$A$2:$I$1000, 9, FALSE)</f>
        <v>Soundtrack</v>
      </c>
    </row>
    <row r="357">
      <c r="A357" s="4">
        <v>356.0</v>
      </c>
      <c r="B357" s="4">
        <v>49.0</v>
      </c>
      <c r="C357" s="9">
        <v>45765.0</v>
      </c>
      <c r="D357" s="4" t="s">
        <v>381</v>
      </c>
      <c r="E357" s="4" t="s">
        <v>382</v>
      </c>
      <c r="F357" s="4" t="s">
        <v>35</v>
      </c>
      <c r="G357" s="4" t="s">
        <v>383</v>
      </c>
      <c r="H357" s="4" t="s">
        <v>384</v>
      </c>
      <c r="I357" s="4">
        <v>0.99</v>
      </c>
      <c r="J357" s="5" t="str">
        <f>VLOOKUP(B357, customer_cleaned!$A$2:$D$1000, 2, FALSE)</f>
        <v>Stanisław</v>
      </c>
      <c r="K357" s="10" t="str">
        <f>VLOOKUP(B357, customer_cleaned!$A$2:$C$10000, 3, FALSE)</f>
        <v>Wójcik</v>
      </c>
      <c r="L357" s="5" t="str">
        <f>VLOOKUP(B357, customer_cleaned!$A$1:$L$10000, 12, FALSE)</f>
        <v>stanisław.wójcik@wp.pl</v>
      </c>
      <c r="M357" s="11" t="str">
        <f>VLOOKUP(A357, invoice_line!$B$2:$C$1000, 2, FALSE)</f>
        <v>#N/A</v>
      </c>
      <c r="N357" s="5" t="str">
        <f>VLOOKUP(M357, invoice_line!$C$2:$G$1000, 4, FALSE)</f>
        <v>#N/A</v>
      </c>
      <c r="O357" s="12" t="str">
        <f>VLOOKUP(A357, invoice_line!$B$2:$G$1000, 6, FALSE)</f>
        <v>#N/A</v>
      </c>
      <c r="P357" s="5" t="str">
        <f>VLOOKUP(A357, invoice_line!$B$2:$H$1000, 7, FALSE)</f>
        <v>#N/A</v>
      </c>
      <c r="Q357" s="13" t="str">
        <f t="shared" si="1"/>
        <v>2025-04</v>
      </c>
      <c r="R357" s="13" t="str">
        <f>VLOOKUP(A357, invoice_line!$A$2:$I$1000, 9, FALSE)</f>
        <v>Soundtrack</v>
      </c>
    </row>
    <row r="358">
      <c r="A358" s="4">
        <v>357.0</v>
      </c>
      <c r="B358" s="4">
        <v>50.0</v>
      </c>
      <c r="C358" s="9">
        <v>45778.0</v>
      </c>
      <c r="D358" s="4" t="s">
        <v>389</v>
      </c>
      <c r="E358" s="4" t="s">
        <v>390</v>
      </c>
      <c r="F358" s="4" t="s">
        <v>35</v>
      </c>
      <c r="G358" s="4" t="s">
        <v>391</v>
      </c>
      <c r="H358" s="4">
        <v>28015.0</v>
      </c>
      <c r="I358" s="4">
        <v>1.98</v>
      </c>
      <c r="J358" s="5" t="str">
        <f>VLOOKUP(B358, customer_cleaned!$A$2:$D$1000, 2, FALSE)</f>
        <v>Enrique</v>
      </c>
      <c r="K358" s="10" t="str">
        <f>VLOOKUP(B358, customer_cleaned!$A$2:$C$10000, 3, FALSE)</f>
        <v>Muñoz</v>
      </c>
      <c r="L358" s="5" t="str">
        <f>VLOOKUP(B358, customer_cleaned!$A$1:$L$10000, 12, FALSE)</f>
        <v>enrique_munoz@yahoo.es</v>
      </c>
      <c r="M358" s="11" t="str">
        <f>VLOOKUP(A358, invoice_line!$B$2:$C$1000, 2, FALSE)</f>
        <v>#N/A</v>
      </c>
      <c r="N358" s="5" t="str">
        <f>VLOOKUP(M358, invoice_line!$C$2:$G$1000, 4, FALSE)</f>
        <v>#N/A</v>
      </c>
      <c r="O358" s="12" t="str">
        <f>VLOOKUP(A358, invoice_line!$B$2:$G$1000, 6, FALSE)</f>
        <v>#N/A</v>
      </c>
      <c r="P358" s="5" t="str">
        <f>VLOOKUP(A358, invoice_line!$B$2:$H$1000, 7, FALSE)</f>
        <v>#N/A</v>
      </c>
      <c r="Q358" s="13" t="str">
        <f t="shared" si="1"/>
        <v>2025-05</v>
      </c>
      <c r="R358" s="13" t="str">
        <f>VLOOKUP(A358, invoice_line!$A$2:$I$1000, 9, FALSE)</f>
        <v>Rock</v>
      </c>
    </row>
    <row r="359">
      <c r="A359" s="4">
        <v>358.0</v>
      </c>
      <c r="B359" s="4">
        <v>52.0</v>
      </c>
      <c r="C359" s="9">
        <v>45778.0</v>
      </c>
      <c r="D359" s="4" t="s">
        <v>403</v>
      </c>
      <c r="E359" s="4" t="s">
        <v>404</v>
      </c>
      <c r="F359" s="4" t="s">
        <v>35</v>
      </c>
      <c r="G359" s="4" t="s">
        <v>405</v>
      </c>
      <c r="H359" s="4" t="s">
        <v>406</v>
      </c>
      <c r="I359" s="4">
        <v>1.98</v>
      </c>
      <c r="J359" s="5" t="str">
        <f>VLOOKUP(B359, customer_cleaned!$A$2:$D$1000, 2, FALSE)</f>
        <v>Emma</v>
      </c>
      <c r="K359" s="10" t="str">
        <f>VLOOKUP(B359, customer_cleaned!$A$2:$C$10000, 3, FALSE)</f>
        <v>Jones</v>
      </c>
      <c r="L359" s="5" t="str">
        <f>VLOOKUP(B359, customer_cleaned!$A$1:$L$10000, 12, FALSE)</f>
        <v>emma_jones@hotmail.com</v>
      </c>
      <c r="M359" s="11" t="str">
        <f>VLOOKUP(A359, invoice_line!$B$2:$C$1000, 2, FALSE)</f>
        <v>#N/A</v>
      </c>
      <c r="N359" s="5" t="str">
        <f>VLOOKUP(M359, invoice_line!$C$2:$G$1000, 4, FALSE)</f>
        <v>#N/A</v>
      </c>
      <c r="O359" s="12" t="str">
        <f>VLOOKUP(A359, invoice_line!$B$2:$G$1000, 6, FALSE)</f>
        <v>#N/A</v>
      </c>
      <c r="P359" s="5" t="str">
        <f>VLOOKUP(A359, invoice_line!$B$2:$H$1000, 7, FALSE)</f>
        <v>#N/A</v>
      </c>
      <c r="Q359" s="13" t="str">
        <f t="shared" si="1"/>
        <v>2025-05</v>
      </c>
      <c r="R359" s="13" t="str">
        <f>VLOOKUP(A359, invoice_line!$A$2:$I$1000, 9, FALSE)</f>
        <v>Rock</v>
      </c>
    </row>
    <row r="360">
      <c r="A360" s="4">
        <v>359.0</v>
      </c>
      <c r="B360" s="4">
        <v>54.0</v>
      </c>
      <c r="C360" s="9">
        <v>45779.0</v>
      </c>
      <c r="D360" s="4" t="s">
        <v>417</v>
      </c>
      <c r="E360" s="4" t="s">
        <v>418</v>
      </c>
      <c r="F360" s="4" t="s">
        <v>35</v>
      </c>
      <c r="G360" s="4" t="s">
        <v>405</v>
      </c>
      <c r="H360" s="4" t="s">
        <v>419</v>
      </c>
      <c r="I360" s="4">
        <v>3.96</v>
      </c>
      <c r="J360" s="5" t="str">
        <f>VLOOKUP(B360, customer_cleaned!$A$2:$D$1000, 2, FALSE)</f>
        <v>Steve</v>
      </c>
      <c r="K360" s="10" t="str">
        <f>VLOOKUP(B360, customer_cleaned!$A$2:$C$10000, 3, FALSE)</f>
        <v>Murray</v>
      </c>
      <c r="L360" s="5" t="str">
        <f>VLOOKUP(B360, customer_cleaned!$A$1:$L$10000, 12, FALSE)</f>
        <v>steve.murray@yahoo.uk</v>
      </c>
      <c r="M360" s="11" t="str">
        <f>VLOOKUP(A360, invoice_line!$B$2:$C$1000, 2, FALSE)</f>
        <v>#N/A</v>
      </c>
      <c r="N360" s="5" t="str">
        <f>VLOOKUP(M360, invoice_line!$C$2:$G$1000, 4, FALSE)</f>
        <v>#N/A</v>
      </c>
      <c r="O360" s="12" t="str">
        <f>VLOOKUP(A360, invoice_line!$B$2:$G$1000, 6, FALSE)</f>
        <v>#N/A</v>
      </c>
      <c r="P360" s="5" t="str">
        <f>VLOOKUP(A360, invoice_line!$B$2:$H$1000, 7, FALSE)</f>
        <v>#N/A</v>
      </c>
      <c r="Q360" s="13" t="str">
        <f t="shared" si="1"/>
        <v>2025-05</v>
      </c>
      <c r="R360" s="13" t="str">
        <f>VLOOKUP(A360, invoice_line!$A$2:$I$1000, 9, FALSE)</f>
        <v>Rock</v>
      </c>
    </row>
    <row r="361">
      <c r="A361" s="4">
        <v>360.0</v>
      </c>
      <c r="B361" s="4">
        <v>58.0</v>
      </c>
      <c r="C361" s="9">
        <v>45780.0</v>
      </c>
      <c r="D361" s="4" t="s">
        <v>445</v>
      </c>
      <c r="E361" s="4" t="s">
        <v>446</v>
      </c>
      <c r="F361" s="4" t="s">
        <v>35</v>
      </c>
      <c r="G361" s="4" t="s">
        <v>447</v>
      </c>
      <c r="H361" s="4">
        <v>110017.0</v>
      </c>
      <c r="I361" s="4">
        <v>5.94</v>
      </c>
      <c r="J361" s="5" t="str">
        <f>VLOOKUP(B361, customer_cleaned!$A$2:$D$1000, 2, FALSE)</f>
        <v>Manoj</v>
      </c>
      <c r="K361" s="10" t="str">
        <f>VLOOKUP(B361, customer_cleaned!$A$2:$C$10000, 3, FALSE)</f>
        <v>Pareek</v>
      </c>
      <c r="L361" s="5" t="str">
        <f>VLOOKUP(B361, customer_cleaned!$A$1:$L$10000, 12, FALSE)</f>
        <v>manoj.pareek@rediff.com</v>
      </c>
      <c r="M361" s="11" t="str">
        <f>VLOOKUP(A361, invoice_line!$B$2:$C$1000, 2, FALSE)</f>
        <v>#N/A</v>
      </c>
      <c r="N361" s="5" t="str">
        <f>VLOOKUP(M361, invoice_line!$C$2:$G$1000, 4, FALSE)</f>
        <v>#N/A</v>
      </c>
      <c r="O361" s="12" t="str">
        <f>VLOOKUP(A361, invoice_line!$B$2:$G$1000, 6, FALSE)</f>
        <v>#N/A</v>
      </c>
      <c r="P361" s="5" t="str">
        <f>VLOOKUP(A361, invoice_line!$B$2:$H$1000, 7, FALSE)</f>
        <v>#N/A</v>
      </c>
      <c r="Q361" s="13" t="str">
        <f t="shared" si="1"/>
        <v>2025-05</v>
      </c>
      <c r="R361" s="13" t="str">
        <f>VLOOKUP(A361, invoice_line!$A$2:$I$1000, 9, FALSE)</f>
        <v>Rock</v>
      </c>
    </row>
    <row r="362">
      <c r="A362" s="4">
        <v>361.0</v>
      </c>
      <c r="B362" s="4">
        <v>5.0</v>
      </c>
      <c r="C362" s="9">
        <v>45783.0</v>
      </c>
      <c r="D362" s="4" t="s">
        <v>58</v>
      </c>
      <c r="E362" s="4" t="s">
        <v>59</v>
      </c>
      <c r="F362" s="4" t="s">
        <v>35</v>
      </c>
      <c r="G362" s="4" t="s">
        <v>60</v>
      </c>
      <c r="H362" s="4">
        <v>14700.0</v>
      </c>
      <c r="I362" s="4">
        <v>8.91</v>
      </c>
      <c r="J362" s="5" t="str">
        <f>VLOOKUP(B362, customer_cleaned!$A$2:$D$1000, 2, FALSE)</f>
        <v>František</v>
      </c>
      <c r="K362" s="10" t="str">
        <f>VLOOKUP(B362, customer_cleaned!$A$2:$C$10000, 3, FALSE)</f>
        <v>Wichterlová</v>
      </c>
      <c r="L362" s="5" t="str">
        <f>VLOOKUP(B362, customer_cleaned!$A$1:$L$10000, 12, FALSE)</f>
        <v>frantisekw@jetbrains.com</v>
      </c>
      <c r="M362" s="11" t="str">
        <f>VLOOKUP(A362, invoice_line!$B$2:$C$1000, 2, FALSE)</f>
        <v>#N/A</v>
      </c>
      <c r="N362" s="5" t="str">
        <f>VLOOKUP(M362, invoice_line!$C$2:$G$1000, 4, FALSE)</f>
        <v>#N/A</v>
      </c>
      <c r="O362" s="12" t="str">
        <f>VLOOKUP(A362, invoice_line!$B$2:$G$1000, 6, FALSE)</f>
        <v>#N/A</v>
      </c>
      <c r="P362" s="5" t="str">
        <f>VLOOKUP(A362, invoice_line!$B$2:$H$1000, 7, FALSE)</f>
        <v>#N/A</v>
      </c>
      <c r="Q362" s="13" t="str">
        <f t="shared" si="1"/>
        <v>2025-05</v>
      </c>
      <c r="R362" s="13" t="str">
        <f>VLOOKUP(A362, invoice_line!$A$2:$I$1000, 9, FALSE)</f>
        <v>Alternative &amp; Punk</v>
      </c>
    </row>
    <row r="363">
      <c r="A363" s="4">
        <v>362.0</v>
      </c>
      <c r="B363" s="4">
        <v>14.0</v>
      </c>
      <c r="C363" s="9">
        <v>45788.0</v>
      </c>
      <c r="D363" s="4" t="s">
        <v>128</v>
      </c>
      <c r="E363" s="4" t="s">
        <v>129</v>
      </c>
      <c r="F363" s="4" t="s">
        <v>130</v>
      </c>
      <c r="G363" s="4" t="s">
        <v>44</v>
      </c>
      <c r="H363" s="4" t="s">
        <v>131</v>
      </c>
      <c r="I363" s="4">
        <v>13.86</v>
      </c>
      <c r="J363" s="5" t="str">
        <f>VLOOKUP(B363, customer_cleaned!$A$2:$D$1000, 2, FALSE)</f>
        <v>Mark</v>
      </c>
      <c r="K363" s="10" t="str">
        <f>VLOOKUP(B363, customer_cleaned!$A$2:$C$10000, 3, FALSE)</f>
        <v>Philips</v>
      </c>
      <c r="L363" s="5" t="str">
        <f>VLOOKUP(B363, customer_cleaned!$A$1:$L$10000, 12, FALSE)</f>
        <v>mphilips12@shaw.ca</v>
      </c>
      <c r="M363" s="11" t="str">
        <f>VLOOKUP(A363, invoice_line!$B$2:$C$1000, 2, FALSE)</f>
        <v>#N/A</v>
      </c>
      <c r="N363" s="5" t="str">
        <f>VLOOKUP(M363, invoice_line!$C$2:$G$1000, 4, FALSE)</f>
        <v>#N/A</v>
      </c>
      <c r="O363" s="12" t="str">
        <f>VLOOKUP(A363, invoice_line!$B$2:$G$1000, 6, FALSE)</f>
        <v>#N/A</v>
      </c>
      <c r="P363" s="5" t="str">
        <f>VLOOKUP(A363, invoice_line!$B$2:$H$1000, 7, FALSE)</f>
        <v>#N/A</v>
      </c>
      <c r="Q363" s="13" t="str">
        <f t="shared" si="1"/>
        <v>2025-05</v>
      </c>
      <c r="R363" s="13" t="str">
        <f>VLOOKUP(A363, invoice_line!$A$2:$I$1000, 9, FALSE)</f>
        <v>Alternative &amp; Punk</v>
      </c>
    </row>
    <row r="364">
      <c r="A364" s="4">
        <v>363.0</v>
      </c>
      <c r="B364" s="4">
        <v>28.0</v>
      </c>
      <c r="C364" s="9">
        <v>45796.0</v>
      </c>
      <c r="D364" s="4" t="s">
        <v>238</v>
      </c>
      <c r="E364" s="4" t="s">
        <v>239</v>
      </c>
      <c r="F364" s="4" t="s">
        <v>240</v>
      </c>
      <c r="G364" s="4" t="s">
        <v>151</v>
      </c>
      <c r="H364" s="4">
        <v>84102.0</v>
      </c>
      <c r="I364" s="4">
        <v>0.99</v>
      </c>
      <c r="J364" s="5" t="str">
        <f>VLOOKUP(B364, customer_cleaned!$A$2:$D$1000, 2, FALSE)</f>
        <v>Julia</v>
      </c>
      <c r="K364" s="10" t="str">
        <f>VLOOKUP(B364, customer_cleaned!$A$2:$C$10000, 3, FALSE)</f>
        <v>Barnett</v>
      </c>
      <c r="L364" s="5" t="str">
        <f>VLOOKUP(B364, customer_cleaned!$A$1:$L$10000, 12, FALSE)</f>
        <v>jubarnett@gmail.com</v>
      </c>
      <c r="M364" s="11" t="str">
        <f>VLOOKUP(A364, invoice_line!$B$2:$C$1000, 2, FALSE)</f>
        <v>#N/A</v>
      </c>
      <c r="N364" s="5" t="str">
        <f>VLOOKUP(M364, invoice_line!$C$2:$G$1000, 4, FALSE)</f>
        <v>#N/A</v>
      </c>
      <c r="O364" s="12" t="str">
        <f>VLOOKUP(A364, invoice_line!$B$2:$G$1000, 6, FALSE)</f>
        <v>#N/A</v>
      </c>
      <c r="P364" s="5" t="str">
        <f>VLOOKUP(A364, invoice_line!$B$2:$H$1000, 7, FALSE)</f>
        <v>#N/A</v>
      </c>
      <c r="Q364" s="13" t="str">
        <f t="shared" si="1"/>
        <v>2025-05</v>
      </c>
      <c r="R364" s="13" t="str">
        <f>VLOOKUP(A364, invoice_line!$A$2:$I$1000, 9, FALSE)</f>
        <v>Rock</v>
      </c>
    </row>
    <row r="365">
      <c r="A365" s="4">
        <v>364.0</v>
      </c>
      <c r="B365" s="4">
        <v>29.0</v>
      </c>
      <c r="C365" s="9">
        <v>45809.0</v>
      </c>
      <c r="D365" s="4" t="s">
        <v>245</v>
      </c>
      <c r="E365" s="4" t="s">
        <v>246</v>
      </c>
      <c r="F365" s="4" t="s">
        <v>247</v>
      </c>
      <c r="G365" s="4" t="s">
        <v>44</v>
      </c>
      <c r="H365" s="4" t="s">
        <v>248</v>
      </c>
      <c r="I365" s="4">
        <v>1.98</v>
      </c>
      <c r="J365" s="5" t="str">
        <f>VLOOKUP(B365, customer_cleaned!$A$2:$D$1000, 2, FALSE)</f>
        <v>Robert</v>
      </c>
      <c r="K365" s="10" t="str">
        <f>VLOOKUP(B365, customer_cleaned!$A$2:$C$10000, 3, FALSE)</f>
        <v>Brown</v>
      </c>
      <c r="L365" s="5" t="str">
        <f>VLOOKUP(B365, customer_cleaned!$A$1:$L$10000, 12, FALSE)</f>
        <v>robbrown@shaw.ca</v>
      </c>
      <c r="M365" s="11" t="str">
        <f>VLOOKUP(A365, invoice_line!$B$2:$C$1000, 2, FALSE)</f>
        <v>#N/A</v>
      </c>
      <c r="N365" s="5" t="str">
        <f>VLOOKUP(M365, invoice_line!$C$2:$G$1000, 4, FALSE)</f>
        <v>#N/A</v>
      </c>
      <c r="O365" s="12" t="str">
        <f>VLOOKUP(A365, invoice_line!$B$2:$G$1000, 6, FALSE)</f>
        <v>#N/A</v>
      </c>
      <c r="P365" s="5" t="str">
        <f>VLOOKUP(A365, invoice_line!$B$2:$H$1000, 7, FALSE)</f>
        <v>#N/A</v>
      </c>
      <c r="Q365" s="13" t="str">
        <f t="shared" si="1"/>
        <v>2025-06</v>
      </c>
      <c r="R365" s="13" t="str">
        <f>VLOOKUP(A365, invoice_line!$A$2:$I$1000, 9, FALSE)</f>
        <v>Rock</v>
      </c>
    </row>
    <row r="366">
      <c r="A366" s="4">
        <v>365.0</v>
      </c>
      <c r="B366" s="4">
        <v>31.0</v>
      </c>
      <c r="C366" s="9">
        <v>45809.0</v>
      </c>
      <c r="D366" s="4" t="s">
        <v>260</v>
      </c>
      <c r="E366" s="4" t="s">
        <v>261</v>
      </c>
      <c r="F366" s="4" t="s">
        <v>262</v>
      </c>
      <c r="G366" s="4" t="s">
        <v>44</v>
      </c>
      <c r="H366" s="4" t="s">
        <v>263</v>
      </c>
      <c r="I366" s="4">
        <v>1.98</v>
      </c>
      <c r="J366" s="5" t="str">
        <f>VLOOKUP(B366, customer_cleaned!$A$2:$D$1000, 2, FALSE)</f>
        <v>Martha</v>
      </c>
      <c r="K366" s="10" t="str">
        <f>VLOOKUP(B366, customer_cleaned!$A$2:$C$10000, 3, FALSE)</f>
        <v>Silk</v>
      </c>
      <c r="L366" s="5" t="str">
        <f>VLOOKUP(B366, customer_cleaned!$A$1:$L$10000, 12, FALSE)</f>
        <v>marthasilk@gmail.com</v>
      </c>
      <c r="M366" s="11" t="str">
        <f>VLOOKUP(A366, invoice_line!$B$2:$C$1000, 2, FALSE)</f>
        <v>#N/A</v>
      </c>
      <c r="N366" s="5" t="str">
        <f>VLOOKUP(M366, invoice_line!$C$2:$G$1000, 4, FALSE)</f>
        <v>#N/A</v>
      </c>
      <c r="O366" s="12" t="str">
        <f>VLOOKUP(A366, invoice_line!$B$2:$G$1000, 6, FALSE)</f>
        <v>#N/A</v>
      </c>
      <c r="P366" s="5" t="str">
        <f>VLOOKUP(A366, invoice_line!$B$2:$H$1000, 7, FALSE)</f>
        <v>#N/A</v>
      </c>
      <c r="Q366" s="13" t="str">
        <f t="shared" si="1"/>
        <v>2025-06</v>
      </c>
      <c r="R366" s="13" t="str">
        <f>VLOOKUP(A366, invoice_line!$A$2:$I$1000, 9, FALSE)</f>
        <v>Rock</v>
      </c>
    </row>
    <row r="367">
      <c r="A367" s="4">
        <v>366.0</v>
      </c>
      <c r="B367" s="4">
        <v>33.0</v>
      </c>
      <c r="C367" s="9">
        <v>45810.0</v>
      </c>
      <c r="D367" s="4" t="s">
        <v>276</v>
      </c>
      <c r="E367" s="4" t="s">
        <v>277</v>
      </c>
      <c r="F367" s="4" t="s">
        <v>278</v>
      </c>
      <c r="G367" s="4" t="s">
        <v>44</v>
      </c>
      <c r="H367" s="4" t="s">
        <v>279</v>
      </c>
      <c r="I367" s="4">
        <v>3.96</v>
      </c>
      <c r="J367" s="5" t="str">
        <f>VLOOKUP(B367, customer_cleaned!$A$2:$D$1000, 2, FALSE)</f>
        <v>Ellie</v>
      </c>
      <c r="K367" s="10" t="str">
        <f>VLOOKUP(B367, customer_cleaned!$A$2:$C$10000, 3, FALSE)</f>
        <v>Sullivan</v>
      </c>
      <c r="L367" s="5" t="str">
        <f>VLOOKUP(B367, customer_cleaned!$A$1:$L$10000, 12, FALSE)</f>
        <v>ellie.sullivan@shaw.ca</v>
      </c>
      <c r="M367" s="11" t="str">
        <f>VLOOKUP(A367, invoice_line!$B$2:$C$1000, 2, FALSE)</f>
        <v>#N/A</v>
      </c>
      <c r="N367" s="5" t="str">
        <f>VLOOKUP(M367, invoice_line!$C$2:$G$1000, 4, FALSE)</f>
        <v>#N/A</v>
      </c>
      <c r="O367" s="12" t="str">
        <f>VLOOKUP(A367, invoice_line!$B$2:$G$1000, 6, FALSE)</f>
        <v>#N/A</v>
      </c>
      <c r="P367" s="5" t="str">
        <f>VLOOKUP(A367, invoice_line!$B$2:$H$1000, 7, FALSE)</f>
        <v>#N/A</v>
      </c>
      <c r="Q367" s="13" t="str">
        <f t="shared" si="1"/>
        <v>2025-06</v>
      </c>
      <c r="R367" s="13" t="str">
        <f>VLOOKUP(A367, invoice_line!$A$2:$I$1000, 9, FALSE)</f>
        <v>Rock</v>
      </c>
    </row>
    <row r="368">
      <c r="A368" s="4">
        <v>367.0</v>
      </c>
      <c r="B368" s="4">
        <v>37.0</v>
      </c>
      <c r="C368" s="9">
        <v>45811.0</v>
      </c>
      <c r="D368" s="4" t="s">
        <v>303</v>
      </c>
      <c r="E368" s="4" t="s">
        <v>304</v>
      </c>
      <c r="F368" s="4" t="s">
        <v>35</v>
      </c>
      <c r="G368" s="4" t="s">
        <v>36</v>
      </c>
      <c r="H368" s="4">
        <v>60316.0</v>
      </c>
      <c r="I368" s="4">
        <v>5.94</v>
      </c>
      <c r="J368" s="5" t="str">
        <f>VLOOKUP(B368, customer_cleaned!$A$2:$D$1000, 2, FALSE)</f>
        <v>Fynn</v>
      </c>
      <c r="K368" s="10" t="str">
        <f>VLOOKUP(B368, customer_cleaned!$A$2:$C$10000, 3, FALSE)</f>
        <v>Zimmermann</v>
      </c>
      <c r="L368" s="5" t="str">
        <f>VLOOKUP(B368, customer_cleaned!$A$1:$L$10000, 12, FALSE)</f>
        <v>fzimmermann@yahoo.de</v>
      </c>
      <c r="M368" s="11" t="str">
        <f>VLOOKUP(A368, invoice_line!$B$2:$C$1000, 2, FALSE)</f>
        <v>#N/A</v>
      </c>
      <c r="N368" s="5" t="str">
        <f>VLOOKUP(M368, invoice_line!$C$2:$G$1000, 4, FALSE)</f>
        <v>#N/A</v>
      </c>
      <c r="O368" s="12" t="str">
        <f>VLOOKUP(A368, invoice_line!$B$2:$G$1000, 6, FALSE)</f>
        <v>#N/A</v>
      </c>
      <c r="P368" s="5" t="str">
        <f>VLOOKUP(A368, invoice_line!$B$2:$H$1000, 7, FALSE)</f>
        <v>#N/A</v>
      </c>
      <c r="Q368" s="13" t="str">
        <f t="shared" si="1"/>
        <v>2025-06</v>
      </c>
      <c r="R368" s="13" t="str">
        <f>VLOOKUP(A368, invoice_line!$A$2:$I$1000, 9, FALSE)</f>
        <v>Rock</v>
      </c>
    </row>
    <row r="369">
      <c r="A369" s="4">
        <v>368.0</v>
      </c>
      <c r="B369" s="4">
        <v>43.0</v>
      </c>
      <c r="C369" s="9">
        <v>45814.0</v>
      </c>
      <c r="D369" s="4" t="s">
        <v>338</v>
      </c>
      <c r="E369" s="4" t="s">
        <v>339</v>
      </c>
      <c r="F369" s="4" t="s">
        <v>35</v>
      </c>
      <c r="G369" s="4" t="s">
        <v>316</v>
      </c>
      <c r="H369" s="4">
        <v>21000.0</v>
      </c>
      <c r="I369" s="4">
        <v>8.91</v>
      </c>
      <c r="J369" s="5" t="str">
        <f>VLOOKUP(B369, customer_cleaned!$A$2:$D$1000, 2, FALSE)</f>
        <v>Isabelle</v>
      </c>
      <c r="K369" s="10" t="str">
        <f>VLOOKUP(B369, customer_cleaned!$A$2:$C$10000, 3, FALSE)</f>
        <v>Mercier</v>
      </c>
      <c r="L369" s="5" t="str">
        <f>VLOOKUP(B369, customer_cleaned!$A$1:$L$10000, 12, FALSE)</f>
        <v>isabelle_mercier@apple.fr</v>
      </c>
      <c r="M369" s="11" t="str">
        <f>VLOOKUP(A369, invoice_line!$B$2:$C$1000, 2, FALSE)</f>
        <v>#N/A</v>
      </c>
      <c r="N369" s="5" t="str">
        <f>VLOOKUP(M369, invoice_line!$C$2:$G$1000, 4, FALSE)</f>
        <v>#N/A</v>
      </c>
      <c r="O369" s="12" t="str">
        <f>VLOOKUP(A369, invoice_line!$B$2:$G$1000, 6, FALSE)</f>
        <v>#N/A</v>
      </c>
      <c r="P369" s="5" t="str">
        <f>VLOOKUP(A369, invoice_line!$B$2:$H$1000, 7, FALSE)</f>
        <v>#N/A</v>
      </c>
      <c r="Q369" s="13" t="str">
        <f t="shared" si="1"/>
        <v>2025-06</v>
      </c>
      <c r="R369" s="13" t="str">
        <f>VLOOKUP(A369, invoice_line!$A$2:$I$1000, 9, FALSE)</f>
        <v>Reggae</v>
      </c>
    </row>
    <row r="370">
      <c r="A370" s="4">
        <v>369.0</v>
      </c>
      <c r="B370" s="4">
        <v>52.0</v>
      </c>
      <c r="C370" s="9">
        <v>45819.0</v>
      </c>
      <c r="D370" s="4" t="s">
        <v>403</v>
      </c>
      <c r="E370" s="4" t="s">
        <v>404</v>
      </c>
      <c r="F370" s="4" t="s">
        <v>35</v>
      </c>
      <c r="G370" s="4" t="s">
        <v>405</v>
      </c>
      <c r="H370" s="4" t="s">
        <v>406</v>
      </c>
      <c r="I370" s="4">
        <v>13.86</v>
      </c>
      <c r="J370" s="5" t="str">
        <f>VLOOKUP(B370, customer_cleaned!$A$2:$D$1000, 2, FALSE)</f>
        <v>Emma</v>
      </c>
      <c r="K370" s="10" t="str">
        <f>VLOOKUP(B370, customer_cleaned!$A$2:$C$10000, 3, FALSE)</f>
        <v>Jones</v>
      </c>
      <c r="L370" s="5" t="str">
        <f>VLOOKUP(B370, customer_cleaned!$A$1:$L$10000, 12, FALSE)</f>
        <v>emma_jones@hotmail.com</v>
      </c>
      <c r="M370" s="11" t="str">
        <f>VLOOKUP(A370, invoice_line!$B$2:$C$1000, 2, FALSE)</f>
        <v>#N/A</v>
      </c>
      <c r="N370" s="5" t="str">
        <f>VLOOKUP(M370, invoice_line!$C$2:$G$1000, 4, FALSE)</f>
        <v>#N/A</v>
      </c>
      <c r="O370" s="12" t="str">
        <f>VLOOKUP(A370, invoice_line!$B$2:$G$1000, 6, FALSE)</f>
        <v>#N/A</v>
      </c>
      <c r="P370" s="5" t="str">
        <f>VLOOKUP(A370, invoice_line!$B$2:$H$1000, 7, FALSE)</f>
        <v>#N/A</v>
      </c>
      <c r="Q370" s="13" t="str">
        <f t="shared" si="1"/>
        <v>2025-06</v>
      </c>
      <c r="R370" s="13" t="str">
        <f>VLOOKUP(A370, invoice_line!$A$2:$I$1000, 9, FALSE)</f>
        <v>Rock</v>
      </c>
    </row>
    <row r="371">
      <c r="A371" s="4">
        <v>370.0</v>
      </c>
      <c r="B371" s="4">
        <v>7.0</v>
      </c>
      <c r="C371" s="9">
        <v>45827.0</v>
      </c>
      <c r="D371" s="4" t="s">
        <v>70</v>
      </c>
      <c r="E371" s="4" t="s">
        <v>71</v>
      </c>
      <c r="F371" s="4" t="s">
        <v>35</v>
      </c>
      <c r="G371" s="4" t="s">
        <v>72</v>
      </c>
      <c r="H371" s="4">
        <v>1010.0</v>
      </c>
      <c r="I371" s="4">
        <v>0.99</v>
      </c>
      <c r="J371" s="5" t="str">
        <f>VLOOKUP(B371, customer_cleaned!$A$2:$D$1000, 2, FALSE)</f>
        <v>Astrid</v>
      </c>
      <c r="K371" s="10" t="str">
        <f>VLOOKUP(B371, customer_cleaned!$A$2:$C$10000, 3, FALSE)</f>
        <v>Gruber</v>
      </c>
      <c r="L371" s="5" t="str">
        <f>VLOOKUP(B371, customer_cleaned!$A$1:$L$10000, 12, FALSE)</f>
        <v>astrid.gruber@apple.at</v>
      </c>
      <c r="M371" s="11" t="str">
        <f>VLOOKUP(A371, invoice_line!$B$2:$C$1000, 2, FALSE)</f>
        <v>#N/A</v>
      </c>
      <c r="N371" s="5" t="str">
        <f>VLOOKUP(M371, invoice_line!$C$2:$G$1000, 4, FALSE)</f>
        <v>#N/A</v>
      </c>
      <c r="O371" s="12" t="str">
        <f>VLOOKUP(A371, invoice_line!$B$2:$G$1000, 6, FALSE)</f>
        <v>#N/A</v>
      </c>
      <c r="P371" s="5" t="str">
        <f>VLOOKUP(A371, invoice_line!$B$2:$H$1000, 7, FALSE)</f>
        <v>#N/A</v>
      </c>
      <c r="Q371" s="13" t="str">
        <f t="shared" si="1"/>
        <v>2025-06</v>
      </c>
      <c r="R371" s="13" t="str">
        <f>VLOOKUP(A371, invoice_line!$A$2:$I$1000, 9, FALSE)</f>
        <v>Hip Hop/Rap</v>
      </c>
    </row>
    <row r="372">
      <c r="A372" s="4">
        <v>371.0</v>
      </c>
      <c r="B372" s="4">
        <v>8.0</v>
      </c>
      <c r="C372" s="9">
        <v>45840.0</v>
      </c>
      <c r="D372" s="4" t="s">
        <v>77</v>
      </c>
      <c r="E372" s="4" t="s">
        <v>78</v>
      </c>
      <c r="F372" s="4" t="s">
        <v>35</v>
      </c>
      <c r="G372" s="4" t="s">
        <v>79</v>
      </c>
      <c r="H372" s="4">
        <v>1000.0</v>
      </c>
      <c r="I372" s="4">
        <v>1.98</v>
      </c>
      <c r="J372" s="5" t="str">
        <f>VLOOKUP(B372, customer_cleaned!$A$2:$D$1000, 2, FALSE)</f>
        <v>Daan</v>
      </c>
      <c r="K372" s="10" t="str">
        <f>VLOOKUP(B372, customer_cleaned!$A$2:$C$10000, 3, FALSE)</f>
        <v>Peeters</v>
      </c>
      <c r="L372" s="5" t="str">
        <f>VLOOKUP(B372, customer_cleaned!$A$1:$L$10000, 12, FALSE)</f>
        <v>daan_peeters@apple.be</v>
      </c>
      <c r="M372" s="11" t="str">
        <f>VLOOKUP(A372, invoice_line!$B$2:$C$1000, 2, FALSE)</f>
        <v>#N/A</v>
      </c>
      <c r="N372" s="5" t="str">
        <f>VLOOKUP(M372, invoice_line!$C$2:$G$1000, 4, FALSE)</f>
        <v>#N/A</v>
      </c>
      <c r="O372" s="12" t="str">
        <f>VLOOKUP(A372, invoice_line!$B$2:$G$1000, 6, FALSE)</f>
        <v>#N/A</v>
      </c>
      <c r="P372" s="5" t="str">
        <f>VLOOKUP(A372, invoice_line!$B$2:$H$1000, 7, FALSE)</f>
        <v>#N/A</v>
      </c>
      <c r="Q372" s="13" t="str">
        <f t="shared" si="1"/>
        <v>2025-07</v>
      </c>
      <c r="R372" s="13" t="str">
        <f>VLOOKUP(A372, invoice_line!$A$2:$I$1000, 9, FALSE)</f>
        <v>Hip Hop/Rap</v>
      </c>
    </row>
    <row r="373">
      <c r="A373" s="4">
        <v>372.0</v>
      </c>
      <c r="B373" s="4">
        <v>10.0</v>
      </c>
      <c r="C373" s="9">
        <v>45840.0</v>
      </c>
      <c r="D373" s="4" t="s">
        <v>92</v>
      </c>
      <c r="E373" s="4" t="s">
        <v>93</v>
      </c>
      <c r="F373" s="4" t="s">
        <v>24</v>
      </c>
      <c r="G373" s="4" t="s">
        <v>25</v>
      </c>
      <c r="H373" s="4" t="s">
        <v>94</v>
      </c>
      <c r="I373" s="4">
        <v>1.98</v>
      </c>
      <c r="J373" s="5" t="str">
        <f>VLOOKUP(B373, customer_cleaned!$A$2:$D$1000, 2, FALSE)</f>
        <v>Eduardo</v>
      </c>
      <c r="K373" s="10" t="str">
        <f>VLOOKUP(B373, customer_cleaned!$A$2:$C$10000, 3, FALSE)</f>
        <v>Martins</v>
      </c>
      <c r="L373" s="5" t="str">
        <f>VLOOKUP(B373, customer_cleaned!$A$1:$L$10000, 12, FALSE)</f>
        <v>eduardo@woodstock.com.br</v>
      </c>
      <c r="M373" s="11" t="str">
        <f>VLOOKUP(A373, invoice_line!$B$2:$C$1000, 2, FALSE)</f>
        <v>#N/A</v>
      </c>
      <c r="N373" s="5" t="str">
        <f>VLOOKUP(M373, invoice_line!$C$2:$G$1000, 4, FALSE)</f>
        <v>#N/A</v>
      </c>
      <c r="O373" s="12" t="str">
        <f>VLOOKUP(A373, invoice_line!$B$2:$G$1000, 6, FALSE)</f>
        <v>#N/A</v>
      </c>
      <c r="P373" s="5" t="str">
        <f>VLOOKUP(A373, invoice_line!$B$2:$H$1000, 7, FALSE)</f>
        <v>#N/A</v>
      </c>
      <c r="Q373" s="13" t="str">
        <f t="shared" si="1"/>
        <v>2025-07</v>
      </c>
      <c r="R373" s="13" t="str">
        <f>VLOOKUP(A373, invoice_line!$A$2:$I$1000, 9, FALSE)</f>
        <v>Rock</v>
      </c>
    </row>
    <row r="374">
      <c r="A374" s="4">
        <v>373.0</v>
      </c>
      <c r="B374" s="4">
        <v>12.0</v>
      </c>
      <c r="C374" s="9">
        <v>45841.0</v>
      </c>
      <c r="D374" s="4" t="s">
        <v>109</v>
      </c>
      <c r="E374" s="4" t="s">
        <v>110</v>
      </c>
      <c r="F374" s="4" t="s">
        <v>111</v>
      </c>
      <c r="G374" s="4" t="s">
        <v>25</v>
      </c>
      <c r="H374" s="4" t="s">
        <v>112</v>
      </c>
      <c r="I374" s="4">
        <v>3.96</v>
      </c>
      <c r="J374" s="5" t="str">
        <f>VLOOKUP(B374, customer_cleaned!$A$2:$D$1000, 2, FALSE)</f>
        <v>Roberto</v>
      </c>
      <c r="K374" s="10" t="str">
        <f>VLOOKUP(B374, customer_cleaned!$A$2:$C$10000, 3, FALSE)</f>
        <v>Almeida</v>
      </c>
      <c r="L374" s="5" t="str">
        <f>VLOOKUP(B374, customer_cleaned!$A$1:$L$10000, 12, FALSE)</f>
        <v>roberto.almeida@riotur.gov.br</v>
      </c>
      <c r="M374" s="11" t="str">
        <f>VLOOKUP(A374, invoice_line!$B$2:$C$1000, 2, FALSE)</f>
        <v>#N/A</v>
      </c>
      <c r="N374" s="5" t="str">
        <f>VLOOKUP(M374, invoice_line!$C$2:$G$1000, 4, FALSE)</f>
        <v>#N/A</v>
      </c>
      <c r="O374" s="12" t="str">
        <f>VLOOKUP(A374, invoice_line!$B$2:$G$1000, 6, FALSE)</f>
        <v>#N/A</v>
      </c>
      <c r="P374" s="5" t="str">
        <f>VLOOKUP(A374, invoice_line!$B$2:$H$1000, 7, FALSE)</f>
        <v>#N/A</v>
      </c>
      <c r="Q374" s="13" t="str">
        <f t="shared" si="1"/>
        <v>2025-07</v>
      </c>
      <c r="R374" s="13" t="str">
        <f>VLOOKUP(A374, invoice_line!$A$2:$I$1000, 9, FALSE)</f>
        <v>Rock</v>
      </c>
    </row>
    <row r="375">
      <c r="A375" s="4">
        <v>374.0</v>
      </c>
      <c r="B375" s="4">
        <v>16.0</v>
      </c>
      <c r="C375" s="9">
        <v>45842.0</v>
      </c>
      <c r="D375" s="4" t="s">
        <v>148</v>
      </c>
      <c r="E375" s="4" t="s">
        <v>149</v>
      </c>
      <c r="F375" s="4" t="s">
        <v>150</v>
      </c>
      <c r="G375" s="4" t="s">
        <v>151</v>
      </c>
      <c r="H375" s="4" t="s">
        <v>152</v>
      </c>
      <c r="I375" s="4">
        <v>5.94</v>
      </c>
      <c r="J375" s="5" t="str">
        <f>VLOOKUP(B375, customer_cleaned!$A$2:$D$1000, 2, FALSE)</f>
        <v>Frank</v>
      </c>
      <c r="K375" s="10" t="str">
        <f>VLOOKUP(B375, customer_cleaned!$A$2:$C$10000, 3, FALSE)</f>
        <v>Harris</v>
      </c>
      <c r="L375" s="5" t="str">
        <f>VLOOKUP(B375, customer_cleaned!$A$1:$L$10000, 12, FALSE)</f>
        <v>fharris@google.com</v>
      </c>
      <c r="M375" s="11" t="str">
        <f>VLOOKUP(A375, invoice_line!$B$2:$C$1000, 2, FALSE)</f>
        <v>#N/A</v>
      </c>
      <c r="N375" s="5" t="str">
        <f>VLOOKUP(M375, invoice_line!$C$2:$G$1000, 4, FALSE)</f>
        <v>#N/A</v>
      </c>
      <c r="O375" s="12" t="str">
        <f>VLOOKUP(A375, invoice_line!$B$2:$G$1000, 6, FALSE)</f>
        <v>#N/A</v>
      </c>
      <c r="P375" s="5" t="str">
        <f>VLOOKUP(A375, invoice_line!$B$2:$H$1000, 7, FALSE)</f>
        <v>#N/A</v>
      </c>
      <c r="Q375" s="13" t="str">
        <f t="shared" si="1"/>
        <v>2025-07</v>
      </c>
      <c r="R375" s="13" t="str">
        <f>VLOOKUP(A375, invoice_line!$A$2:$I$1000, 9, FALSE)</f>
        <v>Rock</v>
      </c>
    </row>
    <row r="376">
      <c r="A376" s="4">
        <v>375.0</v>
      </c>
      <c r="B376" s="4">
        <v>22.0</v>
      </c>
      <c r="C376" s="9">
        <v>45845.0</v>
      </c>
      <c r="D376" s="4" t="s">
        <v>197</v>
      </c>
      <c r="E376" s="4" t="s">
        <v>198</v>
      </c>
      <c r="F376" s="4" t="s">
        <v>199</v>
      </c>
      <c r="G376" s="4" t="s">
        <v>151</v>
      </c>
      <c r="H376" s="4">
        <v>32801.0</v>
      </c>
      <c r="I376" s="4">
        <v>8.91</v>
      </c>
      <c r="J376" s="5" t="str">
        <f>VLOOKUP(B376, customer_cleaned!$A$2:$D$1000, 2, FALSE)</f>
        <v>Heather</v>
      </c>
      <c r="K376" s="10" t="str">
        <f>VLOOKUP(B376, customer_cleaned!$A$2:$C$10000, 3, FALSE)</f>
        <v>Leacock</v>
      </c>
      <c r="L376" s="5" t="str">
        <f>VLOOKUP(B376, customer_cleaned!$A$1:$L$10000, 12, FALSE)</f>
        <v>hleacock@gmail.com</v>
      </c>
      <c r="M376" s="11" t="str">
        <f>VLOOKUP(A376, invoice_line!$B$2:$C$1000, 2, FALSE)</f>
        <v>#N/A</v>
      </c>
      <c r="N376" s="5" t="str">
        <f>VLOOKUP(M376, invoice_line!$C$2:$G$1000, 4, FALSE)</f>
        <v>#N/A</v>
      </c>
      <c r="O376" s="12" t="str">
        <f>VLOOKUP(A376, invoice_line!$B$2:$G$1000, 6, FALSE)</f>
        <v>#N/A</v>
      </c>
      <c r="P376" s="5" t="str">
        <f>VLOOKUP(A376, invoice_line!$B$2:$H$1000, 7, FALSE)</f>
        <v>#N/A</v>
      </c>
      <c r="Q376" s="13" t="str">
        <f t="shared" si="1"/>
        <v>2025-07</v>
      </c>
      <c r="R376" s="13" t="str">
        <f>VLOOKUP(A376, invoice_line!$A$2:$I$1000, 9, FALSE)</f>
        <v>Alternative &amp; Punk</v>
      </c>
    </row>
    <row r="377">
      <c r="A377" s="4">
        <v>376.0</v>
      </c>
      <c r="B377" s="4">
        <v>31.0</v>
      </c>
      <c r="C377" s="9">
        <v>45850.0</v>
      </c>
      <c r="D377" s="4" t="s">
        <v>260</v>
      </c>
      <c r="E377" s="4" t="s">
        <v>261</v>
      </c>
      <c r="F377" s="4" t="s">
        <v>262</v>
      </c>
      <c r="G377" s="4" t="s">
        <v>44</v>
      </c>
      <c r="H377" s="4" t="s">
        <v>263</v>
      </c>
      <c r="I377" s="4">
        <v>13.86</v>
      </c>
      <c r="J377" s="5" t="str">
        <f>VLOOKUP(B377, customer_cleaned!$A$2:$D$1000, 2, FALSE)</f>
        <v>Martha</v>
      </c>
      <c r="K377" s="10" t="str">
        <f>VLOOKUP(B377, customer_cleaned!$A$2:$C$10000, 3, FALSE)</f>
        <v>Silk</v>
      </c>
      <c r="L377" s="5" t="str">
        <f>VLOOKUP(B377, customer_cleaned!$A$1:$L$10000, 12, FALSE)</f>
        <v>marthasilk@gmail.com</v>
      </c>
      <c r="M377" s="11" t="str">
        <f>VLOOKUP(A377, invoice_line!$B$2:$C$1000, 2, FALSE)</f>
        <v>#N/A</v>
      </c>
      <c r="N377" s="5" t="str">
        <f>VLOOKUP(M377, invoice_line!$C$2:$G$1000, 4, FALSE)</f>
        <v>#N/A</v>
      </c>
      <c r="O377" s="12" t="str">
        <f>VLOOKUP(A377, invoice_line!$B$2:$G$1000, 6, FALSE)</f>
        <v>#N/A</v>
      </c>
      <c r="P377" s="5" t="str">
        <f>VLOOKUP(A377, invoice_line!$B$2:$H$1000, 7, FALSE)</f>
        <v>#N/A</v>
      </c>
      <c r="Q377" s="13" t="str">
        <f t="shared" si="1"/>
        <v>2025-07</v>
      </c>
      <c r="R377" s="13" t="str">
        <f>VLOOKUP(A377, invoice_line!$A$2:$I$1000, 9, FALSE)</f>
        <v>Alternative &amp; Punk</v>
      </c>
    </row>
    <row r="378">
      <c r="A378" s="4">
        <v>377.0</v>
      </c>
      <c r="B378" s="4">
        <v>45.0</v>
      </c>
      <c r="C378" s="9">
        <v>45858.0</v>
      </c>
      <c r="D378" s="4" t="s">
        <v>351</v>
      </c>
      <c r="E378" s="4" t="s">
        <v>352</v>
      </c>
      <c r="F378" s="4" t="s">
        <v>35</v>
      </c>
      <c r="G378" s="4" t="s">
        <v>353</v>
      </c>
      <c r="H378" s="4" t="s">
        <v>354</v>
      </c>
      <c r="I378" s="4">
        <v>0.99</v>
      </c>
      <c r="J378" s="5" t="str">
        <f>VLOOKUP(B378, customer_cleaned!$A$2:$D$1000, 2, FALSE)</f>
        <v>Ladislav</v>
      </c>
      <c r="K378" s="10" t="str">
        <f>VLOOKUP(B378, customer_cleaned!$A$2:$C$10000, 3, FALSE)</f>
        <v>Kovács</v>
      </c>
      <c r="L378" s="5" t="str">
        <f>VLOOKUP(B378, customer_cleaned!$A$1:$L$10000, 12, FALSE)</f>
        <v>ladislav_kovacs@apple.hu</v>
      </c>
      <c r="M378" s="11" t="str">
        <f>VLOOKUP(A378, invoice_line!$B$2:$C$1000, 2, FALSE)</f>
        <v>#N/A</v>
      </c>
      <c r="N378" s="5" t="str">
        <f>VLOOKUP(M378, invoice_line!$C$2:$G$1000, 4, FALSE)</f>
        <v>#N/A</v>
      </c>
      <c r="O378" s="12" t="str">
        <f>VLOOKUP(A378, invoice_line!$B$2:$G$1000, 6, FALSE)</f>
        <v>#N/A</v>
      </c>
      <c r="P378" s="5" t="str">
        <f>VLOOKUP(A378, invoice_line!$B$2:$H$1000, 7, FALSE)</f>
        <v>#N/A</v>
      </c>
      <c r="Q378" s="13" t="str">
        <f t="shared" si="1"/>
        <v>2025-07</v>
      </c>
      <c r="R378" s="13" t="str">
        <f>VLOOKUP(A378, invoice_line!$A$2:$I$1000, 9, FALSE)</f>
        <v>Rock</v>
      </c>
    </row>
    <row r="379">
      <c r="A379" s="4">
        <v>378.0</v>
      </c>
      <c r="B379" s="4">
        <v>46.0</v>
      </c>
      <c r="C379" s="9">
        <v>45871.0</v>
      </c>
      <c r="D379" s="4" t="s">
        <v>358</v>
      </c>
      <c r="E379" s="4" t="s">
        <v>359</v>
      </c>
      <c r="F379" s="4" t="s">
        <v>359</v>
      </c>
      <c r="G379" s="4" t="s">
        <v>360</v>
      </c>
      <c r="H379" s="4" t="s">
        <v>35</v>
      </c>
      <c r="I379" s="4">
        <v>1.98</v>
      </c>
      <c r="J379" s="5" t="str">
        <f>VLOOKUP(B379, customer_cleaned!$A$2:$D$1000, 2, FALSE)</f>
        <v>Hugh</v>
      </c>
      <c r="K379" s="10" t="str">
        <f>VLOOKUP(B379, customer_cleaned!$A$2:$C$10000, 3, FALSE)</f>
        <v>O'Reilly</v>
      </c>
      <c r="L379" s="5" t="str">
        <f>VLOOKUP(B379, customer_cleaned!$A$1:$L$10000, 12, FALSE)</f>
        <v>hughoreilly@apple.ie</v>
      </c>
      <c r="M379" s="11" t="str">
        <f>VLOOKUP(A379, invoice_line!$B$2:$C$1000, 2, FALSE)</f>
        <v>#N/A</v>
      </c>
      <c r="N379" s="5" t="str">
        <f>VLOOKUP(M379, invoice_line!$C$2:$G$1000, 4, FALSE)</f>
        <v>#N/A</v>
      </c>
      <c r="O379" s="12" t="str">
        <f>VLOOKUP(A379, invoice_line!$B$2:$G$1000, 6, FALSE)</f>
        <v>#N/A</v>
      </c>
      <c r="P379" s="5" t="str">
        <f>VLOOKUP(A379, invoice_line!$B$2:$H$1000, 7, FALSE)</f>
        <v>#N/A</v>
      </c>
      <c r="Q379" s="13" t="str">
        <f t="shared" si="1"/>
        <v>2025-08</v>
      </c>
      <c r="R379" s="13" t="str">
        <f>VLOOKUP(A379, invoice_line!$A$2:$I$1000, 9, FALSE)</f>
        <v>Alternative &amp; Punk</v>
      </c>
    </row>
    <row r="380">
      <c r="A380" s="4">
        <v>379.0</v>
      </c>
      <c r="B380" s="4">
        <v>48.0</v>
      </c>
      <c r="C380" s="9">
        <v>45871.0</v>
      </c>
      <c r="D380" s="4" t="s">
        <v>373</v>
      </c>
      <c r="E380" s="4" t="s">
        <v>374</v>
      </c>
      <c r="F380" s="4" t="s">
        <v>375</v>
      </c>
      <c r="G380" s="4" t="s">
        <v>376</v>
      </c>
      <c r="H380" s="4">
        <v>1016.0</v>
      </c>
      <c r="I380" s="4">
        <v>1.98</v>
      </c>
      <c r="J380" s="5" t="str">
        <f>VLOOKUP(B380, customer_cleaned!$A$2:$D$1000, 2, FALSE)</f>
        <v>Johannes</v>
      </c>
      <c r="K380" s="10" t="str">
        <f>VLOOKUP(B380, customer_cleaned!$A$2:$C$10000, 3, FALSE)</f>
        <v>Van der Berg</v>
      </c>
      <c r="L380" s="5" t="str">
        <f>VLOOKUP(B380, customer_cleaned!$A$1:$L$10000, 12, FALSE)</f>
        <v>johavanderberg@yahoo.nl</v>
      </c>
      <c r="M380" s="11" t="str">
        <f>VLOOKUP(A380, invoice_line!$B$2:$C$1000, 2, FALSE)</f>
        <v>#N/A</v>
      </c>
      <c r="N380" s="5" t="str">
        <f>VLOOKUP(M380, invoice_line!$C$2:$G$1000, 4, FALSE)</f>
        <v>#N/A</v>
      </c>
      <c r="O380" s="12" t="str">
        <f>VLOOKUP(A380, invoice_line!$B$2:$G$1000, 6, FALSE)</f>
        <v>#N/A</v>
      </c>
      <c r="P380" s="5" t="str">
        <f>VLOOKUP(A380, invoice_line!$B$2:$H$1000, 7, FALSE)</f>
        <v>#N/A</v>
      </c>
      <c r="Q380" s="13" t="str">
        <f t="shared" si="1"/>
        <v>2025-08</v>
      </c>
      <c r="R380" s="13" t="str">
        <f>VLOOKUP(A380, invoice_line!$A$2:$I$1000, 9, FALSE)</f>
        <v>Alternative &amp; Punk</v>
      </c>
    </row>
    <row r="381">
      <c r="A381" s="4">
        <v>380.0</v>
      </c>
      <c r="B381" s="4">
        <v>50.0</v>
      </c>
      <c r="C381" s="9">
        <v>45872.0</v>
      </c>
      <c r="D381" s="4" t="s">
        <v>389</v>
      </c>
      <c r="E381" s="4" t="s">
        <v>390</v>
      </c>
      <c r="F381" s="4" t="s">
        <v>35</v>
      </c>
      <c r="G381" s="4" t="s">
        <v>391</v>
      </c>
      <c r="H381" s="4">
        <v>28015.0</v>
      </c>
      <c r="I381" s="4">
        <v>3.96</v>
      </c>
      <c r="J381" s="5" t="str">
        <f>VLOOKUP(B381, customer_cleaned!$A$2:$D$1000, 2, FALSE)</f>
        <v>Enrique</v>
      </c>
      <c r="K381" s="10" t="str">
        <f>VLOOKUP(B381, customer_cleaned!$A$2:$C$10000, 3, FALSE)</f>
        <v>Muñoz</v>
      </c>
      <c r="L381" s="5" t="str">
        <f>VLOOKUP(B381, customer_cleaned!$A$1:$L$10000, 12, FALSE)</f>
        <v>enrique_munoz@yahoo.es</v>
      </c>
      <c r="M381" s="11" t="str">
        <f>VLOOKUP(A381, invoice_line!$B$2:$C$1000, 2, FALSE)</f>
        <v>#N/A</v>
      </c>
      <c r="N381" s="5" t="str">
        <f>VLOOKUP(M381, invoice_line!$C$2:$G$1000, 4, FALSE)</f>
        <v>#N/A</v>
      </c>
      <c r="O381" s="12" t="str">
        <f>VLOOKUP(A381, invoice_line!$B$2:$G$1000, 6, FALSE)</f>
        <v>#N/A</v>
      </c>
      <c r="P381" s="5" t="str">
        <f>VLOOKUP(A381, invoice_line!$B$2:$H$1000, 7, FALSE)</f>
        <v>#N/A</v>
      </c>
      <c r="Q381" s="13" t="str">
        <f t="shared" si="1"/>
        <v>2025-08</v>
      </c>
      <c r="R381" s="13" t="str">
        <f>VLOOKUP(A381, invoice_line!$A$2:$I$1000, 9, FALSE)</f>
        <v>Alternative &amp; Punk</v>
      </c>
    </row>
    <row r="382">
      <c r="A382" s="4">
        <v>381.0</v>
      </c>
      <c r="B382" s="4">
        <v>54.0</v>
      </c>
      <c r="C382" s="9">
        <v>45873.0</v>
      </c>
      <c r="D382" s="4" t="s">
        <v>417</v>
      </c>
      <c r="E382" s="4" t="s">
        <v>418</v>
      </c>
      <c r="F382" s="4" t="s">
        <v>35</v>
      </c>
      <c r="G382" s="4" t="s">
        <v>405</v>
      </c>
      <c r="H382" s="4" t="s">
        <v>419</v>
      </c>
      <c r="I382" s="4">
        <v>5.94</v>
      </c>
      <c r="J382" s="5" t="str">
        <f>VLOOKUP(B382, customer_cleaned!$A$2:$D$1000, 2, FALSE)</f>
        <v>Steve</v>
      </c>
      <c r="K382" s="10" t="str">
        <f>VLOOKUP(B382, customer_cleaned!$A$2:$C$10000, 3, FALSE)</f>
        <v>Murray</v>
      </c>
      <c r="L382" s="5" t="str">
        <f>VLOOKUP(B382, customer_cleaned!$A$1:$L$10000, 12, FALSE)</f>
        <v>steve.murray@yahoo.uk</v>
      </c>
      <c r="M382" s="11" t="str">
        <f>VLOOKUP(A382, invoice_line!$B$2:$C$1000, 2, FALSE)</f>
        <v>#N/A</v>
      </c>
      <c r="N382" s="5" t="str">
        <f>VLOOKUP(M382, invoice_line!$C$2:$G$1000, 4, FALSE)</f>
        <v>#N/A</v>
      </c>
      <c r="O382" s="12" t="str">
        <f>VLOOKUP(A382, invoice_line!$B$2:$G$1000, 6, FALSE)</f>
        <v>#N/A</v>
      </c>
      <c r="P382" s="5" t="str">
        <f>VLOOKUP(A382, invoice_line!$B$2:$H$1000, 7, FALSE)</f>
        <v>#N/A</v>
      </c>
      <c r="Q382" s="13" t="str">
        <f t="shared" si="1"/>
        <v>2025-08</v>
      </c>
      <c r="R382" s="13" t="str">
        <f>VLOOKUP(A382, invoice_line!$A$2:$I$1000, 9, FALSE)</f>
        <v>Alternative &amp; Punk</v>
      </c>
    </row>
    <row r="383">
      <c r="A383" s="4">
        <v>382.0</v>
      </c>
      <c r="B383" s="4">
        <v>1.0</v>
      </c>
      <c r="C383" s="9">
        <v>45876.0</v>
      </c>
      <c r="D383" s="4" t="s">
        <v>22</v>
      </c>
      <c r="E383" s="4" t="s">
        <v>23</v>
      </c>
      <c r="F383" s="4" t="s">
        <v>24</v>
      </c>
      <c r="G383" s="4" t="s">
        <v>25</v>
      </c>
      <c r="H383" s="4" t="s">
        <v>26</v>
      </c>
      <c r="I383" s="4">
        <v>8.91</v>
      </c>
      <c r="J383" s="5" t="str">
        <f>VLOOKUP(B383, customer_cleaned!$A$2:$D$1000, 2, FALSE)</f>
        <v>Luís</v>
      </c>
      <c r="K383" s="10" t="str">
        <f>VLOOKUP(B383, customer_cleaned!$A$2:$C$10000, 3, FALSE)</f>
        <v>Gonçalves</v>
      </c>
      <c r="L383" s="5" t="str">
        <f>VLOOKUP(B383, customer_cleaned!$A$1:$L$10000, 12, FALSE)</f>
        <v>luisg@embraer.com.br</v>
      </c>
      <c r="M383" s="11" t="str">
        <f>VLOOKUP(A383, invoice_line!$B$2:$C$1000, 2, FALSE)</f>
        <v>#N/A</v>
      </c>
      <c r="N383" s="5" t="str">
        <f>VLOOKUP(M383, invoice_line!$C$2:$G$1000, 4, FALSE)</f>
        <v>#N/A</v>
      </c>
      <c r="O383" s="12" t="str">
        <f>VLOOKUP(A383, invoice_line!$B$2:$G$1000, 6, FALSE)</f>
        <v>#N/A</v>
      </c>
      <c r="P383" s="5" t="str">
        <f>VLOOKUP(A383, invoice_line!$B$2:$H$1000, 7, FALSE)</f>
        <v>#N/A</v>
      </c>
      <c r="Q383" s="13" t="str">
        <f t="shared" si="1"/>
        <v>2025-08</v>
      </c>
      <c r="R383" s="13" t="str">
        <f>VLOOKUP(A383, invoice_line!$A$2:$I$1000, 9, FALSE)</f>
        <v>Alternative &amp; Punk</v>
      </c>
    </row>
    <row r="384">
      <c r="A384" s="4">
        <v>383.0</v>
      </c>
      <c r="B384" s="4">
        <v>10.0</v>
      </c>
      <c r="C384" s="9">
        <v>45881.0</v>
      </c>
      <c r="D384" s="4" t="s">
        <v>92</v>
      </c>
      <c r="E384" s="4" t="s">
        <v>93</v>
      </c>
      <c r="F384" s="4" t="s">
        <v>24</v>
      </c>
      <c r="G384" s="4" t="s">
        <v>25</v>
      </c>
      <c r="H384" s="4" t="s">
        <v>94</v>
      </c>
      <c r="I384" s="4">
        <v>13.86</v>
      </c>
      <c r="J384" s="5" t="str">
        <f>VLOOKUP(B384, customer_cleaned!$A$2:$D$1000, 2, FALSE)</f>
        <v>Eduardo</v>
      </c>
      <c r="K384" s="10" t="str">
        <f>VLOOKUP(B384, customer_cleaned!$A$2:$C$10000, 3, FALSE)</f>
        <v>Martins</v>
      </c>
      <c r="L384" s="5" t="str">
        <f>VLOOKUP(B384, customer_cleaned!$A$1:$L$10000, 12, FALSE)</f>
        <v>eduardo@woodstock.com.br</v>
      </c>
      <c r="M384" s="11" t="str">
        <f>VLOOKUP(A384, invoice_line!$B$2:$C$1000, 2, FALSE)</f>
        <v>#N/A</v>
      </c>
      <c r="N384" s="5" t="str">
        <f>VLOOKUP(M384, invoice_line!$C$2:$G$1000, 4, FALSE)</f>
        <v>#N/A</v>
      </c>
      <c r="O384" s="12" t="str">
        <f>VLOOKUP(A384, invoice_line!$B$2:$G$1000, 6, FALSE)</f>
        <v>#N/A</v>
      </c>
      <c r="P384" s="5" t="str">
        <f>VLOOKUP(A384, invoice_line!$B$2:$H$1000, 7, FALSE)</f>
        <v>#N/A</v>
      </c>
      <c r="Q384" s="13" t="str">
        <f t="shared" si="1"/>
        <v>2025-08</v>
      </c>
      <c r="R384" s="13" t="str">
        <f>VLOOKUP(A384, invoice_line!$A$2:$I$1000, 9, FALSE)</f>
        <v>Alternative &amp; Punk</v>
      </c>
    </row>
    <row r="385">
      <c r="A385" s="4">
        <v>384.0</v>
      </c>
      <c r="B385" s="4">
        <v>24.0</v>
      </c>
      <c r="C385" s="9">
        <v>45889.0</v>
      </c>
      <c r="D385" s="4" t="s">
        <v>210</v>
      </c>
      <c r="E385" s="4" t="s">
        <v>211</v>
      </c>
      <c r="F385" s="4" t="s">
        <v>212</v>
      </c>
      <c r="G385" s="4" t="s">
        <v>151</v>
      </c>
      <c r="H385" s="4">
        <v>60611.0</v>
      </c>
      <c r="I385" s="4">
        <v>0.99</v>
      </c>
      <c r="J385" s="5" t="str">
        <f>VLOOKUP(B385, customer_cleaned!$A$2:$D$1000, 2, FALSE)</f>
        <v>Frank</v>
      </c>
      <c r="K385" s="10" t="str">
        <f>VLOOKUP(B385, customer_cleaned!$A$2:$C$10000, 3, FALSE)</f>
        <v>Ralston</v>
      </c>
      <c r="L385" s="5" t="str">
        <f>VLOOKUP(B385, customer_cleaned!$A$1:$L$10000, 12, FALSE)</f>
        <v>fralston@gmail.com</v>
      </c>
      <c r="M385" s="11" t="str">
        <f>VLOOKUP(A385, invoice_line!$B$2:$C$1000, 2, FALSE)</f>
        <v>#N/A</v>
      </c>
      <c r="N385" s="5" t="str">
        <f>VLOOKUP(M385, invoice_line!$C$2:$G$1000, 4, FALSE)</f>
        <v>#N/A</v>
      </c>
      <c r="O385" s="12" t="str">
        <f>VLOOKUP(A385, invoice_line!$B$2:$G$1000, 6, FALSE)</f>
        <v>#N/A</v>
      </c>
      <c r="P385" s="5" t="str">
        <f>VLOOKUP(A385, invoice_line!$B$2:$H$1000, 7, FALSE)</f>
        <v>#N/A</v>
      </c>
      <c r="Q385" s="13" t="str">
        <f t="shared" si="1"/>
        <v>2025-08</v>
      </c>
      <c r="R385" s="13" t="str">
        <f>VLOOKUP(A385, invoice_line!$A$2:$I$1000, 9, FALSE)</f>
        <v>Alternative &amp; Punk</v>
      </c>
    </row>
    <row r="386">
      <c r="A386" s="4">
        <v>385.0</v>
      </c>
      <c r="B386" s="4">
        <v>25.0</v>
      </c>
      <c r="C386" s="9">
        <v>45902.0</v>
      </c>
      <c r="D386" s="4" t="s">
        <v>217</v>
      </c>
      <c r="E386" s="4" t="s">
        <v>218</v>
      </c>
      <c r="F386" s="4" t="s">
        <v>219</v>
      </c>
      <c r="G386" s="4" t="s">
        <v>151</v>
      </c>
      <c r="H386" s="4">
        <v>53703.0</v>
      </c>
      <c r="I386" s="4">
        <v>1.98</v>
      </c>
      <c r="J386" s="5" t="str">
        <f>VLOOKUP(B386, customer_cleaned!$A$2:$D$1000, 2, FALSE)</f>
        <v>Victor</v>
      </c>
      <c r="K386" s="10" t="str">
        <f>VLOOKUP(B386, customer_cleaned!$A$2:$C$10000, 3, FALSE)</f>
        <v>Stevens</v>
      </c>
      <c r="L386" s="5" t="str">
        <f>VLOOKUP(B386, customer_cleaned!$A$1:$L$10000, 12, FALSE)</f>
        <v>vstevens@yahoo.com</v>
      </c>
      <c r="M386" s="11" t="str">
        <f>VLOOKUP(A386, invoice_line!$B$2:$C$1000, 2, FALSE)</f>
        <v>#N/A</v>
      </c>
      <c r="N386" s="5" t="str">
        <f>VLOOKUP(M386, invoice_line!$C$2:$G$1000, 4, FALSE)</f>
        <v>#N/A</v>
      </c>
      <c r="O386" s="12" t="str">
        <f>VLOOKUP(A386, invoice_line!$B$2:$G$1000, 6, FALSE)</f>
        <v>#N/A</v>
      </c>
      <c r="P386" s="5" t="str">
        <f>VLOOKUP(A386, invoice_line!$B$2:$H$1000, 7, FALSE)</f>
        <v>#N/A</v>
      </c>
      <c r="Q386" s="13" t="str">
        <f t="shared" si="1"/>
        <v>2025-09</v>
      </c>
      <c r="R386" s="13" t="str">
        <f>VLOOKUP(A386, invoice_line!$A$2:$I$1000, 9, FALSE)</f>
        <v>Alternative &amp; Punk</v>
      </c>
    </row>
    <row r="387">
      <c r="A387" s="4">
        <v>386.0</v>
      </c>
      <c r="B387" s="4">
        <v>27.0</v>
      </c>
      <c r="C387" s="9">
        <v>45902.0</v>
      </c>
      <c r="D387" s="4" t="s">
        <v>231</v>
      </c>
      <c r="E387" s="4" t="s">
        <v>232</v>
      </c>
      <c r="F387" s="4" t="s">
        <v>233</v>
      </c>
      <c r="G387" s="4" t="s">
        <v>151</v>
      </c>
      <c r="H387" s="4">
        <v>85719.0</v>
      </c>
      <c r="I387" s="4">
        <v>1.98</v>
      </c>
      <c r="J387" s="5" t="str">
        <f>VLOOKUP(B387, customer_cleaned!$A$2:$D$1000, 2, FALSE)</f>
        <v>Patrick</v>
      </c>
      <c r="K387" s="10" t="str">
        <f>VLOOKUP(B387, customer_cleaned!$A$2:$C$10000, 3, FALSE)</f>
        <v>Gray</v>
      </c>
      <c r="L387" s="5" t="str">
        <f>VLOOKUP(B387, customer_cleaned!$A$1:$L$10000, 12, FALSE)</f>
        <v>patrick.gray@aol.com</v>
      </c>
      <c r="M387" s="11" t="str">
        <f>VLOOKUP(A387, invoice_line!$B$2:$C$1000, 2, FALSE)</f>
        <v>#N/A</v>
      </c>
      <c r="N387" s="5" t="str">
        <f>VLOOKUP(M387, invoice_line!$C$2:$G$1000, 4, FALSE)</f>
        <v>#N/A</v>
      </c>
      <c r="O387" s="12" t="str">
        <f>VLOOKUP(A387, invoice_line!$B$2:$G$1000, 6, FALSE)</f>
        <v>#N/A</v>
      </c>
      <c r="P387" s="5" t="str">
        <f>VLOOKUP(A387, invoice_line!$B$2:$H$1000, 7, FALSE)</f>
        <v>#N/A</v>
      </c>
      <c r="Q387" s="13" t="str">
        <f t="shared" si="1"/>
        <v>2025-09</v>
      </c>
      <c r="R387" s="13" t="str">
        <f>VLOOKUP(A387, invoice_line!$A$2:$I$1000, 9, FALSE)</f>
        <v>Alternative &amp; Punk</v>
      </c>
    </row>
    <row r="388">
      <c r="A388" s="4">
        <v>387.0</v>
      </c>
      <c r="B388" s="4">
        <v>29.0</v>
      </c>
      <c r="C388" s="9">
        <v>45903.0</v>
      </c>
      <c r="D388" s="4" t="s">
        <v>245</v>
      </c>
      <c r="E388" s="4" t="s">
        <v>246</v>
      </c>
      <c r="F388" s="4" t="s">
        <v>247</v>
      </c>
      <c r="G388" s="4" t="s">
        <v>44</v>
      </c>
      <c r="H388" s="4" t="s">
        <v>248</v>
      </c>
      <c r="I388" s="4">
        <v>3.96</v>
      </c>
      <c r="J388" s="5" t="str">
        <f>VLOOKUP(B388, customer_cleaned!$A$2:$D$1000, 2, FALSE)</f>
        <v>Robert</v>
      </c>
      <c r="K388" s="10" t="str">
        <f>VLOOKUP(B388, customer_cleaned!$A$2:$C$10000, 3, FALSE)</f>
        <v>Brown</v>
      </c>
      <c r="L388" s="5" t="str">
        <f>VLOOKUP(B388, customer_cleaned!$A$1:$L$10000, 12, FALSE)</f>
        <v>robbrown@shaw.ca</v>
      </c>
      <c r="M388" s="11" t="str">
        <f>VLOOKUP(A388, invoice_line!$B$2:$C$1000, 2, FALSE)</f>
        <v>#N/A</v>
      </c>
      <c r="N388" s="5" t="str">
        <f>VLOOKUP(M388, invoice_line!$C$2:$G$1000, 4, FALSE)</f>
        <v>#N/A</v>
      </c>
      <c r="O388" s="12" t="str">
        <f>VLOOKUP(A388, invoice_line!$B$2:$G$1000, 6, FALSE)</f>
        <v>#N/A</v>
      </c>
      <c r="P388" s="5" t="str">
        <f>VLOOKUP(A388, invoice_line!$B$2:$H$1000, 7, FALSE)</f>
        <v>#N/A</v>
      </c>
      <c r="Q388" s="13" t="str">
        <f t="shared" si="1"/>
        <v>2025-09</v>
      </c>
      <c r="R388" s="13" t="str">
        <f>VLOOKUP(A388, invoice_line!$A$2:$I$1000, 9, FALSE)</f>
        <v>Alternative &amp; Punk</v>
      </c>
    </row>
    <row r="389">
      <c r="A389" s="4">
        <v>388.0</v>
      </c>
      <c r="B389" s="4">
        <v>33.0</v>
      </c>
      <c r="C389" s="9">
        <v>45904.0</v>
      </c>
      <c r="D389" s="4" t="s">
        <v>276</v>
      </c>
      <c r="E389" s="4" t="s">
        <v>277</v>
      </c>
      <c r="F389" s="4" t="s">
        <v>278</v>
      </c>
      <c r="G389" s="4" t="s">
        <v>44</v>
      </c>
      <c r="H389" s="4" t="s">
        <v>279</v>
      </c>
      <c r="I389" s="4">
        <v>5.94</v>
      </c>
      <c r="J389" s="5" t="str">
        <f>VLOOKUP(B389, customer_cleaned!$A$2:$D$1000, 2, FALSE)</f>
        <v>Ellie</v>
      </c>
      <c r="K389" s="10" t="str">
        <f>VLOOKUP(B389, customer_cleaned!$A$2:$C$10000, 3, FALSE)</f>
        <v>Sullivan</v>
      </c>
      <c r="L389" s="5" t="str">
        <f>VLOOKUP(B389, customer_cleaned!$A$1:$L$10000, 12, FALSE)</f>
        <v>ellie.sullivan@shaw.ca</v>
      </c>
      <c r="M389" s="11" t="str">
        <f>VLOOKUP(A389, invoice_line!$B$2:$C$1000, 2, FALSE)</f>
        <v>#N/A</v>
      </c>
      <c r="N389" s="5" t="str">
        <f>VLOOKUP(M389, invoice_line!$C$2:$G$1000, 4, FALSE)</f>
        <v>#N/A</v>
      </c>
      <c r="O389" s="12" t="str">
        <f>VLOOKUP(A389, invoice_line!$B$2:$G$1000, 6, FALSE)</f>
        <v>#N/A</v>
      </c>
      <c r="P389" s="5" t="str">
        <f>VLOOKUP(A389, invoice_line!$B$2:$H$1000, 7, FALSE)</f>
        <v>#N/A</v>
      </c>
      <c r="Q389" s="13" t="str">
        <f t="shared" si="1"/>
        <v>2025-09</v>
      </c>
      <c r="R389" s="13" t="str">
        <f>VLOOKUP(A389, invoice_line!$A$2:$I$1000, 9, FALSE)</f>
        <v>Alternative &amp; Punk</v>
      </c>
    </row>
    <row r="390">
      <c r="A390" s="4">
        <v>389.0</v>
      </c>
      <c r="B390" s="4">
        <v>39.0</v>
      </c>
      <c r="C390" s="9">
        <v>45907.0</v>
      </c>
      <c r="D390" s="4" t="s">
        <v>314</v>
      </c>
      <c r="E390" s="4" t="s">
        <v>315</v>
      </c>
      <c r="F390" s="4" t="s">
        <v>35</v>
      </c>
      <c r="G390" s="4" t="s">
        <v>316</v>
      </c>
      <c r="H390" s="4">
        <v>75009.0</v>
      </c>
      <c r="I390" s="4">
        <v>8.91</v>
      </c>
      <c r="J390" s="5" t="str">
        <f>VLOOKUP(B390, customer_cleaned!$A$2:$D$1000, 2, FALSE)</f>
        <v>Camille</v>
      </c>
      <c r="K390" s="10" t="str">
        <f>VLOOKUP(B390, customer_cleaned!$A$2:$C$10000, 3, FALSE)</f>
        <v>Bernard</v>
      </c>
      <c r="L390" s="5" t="str">
        <f>VLOOKUP(B390, customer_cleaned!$A$1:$L$10000, 12, FALSE)</f>
        <v>camille.bernard@yahoo.fr</v>
      </c>
      <c r="M390" s="11" t="str">
        <f>VLOOKUP(A390, invoice_line!$B$2:$C$1000, 2, FALSE)</f>
        <v>#N/A</v>
      </c>
      <c r="N390" s="5" t="str">
        <f>VLOOKUP(M390, invoice_line!$C$2:$G$1000, 4, FALSE)</f>
        <v>#N/A</v>
      </c>
      <c r="O390" s="12" t="str">
        <f>VLOOKUP(A390, invoice_line!$B$2:$G$1000, 6, FALSE)</f>
        <v>#N/A</v>
      </c>
      <c r="P390" s="5" t="str">
        <f>VLOOKUP(A390, invoice_line!$B$2:$H$1000, 7, FALSE)</f>
        <v>#N/A</v>
      </c>
      <c r="Q390" s="13" t="str">
        <f t="shared" si="1"/>
        <v>2025-09</v>
      </c>
      <c r="R390" s="13" t="str">
        <f>VLOOKUP(A390, invoice_line!$A$2:$I$1000, 9, FALSE)</f>
        <v>Rock</v>
      </c>
    </row>
    <row r="391">
      <c r="A391" s="4">
        <v>390.0</v>
      </c>
      <c r="B391" s="4">
        <v>48.0</v>
      </c>
      <c r="C391" s="9">
        <v>45912.0</v>
      </c>
      <c r="D391" s="4" t="s">
        <v>373</v>
      </c>
      <c r="E391" s="4" t="s">
        <v>374</v>
      </c>
      <c r="F391" s="4" t="s">
        <v>375</v>
      </c>
      <c r="G391" s="4" t="s">
        <v>376</v>
      </c>
      <c r="H391" s="4">
        <v>1016.0</v>
      </c>
      <c r="I391" s="4">
        <v>13.86</v>
      </c>
      <c r="J391" s="5" t="str">
        <f>VLOOKUP(B391, customer_cleaned!$A$2:$D$1000, 2, FALSE)</f>
        <v>Johannes</v>
      </c>
      <c r="K391" s="10" t="str">
        <f>VLOOKUP(B391, customer_cleaned!$A$2:$C$10000, 3, FALSE)</f>
        <v>Van der Berg</v>
      </c>
      <c r="L391" s="5" t="str">
        <f>VLOOKUP(B391, customer_cleaned!$A$1:$L$10000, 12, FALSE)</f>
        <v>johavanderberg@yahoo.nl</v>
      </c>
      <c r="M391" s="11" t="str">
        <f>VLOOKUP(A391, invoice_line!$B$2:$C$1000, 2, FALSE)</f>
        <v>#N/A</v>
      </c>
      <c r="N391" s="5" t="str">
        <f>VLOOKUP(M391, invoice_line!$C$2:$G$1000, 4, FALSE)</f>
        <v>#N/A</v>
      </c>
      <c r="O391" s="12" t="str">
        <f>VLOOKUP(A391, invoice_line!$B$2:$G$1000, 6, FALSE)</f>
        <v>#N/A</v>
      </c>
      <c r="P391" s="5" t="str">
        <f>VLOOKUP(A391, invoice_line!$B$2:$H$1000, 7, FALSE)</f>
        <v>#N/A</v>
      </c>
      <c r="Q391" s="13" t="str">
        <f t="shared" si="1"/>
        <v>2025-09</v>
      </c>
      <c r="R391" s="13" t="str">
        <f>VLOOKUP(A391, invoice_line!$A$2:$I$1000, 9, FALSE)</f>
        <v>Rock</v>
      </c>
    </row>
    <row r="392">
      <c r="A392" s="4">
        <v>391.0</v>
      </c>
      <c r="B392" s="4">
        <v>3.0</v>
      </c>
      <c r="C392" s="9">
        <v>45920.0</v>
      </c>
      <c r="D392" s="4" t="s">
        <v>41</v>
      </c>
      <c r="E392" s="4" t="s">
        <v>42</v>
      </c>
      <c r="F392" s="4" t="s">
        <v>43</v>
      </c>
      <c r="G392" s="4" t="s">
        <v>44</v>
      </c>
      <c r="H392" s="4" t="s">
        <v>45</v>
      </c>
      <c r="I392" s="4">
        <v>0.99</v>
      </c>
      <c r="J392" s="5" t="str">
        <f>VLOOKUP(B392, customer_cleaned!$A$2:$D$1000, 2, FALSE)</f>
        <v>François</v>
      </c>
      <c r="K392" s="10" t="str">
        <f>VLOOKUP(B392, customer_cleaned!$A$2:$C$10000, 3, FALSE)</f>
        <v>Tremblay</v>
      </c>
      <c r="L392" s="5" t="str">
        <f>VLOOKUP(B392, customer_cleaned!$A$1:$L$10000, 12, FALSE)</f>
        <v>ftremblay@gmail.com</v>
      </c>
      <c r="M392" s="11" t="str">
        <f>VLOOKUP(A392, invoice_line!$B$2:$C$1000, 2, FALSE)</f>
        <v>#N/A</v>
      </c>
      <c r="N392" s="5" t="str">
        <f>VLOOKUP(M392, invoice_line!$C$2:$G$1000, 4, FALSE)</f>
        <v>#N/A</v>
      </c>
      <c r="O392" s="12" t="str">
        <f>VLOOKUP(A392, invoice_line!$B$2:$G$1000, 6, FALSE)</f>
        <v>#N/A</v>
      </c>
      <c r="P392" s="5" t="str">
        <f>VLOOKUP(A392, invoice_line!$B$2:$H$1000, 7, FALSE)</f>
        <v>#N/A</v>
      </c>
      <c r="Q392" s="13" t="str">
        <f t="shared" si="1"/>
        <v>2025-09</v>
      </c>
      <c r="R392" s="13" t="str">
        <f>VLOOKUP(A392, invoice_line!$A$2:$I$1000, 9, FALSE)</f>
        <v>Rock</v>
      </c>
    </row>
    <row r="393">
      <c r="A393" s="4">
        <v>392.0</v>
      </c>
      <c r="B393" s="4">
        <v>4.0</v>
      </c>
      <c r="C393" s="9">
        <v>45933.0</v>
      </c>
      <c r="D393" s="4" t="s">
        <v>50</v>
      </c>
      <c r="E393" s="4" t="s">
        <v>51</v>
      </c>
      <c r="F393" s="4" t="s">
        <v>35</v>
      </c>
      <c r="G393" s="4" t="s">
        <v>52</v>
      </c>
      <c r="H393" s="4">
        <v>171.0</v>
      </c>
      <c r="I393" s="4">
        <v>1.98</v>
      </c>
      <c r="J393" s="5" t="str">
        <f>VLOOKUP(B393, customer_cleaned!$A$2:$D$1000, 2, FALSE)</f>
        <v>Bjørn</v>
      </c>
      <c r="K393" s="10" t="str">
        <f>VLOOKUP(B393, customer_cleaned!$A$2:$C$10000, 3, FALSE)</f>
        <v>Hansen</v>
      </c>
      <c r="L393" s="5" t="str">
        <f>VLOOKUP(B393, customer_cleaned!$A$1:$L$10000, 12, FALSE)</f>
        <v>bjorn.hansen@yahoo.no</v>
      </c>
      <c r="M393" s="11" t="str">
        <f>VLOOKUP(A393, invoice_line!$B$2:$C$1000, 2, FALSE)</f>
        <v>#N/A</v>
      </c>
      <c r="N393" s="5" t="str">
        <f>VLOOKUP(M393, invoice_line!$C$2:$G$1000, 4, FALSE)</f>
        <v>#N/A</v>
      </c>
      <c r="O393" s="12" t="str">
        <f>VLOOKUP(A393, invoice_line!$B$2:$G$1000, 6, FALSE)</f>
        <v>#N/A</v>
      </c>
      <c r="P393" s="5" t="str">
        <f>VLOOKUP(A393, invoice_line!$B$2:$H$1000, 7, FALSE)</f>
        <v>#N/A</v>
      </c>
      <c r="Q393" s="13" t="str">
        <f t="shared" si="1"/>
        <v>2025-10</v>
      </c>
      <c r="R393" s="13" t="str">
        <f>VLOOKUP(A393, invoice_line!$A$2:$I$1000, 9, FALSE)</f>
        <v>Rock</v>
      </c>
    </row>
    <row r="394">
      <c r="A394" s="4">
        <v>393.0</v>
      </c>
      <c r="B394" s="4">
        <v>6.0</v>
      </c>
      <c r="C394" s="9">
        <v>45933.0</v>
      </c>
      <c r="D394" s="4" t="s">
        <v>65</v>
      </c>
      <c r="E394" s="4" t="s">
        <v>59</v>
      </c>
      <c r="F394" s="4" t="s">
        <v>35</v>
      </c>
      <c r="G394" s="4" t="s">
        <v>60</v>
      </c>
      <c r="H394" s="4">
        <v>14300.0</v>
      </c>
      <c r="I394" s="4">
        <v>1.98</v>
      </c>
      <c r="J394" s="5" t="str">
        <f>VLOOKUP(B394, customer_cleaned!$A$2:$D$1000, 2, FALSE)</f>
        <v>Helena</v>
      </c>
      <c r="K394" s="10" t="str">
        <f>VLOOKUP(B394, customer_cleaned!$A$2:$C$10000, 3, FALSE)</f>
        <v>Holý</v>
      </c>
      <c r="L394" s="5" t="str">
        <f>VLOOKUP(B394, customer_cleaned!$A$1:$L$10000, 12, FALSE)</f>
        <v>hholy@gmail.com</v>
      </c>
      <c r="M394" s="11" t="str">
        <f>VLOOKUP(A394, invoice_line!$B$2:$C$1000, 2, FALSE)</f>
        <v>#N/A</v>
      </c>
      <c r="N394" s="5" t="str">
        <f>VLOOKUP(M394, invoice_line!$C$2:$G$1000, 4, FALSE)</f>
        <v>#N/A</v>
      </c>
      <c r="O394" s="12" t="str">
        <f>VLOOKUP(A394, invoice_line!$B$2:$G$1000, 6, FALSE)</f>
        <v>#N/A</v>
      </c>
      <c r="P394" s="5" t="str">
        <f>VLOOKUP(A394, invoice_line!$B$2:$H$1000, 7, FALSE)</f>
        <v>#N/A</v>
      </c>
      <c r="Q394" s="13" t="str">
        <f t="shared" si="1"/>
        <v>2025-10</v>
      </c>
      <c r="R394" s="13" t="str">
        <f>VLOOKUP(A394, invoice_line!$A$2:$I$1000, 9, FALSE)</f>
        <v>Alternative &amp; Punk</v>
      </c>
    </row>
    <row r="395">
      <c r="A395" s="4">
        <v>394.0</v>
      </c>
      <c r="B395" s="4">
        <v>8.0</v>
      </c>
      <c r="C395" s="9">
        <v>45934.0</v>
      </c>
      <c r="D395" s="4" t="s">
        <v>77</v>
      </c>
      <c r="E395" s="4" t="s">
        <v>78</v>
      </c>
      <c r="F395" s="4" t="s">
        <v>35</v>
      </c>
      <c r="G395" s="4" t="s">
        <v>79</v>
      </c>
      <c r="H395" s="4">
        <v>1000.0</v>
      </c>
      <c r="I395" s="4">
        <v>3.96</v>
      </c>
      <c r="J395" s="5" t="str">
        <f>VLOOKUP(B395, customer_cleaned!$A$2:$D$1000, 2, FALSE)</f>
        <v>Daan</v>
      </c>
      <c r="K395" s="10" t="str">
        <f>VLOOKUP(B395, customer_cleaned!$A$2:$C$10000, 3, FALSE)</f>
        <v>Peeters</v>
      </c>
      <c r="L395" s="5" t="str">
        <f>VLOOKUP(B395, customer_cleaned!$A$1:$L$10000, 12, FALSE)</f>
        <v>daan_peeters@apple.be</v>
      </c>
      <c r="M395" s="11" t="str">
        <f>VLOOKUP(A395, invoice_line!$B$2:$C$1000, 2, FALSE)</f>
        <v>#N/A</v>
      </c>
      <c r="N395" s="5" t="str">
        <f>VLOOKUP(M395, invoice_line!$C$2:$G$1000, 4, FALSE)</f>
        <v>#N/A</v>
      </c>
      <c r="O395" s="12" t="str">
        <f>VLOOKUP(A395, invoice_line!$B$2:$G$1000, 6, FALSE)</f>
        <v>#N/A</v>
      </c>
      <c r="P395" s="5" t="str">
        <f>VLOOKUP(A395, invoice_line!$B$2:$H$1000, 7, FALSE)</f>
        <v>#N/A</v>
      </c>
      <c r="Q395" s="13" t="str">
        <f t="shared" si="1"/>
        <v>2025-10</v>
      </c>
      <c r="R395" s="13" t="str">
        <f>VLOOKUP(A395, invoice_line!$A$2:$I$1000, 9, FALSE)</f>
        <v>Alternative &amp; Punk</v>
      </c>
    </row>
    <row r="396">
      <c r="A396" s="4">
        <v>395.0</v>
      </c>
      <c r="B396" s="4">
        <v>12.0</v>
      </c>
      <c r="C396" s="9">
        <v>45935.0</v>
      </c>
      <c r="D396" s="4" t="s">
        <v>109</v>
      </c>
      <c r="E396" s="4" t="s">
        <v>110</v>
      </c>
      <c r="F396" s="4" t="s">
        <v>111</v>
      </c>
      <c r="G396" s="4" t="s">
        <v>25</v>
      </c>
      <c r="H396" s="4" t="s">
        <v>112</v>
      </c>
      <c r="I396" s="4">
        <v>5.94</v>
      </c>
      <c r="J396" s="5" t="str">
        <f>VLOOKUP(B396, customer_cleaned!$A$2:$D$1000, 2, FALSE)</f>
        <v>Roberto</v>
      </c>
      <c r="K396" s="10" t="str">
        <f>VLOOKUP(B396, customer_cleaned!$A$2:$C$10000, 3, FALSE)</f>
        <v>Almeida</v>
      </c>
      <c r="L396" s="5" t="str">
        <f>VLOOKUP(B396, customer_cleaned!$A$1:$L$10000, 12, FALSE)</f>
        <v>roberto.almeida@riotur.gov.br</v>
      </c>
      <c r="M396" s="11" t="str">
        <f>VLOOKUP(A396, invoice_line!$B$2:$C$1000, 2, FALSE)</f>
        <v>#N/A</v>
      </c>
      <c r="N396" s="5" t="str">
        <f>VLOOKUP(M396, invoice_line!$C$2:$G$1000, 4, FALSE)</f>
        <v>#N/A</v>
      </c>
      <c r="O396" s="12" t="str">
        <f>VLOOKUP(A396, invoice_line!$B$2:$G$1000, 6, FALSE)</f>
        <v>#N/A</v>
      </c>
      <c r="P396" s="5" t="str">
        <f>VLOOKUP(A396, invoice_line!$B$2:$H$1000, 7, FALSE)</f>
        <v>#N/A</v>
      </c>
      <c r="Q396" s="13" t="str">
        <f t="shared" si="1"/>
        <v>2025-10</v>
      </c>
      <c r="R396" s="13" t="str">
        <f>VLOOKUP(A396, invoice_line!$A$2:$I$1000, 9, FALSE)</f>
        <v>Alternative &amp; Punk</v>
      </c>
    </row>
    <row r="397">
      <c r="A397" s="4">
        <v>396.0</v>
      </c>
      <c r="B397" s="4">
        <v>18.0</v>
      </c>
      <c r="C397" s="9">
        <v>45938.0</v>
      </c>
      <c r="D397" s="4" t="s">
        <v>167</v>
      </c>
      <c r="E397" s="4" t="s">
        <v>168</v>
      </c>
      <c r="F397" s="4" t="s">
        <v>169</v>
      </c>
      <c r="G397" s="4" t="s">
        <v>151</v>
      </c>
      <c r="H397" s="4" t="s">
        <v>170</v>
      </c>
      <c r="I397" s="4">
        <v>8.91</v>
      </c>
      <c r="J397" s="5" t="str">
        <f>VLOOKUP(B397, customer_cleaned!$A$2:$D$1000, 2, FALSE)</f>
        <v>Michelle</v>
      </c>
      <c r="K397" s="10" t="str">
        <f>VLOOKUP(B397, customer_cleaned!$A$2:$C$10000, 3, FALSE)</f>
        <v>Brooks</v>
      </c>
      <c r="L397" s="5" t="str">
        <f>VLOOKUP(B397, customer_cleaned!$A$1:$L$10000, 12, FALSE)</f>
        <v>michelleb@aol.com</v>
      </c>
      <c r="M397" s="11" t="str">
        <f>VLOOKUP(A397, invoice_line!$B$2:$C$1000, 2, FALSE)</f>
        <v>#N/A</v>
      </c>
      <c r="N397" s="5" t="str">
        <f>VLOOKUP(M397, invoice_line!$C$2:$G$1000, 4, FALSE)</f>
        <v>#N/A</v>
      </c>
      <c r="O397" s="12" t="str">
        <f>VLOOKUP(A397, invoice_line!$B$2:$G$1000, 6, FALSE)</f>
        <v>#N/A</v>
      </c>
      <c r="P397" s="5" t="str">
        <f>VLOOKUP(A397, invoice_line!$B$2:$H$1000, 7, FALSE)</f>
        <v>#N/A</v>
      </c>
      <c r="Q397" s="13" t="str">
        <f t="shared" si="1"/>
        <v>2025-10</v>
      </c>
      <c r="R397" s="13" t="str">
        <f>VLOOKUP(A397, invoice_line!$A$2:$I$1000, 9, FALSE)</f>
        <v>Rock</v>
      </c>
    </row>
    <row r="398">
      <c r="A398" s="4">
        <v>397.0</v>
      </c>
      <c r="B398" s="4">
        <v>27.0</v>
      </c>
      <c r="C398" s="9">
        <v>45943.0</v>
      </c>
      <c r="D398" s="4" t="s">
        <v>231</v>
      </c>
      <c r="E398" s="4" t="s">
        <v>232</v>
      </c>
      <c r="F398" s="4" t="s">
        <v>233</v>
      </c>
      <c r="G398" s="4" t="s">
        <v>151</v>
      </c>
      <c r="H398" s="4">
        <v>85719.0</v>
      </c>
      <c r="I398" s="4">
        <v>13.86</v>
      </c>
      <c r="J398" s="5" t="str">
        <f>VLOOKUP(B398, customer_cleaned!$A$2:$D$1000, 2, FALSE)</f>
        <v>Patrick</v>
      </c>
      <c r="K398" s="10" t="str">
        <f>VLOOKUP(B398, customer_cleaned!$A$2:$C$10000, 3, FALSE)</f>
        <v>Gray</v>
      </c>
      <c r="L398" s="5" t="str">
        <f>VLOOKUP(B398, customer_cleaned!$A$1:$L$10000, 12, FALSE)</f>
        <v>patrick.gray@aol.com</v>
      </c>
      <c r="M398" s="11" t="str">
        <f>VLOOKUP(A398, invoice_line!$B$2:$C$1000, 2, FALSE)</f>
        <v>#N/A</v>
      </c>
      <c r="N398" s="5" t="str">
        <f>VLOOKUP(M398, invoice_line!$C$2:$G$1000, 4, FALSE)</f>
        <v>#N/A</v>
      </c>
      <c r="O398" s="12" t="str">
        <f>VLOOKUP(A398, invoice_line!$B$2:$G$1000, 6, FALSE)</f>
        <v>#N/A</v>
      </c>
      <c r="P398" s="5" t="str">
        <f>VLOOKUP(A398, invoice_line!$B$2:$H$1000, 7, FALSE)</f>
        <v>#N/A</v>
      </c>
      <c r="Q398" s="13" t="str">
        <f t="shared" si="1"/>
        <v>2025-10</v>
      </c>
      <c r="R398" s="13" t="str">
        <f>VLOOKUP(A398, invoice_line!$A$2:$I$1000, 9, FALSE)</f>
        <v>Rock</v>
      </c>
    </row>
    <row r="399">
      <c r="A399" s="4">
        <v>398.0</v>
      </c>
      <c r="B399" s="4">
        <v>41.0</v>
      </c>
      <c r="C399" s="9">
        <v>45951.0</v>
      </c>
      <c r="D399" s="4" t="s">
        <v>326</v>
      </c>
      <c r="E399" s="4" t="s">
        <v>327</v>
      </c>
      <c r="F399" s="4" t="s">
        <v>35</v>
      </c>
      <c r="G399" s="4" t="s">
        <v>316</v>
      </c>
      <c r="H399" s="4">
        <v>69002.0</v>
      </c>
      <c r="I399" s="4">
        <v>0.99</v>
      </c>
      <c r="J399" s="5" t="str">
        <f>VLOOKUP(B399, customer_cleaned!$A$2:$D$1000, 2, FALSE)</f>
        <v>Marc</v>
      </c>
      <c r="K399" s="10" t="str">
        <f>VLOOKUP(B399, customer_cleaned!$A$2:$C$10000, 3, FALSE)</f>
        <v>Dubois</v>
      </c>
      <c r="L399" s="5" t="str">
        <f>VLOOKUP(B399, customer_cleaned!$A$1:$L$10000, 12, FALSE)</f>
        <v>marc.dubois@hotmail.com</v>
      </c>
      <c r="M399" s="11" t="str">
        <f>VLOOKUP(A399, invoice_line!$B$2:$C$1000, 2, FALSE)</f>
        <v>#N/A</v>
      </c>
      <c r="N399" s="5" t="str">
        <f>VLOOKUP(M399, invoice_line!$C$2:$G$1000, 4, FALSE)</f>
        <v>#N/A</v>
      </c>
      <c r="O399" s="12" t="str">
        <f>VLOOKUP(A399, invoice_line!$B$2:$G$1000, 6, FALSE)</f>
        <v>#N/A</v>
      </c>
      <c r="P399" s="5" t="str">
        <f>VLOOKUP(A399, invoice_line!$B$2:$H$1000, 7, FALSE)</f>
        <v>#N/A</v>
      </c>
      <c r="Q399" s="13" t="str">
        <f t="shared" si="1"/>
        <v>2025-10</v>
      </c>
      <c r="R399" s="13" t="str">
        <f>VLOOKUP(A399, invoice_line!$A$2:$I$1000, 9, FALSE)</f>
        <v>Rock</v>
      </c>
    </row>
    <row r="400">
      <c r="A400" s="4">
        <v>399.0</v>
      </c>
      <c r="B400" s="4">
        <v>42.0</v>
      </c>
      <c r="C400" s="9">
        <v>45964.0</v>
      </c>
      <c r="D400" s="4" t="s">
        <v>332</v>
      </c>
      <c r="E400" s="4" t="s">
        <v>333</v>
      </c>
      <c r="F400" s="4" t="s">
        <v>35</v>
      </c>
      <c r="G400" s="4" t="s">
        <v>316</v>
      </c>
      <c r="H400" s="4">
        <v>33000.0</v>
      </c>
      <c r="I400" s="4">
        <v>1.98</v>
      </c>
      <c r="J400" s="5" t="str">
        <f>VLOOKUP(B400, customer_cleaned!$A$2:$D$1000, 2, FALSE)</f>
        <v>Wyatt</v>
      </c>
      <c r="K400" s="10" t="str">
        <f>VLOOKUP(B400, customer_cleaned!$A$2:$C$10000, 3, FALSE)</f>
        <v>Girard</v>
      </c>
      <c r="L400" s="5" t="str">
        <f>VLOOKUP(B400, customer_cleaned!$A$1:$L$10000, 12, FALSE)</f>
        <v>wyatt.girard@yahoo.fr</v>
      </c>
      <c r="M400" s="11" t="str">
        <f>VLOOKUP(A400, invoice_line!$B$2:$C$1000, 2, FALSE)</f>
        <v>#N/A</v>
      </c>
      <c r="N400" s="5" t="str">
        <f>VLOOKUP(M400, invoice_line!$C$2:$G$1000, 4, FALSE)</f>
        <v>#N/A</v>
      </c>
      <c r="O400" s="12" t="str">
        <f>VLOOKUP(A400, invoice_line!$B$2:$G$1000, 6, FALSE)</f>
        <v>#N/A</v>
      </c>
      <c r="P400" s="5" t="str">
        <f>VLOOKUP(A400, invoice_line!$B$2:$H$1000, 7, FALSE)</f>
        <v>#N/A</v>
      </c>
      <c r="Q400" s="13" t="str">
        <f t="shared" si="1"/>
        <v>2025-11</v>
      </c>
      <c r="R400" s="13" t="str">
        <f>VLOOKUP(A400, invoice_line!$A$2:$I$1000, 9, FALSE)</f>
        <v>Rock</v>
      </c>
    </row>
    <row r="401">
      <c r="A401" s="4">
        <v>400.0</v>
      </c>
      <c r="B401" s="4">
        <v>44.0</v>
      </c>
      <c r="C401" s="9">
        <v>45964.0</v>
      </c>
      <c r="D401" s="4" t="s">
        <v>344</v>
      </c>
      <c r="E401" s="4" t="s">
        <v>345</v>
      </c>
      <c r="F401" s="4" t="s">
        <v>35</v>
      </c>
      <c r="G401" s="4" t="s">
        <v>346</v>
      </c>
      <c r="H401" s="4">
        <v>530.0</v>
      </c>
      <c r="I401" s="4">
        <v>1.98</v>
      </c>
      <c r="J401" s="5" t="str">
        <f>VLOOKUP(B401, customer_cleaned!$A$2:$D$1000, 2, FALSE)</f>
        <v>Terhi</v>
      </c>
      <c r="K401" s="10" t="str">
        <f>VLOOKUP(B401, customer_cleaned!$A$2:$C$10000, 3, FALSE)</f>
        <v>Hämäläinen</v>
      </c>
      <c r="L401" s="5" t="str">
        <f>VLOOKUP(B401, customer_cleaned!$A$1:$L$10000, 12, FALSE)</f>
        <v>terhi.hamalainen@apple.fi</v>
      </c>
      <c r="M401" s="11" t="str">
        <f>VLOOKUP(A401, invoice_line!$B$2:$C$1000, 2, FALSE)</f>
        <v>#N/A</v>
      </c>
      <c r="N401" s="5" t="str">
        <f>VLOOKUP(M401, invoice_line!$C$2:$G$1000, 4, FALSE)</f>
        <v>#N/A</v>
      </c>
      <c r="O401" s="12" t="str">
        <f>VLOOKUP(A401, invoice_line!$B$2:$G$1000, 6, FALSE)</f>
        <v>#N/A</v>
      </c>
      <c r="P401" s="5" t="str">
        <f>VLOOKUP(A401, invoice_line!$B$2:$H$1000, 7, FALSE)</f>
        <v>#N/A</v>
      </c>
      <c r="Q401" s="13" t="str">
        <f t="shared" si="1"/>
        <v>2025-11</v>
      </c>
      <c r="R401" s="13" t="str">
        <f>VLOOKUP(A401, invoice_line!$A$2:$I$1000, 9, FALSE)</f>
        <v>Rock</v>
      </c>
    </row>
    <row r="402">
      <c r="A402" s="4">
        <v>401.0</v>
      </c>
      <c r="B402" s="4">
        <v>46.0</v>
      </c>
      <c r="C402" s="9">
        <v>45965.0</v>
      </c>
      <c r="D402" s="4" t="s">
        <v>358</v>
      </c>
      <c r="E402" s="4" t="s">
        <v>359</v>
      </c>
      <c r="F402" s="4" t="s">
        <v>359</v>
      </c>
      <c r="G402" s="4" t="s">
        <v>360</v>
      </c>
      <c r="H402" s="4" t="s">
        <v>35</v>
      </c>
      <c r="I402" s="4">
        <v>3.96</v>
      </c>
      <c r="J402" s="5" t="str">
        <f>VLOOKUP(B402, customer_cleaned!$A$2:$D$1000, 2, FALSE)</f>
        <v>Hugh</v>
      </c>
      <c r="K402" s="10" t="str">
        <f>VLOOKUP(B402, customer_cleaned!$A$2:$C$10000, 3, FALSE)</f>
        <v>O'Reilly</v>
      </c>
      <c r="L402" s="5" t="str">
        <f>VLOOKUP(B402, customer_cleaned!$A$1:$L$10000, 12, FALSE)</f>
        <v>hughoreilly@apple.ie</v>
      </c>
      <c r="M402" s="11" t="str">
        <f>VLOOKUP(A402, invoice_line!$B$2:$C$1000, 2, FALSE)</f>
        <v>#N/A</v>
      </c>
      <c r="N402" s="5" t="str">
        <f>VLOOKUP(M402, invoice_line!$C$2:$G$1000, 4, FALSE)</f>
        <v>#N/A</v>
      </c>
      <c r="O402" s="12" t="str">
        <f>VLOOKUP(A402, invoice_line!$B$2:$G$1000, 6, FALSE)</f>
        <v>#N/A</v>
      </c>
      <c r="P402" s="5" t="str">
        <f>VLOOKUP(A402, invoice_line!$B$2:$H$1000, 7, FALSE)</f>
        <v>#N/A</v>
      </c>
      <c r="Q402" s="13" t="str">
        <f t="shared" si="1"/>
        <v>2025-11</v>
      </c>
      <c r="R402" s="13" t="str">
        <f>VLOOKUP(A402, invoice_line!$A$2:$I$1000, 9, FALSE)</f>
        <v>Rock</v>
      </c>
    </row>
    <row r="403">
      <c r="A403" s="4">
        <v>402.0</v>
      </c>
      <c r="B403" s="4">
        <v>50.0</v>
      </c>
      <c r="C403" s="9">
        <v>45966.0</v>
      </c>
      <c r="D403" s="4" t="s">
        <v>389</v>
      </c>
      <c r="E403" s="4" t="s">
        <v>390</v>
      </c>
      <c r="F403" s="4" t="s">
        <v>35</v>
      </c>
      <c r="G403" s="4" t="s">
        <v>391</v>
      </c>
      <c r="H403" s="4">
        <v>28015.0</v>
      </c>
      <c r="I403" s="4">
        <v>5.94</v>
      </c>
      <c r="J403" s="5" t="str">
        <f>VLOOKUP(B403, customer_cleaned!$A$2:$D$1000, 2, FALSE)</f>
        <v>Enrique</v>
      </c>
      <c r="K403" s="10" t="str">
        <f>VLOOKUP(B403, customer_cleaned!$A$2:$C$10000, 3, FALSE)</f>
        <v>Muñoz</v>
      </c>
      <c r="L403" s="5" t="str">
        <f>VLOOKUP(B403, customer_cleaned!$A$1:$L$10000, 12, FALSE)</f>
        <v>enrique_munoz@yahoo.es</v>
      </c>
      <c r="M403" s="11" t="str">
        <f>VLOOKUP(A403, invoice_line!$B$2:$C$1000, 2, FALSE)</f>
        <v>#N/A</v>
      </c>
      <c r="N403" s="5" t="str">
        <f>VLOOKUP(M403, invoice_line!$C$2:$G$1000, 4, FALSE)</f>
        <v>#N/A</v>
      </c>
      <c r="O403" s="12" t="str">
        <f>VLOOKUP(A403, invoice_line!$B$2:$G$1000, 6, FALSE)</f>
        <v>#N/A</v>
      </c>
      <c r="P403" s="5" t="str">
        <f>VLOOKUP(A403, invoice_line!$B$2:$H$1000, 7, FALSE)</f>
        <v>#N/A</v>
      </c>
      <c r="Q403" s="13" t="str">
        <f t="shared" si="1"/>
        <v>2025-11</v>
      </c>
      <c r="R403" s="13" t="str">
        <f>VLOOKUP(A403, invoice_line!$A$2:$I$1000, 9, FALSE)</f>
        <v>Rock</v>
      </c>
    </row>
    <row r="404">
      <c r="A404" s="4">
        <v>403.0</v>
      </c>
      <c r="B404" s="4">
        <v>56.0</v>
      </c>
      <c r="C404" s="9">
        <v>45969.0</v>
      </c>
      <c r="D404" s="4" t="s">
        <v>431</v>
      </c>
      <c r="E404" s="4" t="s">
        <v>432</v>
      </c>
      <c r="F404" s="4" t="s">
        <v>35</v>
      </c>
      <c r="G404" s="4" t="s">
        <v>433</v>
      </c>
      <c r="H404" s="4">
        <v>1106.0</v>
      </c>
      <c r="I404" s="4">
        <v>8.91</v>
      </c>
      <c r="J404" s="5" t="str">
        <f>VLOOKUP(B404, customer_cleaned!$A$2:$D$1000, 2, FALSE)</f>
        <v>Diego</v>
      </c>
      <c r="K404" s="10" t="str">
        <f>VLOOKUP(B404, customer_cleaned!$A$2:$C$10000, 3, FALSE)</f>
        <v>Gutiérrez</v>
      </c>
      <c r="L404" s="5" t="str">
        <f>VLOOKUP(B404, customer_cleaned!$A$1:$L$10000, 12, FALSE)</f>
        <v>diego.gutierrez@yahoo.ar</v>
      </c>
      <c r="M404" s="11" t="str">
        <f>VLOOKUP(A404, invoice_line!$B$2:$C$1000, 2, FALSE)</f>
        <v>#N/A</v>
      </c>
      <c r="N404" s="5" t="str">
        <f>VLOOKUP(M404, invoice_line!$C$2:$G$1000, 4, FALSE)</f>
        <v>#N/A</v>
      </c>
      <c r="O404" s="12" t="str">
        <f>VLOOKUP(A404, invoice_line!$B$2:$G$1000, 6, FALSE)</f>
        <v>#N/A</v>
      </c>
      <c r="P404" s="5" t="str">
        <f>VLOOKUP(A404, invoice_line!$B$2:$H$1000, 7, FALSE)</f>
        <v>#N/A</v>
      </c>
      <c r="Q404" s="13" t="str">
        <f t="shared" si="1"/>
        <v>2025-11</v>
      </c>
      <c r="R404" s="13" t="str">
        <f>VLOOKUP(A404, invoice_line!$A$2:$I$1000, 9, FALSE)</f>
        <v>Rock</v>
      </c>
    </row>
    <row r="405">
      <c r="A405" s="4">
        <v>404.0</v>
      </c>
      <c r="B405" s="4">
        <v>6.0</v>
      </c>
      <c r="C405" s="9">
        <v>45974.0</v>
      </c>
      <c r="D405" s="4" t="s">
        <v>65</v>
      </c>
      <c r="E405" s="4" t="s">
        <v>59</v>
      </c>
      <c r="F405" s="4" t="s">
        <v>35</v>
      </c>
      <c r="G405" s="4" t="s">
        <v>60</v>
      </c>
      <c r="H405" s="4">
        <v>14300.0</v>
      </c>
      <c r="I405" s="4">
        <v>25.86</v>
      </c>
      <c r="J405" s="5" t="str">
        <f>VLOOKUP(B405, customer_cleaned!$A$2:$D$1000, 2, FALSE)</f>
        <v>Helena</v>
      </c>
      <c r="K405" s="10" t="str">
        <f>VLOOKUP(B405, customer_cleaned!$A$2:$C$10000, 3, FALSE)</f>
        <v>Holý</v>
      </c>
      <c r="L405" s="5" t="str">
        <f>VLOOKUP(B405, customer_cleaned!$A$1:$L$10000, 12, FALSE)</f>
        <v>hholy@gmail.com</v>
      </c>
      <c r="M405" s="11" t="str">
        <f>VLOOKUP(A405, invoice_line!$B$2:$C$1000, 2, FALSE)</f>
        <v>#N/A</v>
      </c>
      <c r="N405" s="5" t="str">
        <f>VLOOKUP(M405, invoice_line!$C$2:$G$1000, 4, FALSE)</f>
        <v>#N/A</v>
      </c>
      <c r="O405" s="12" t="str">
        <f>VLOOKUP(A405, invoice_line!$B$2:$G$1000, 6, FALSE)</f>
        <v>#N/A</v>
      </c>
      <c r="P405" s="5" t="str">
        <f>VLOOKUP(A405, invoice_line!$B$2:$H$1000, 7, FALSE)</f>
        <v>#N/A</v>
      </c>
      <c r="Q405" s="13" t="str">
        <f t="shared" si="1"/>
        <v>2025-11</v>
      </c>
      <c r="R405" s="13" t="str">
        <f>VLOOKUP(A405, invoice_line!$A$2:$I$1000, 9, FALSE)</f>
        <v>Rock</v>
      </c>
    </row>
    <row r="406">
      <c r="A406" s="4">
        <v>405.0</v>
      </c>
      <c r="B406" s="4">
        <v>20.0</v>
      </c>
      <c r="C406" s="9">
        <v>45982.0</v>
      </c>
      <c r="D406" s="4" t="s">
        <v>184</v>
      </c>
      <c r="E406" s="4" t="s">
        <v>149</v>
      </c>
      <c r="F406" s="4" t="s">
        <v>150</v>
      </c>
      <c r="G406" s="4" t="s">
        <v>151</v>
      </c>
      <c r="H406" s="4" t="s">
        <v>185</v>
      </c>
      <c r="I406" s="4">
        <v>0.99</v>
      </c>
      <c r="J406" s="5" t="str">
        <f>VLOOKUP(B406, customer_cleaned!$A$2:$D$1000, 2, FALSE)</f>
        <v>Dan</v>
      </c>
      <c r="K406" s="10" t="str">
        <f>VLOOKUP(B406, customer_cleaned!$A$2:$C$10000, 3, FALSE)</f>
        <v>Miller</v>
      </c>
      <c r="L406" s="5" t="str">
        <f>VLOOKUP(B406, customer_cleaned!$A$1:$L$10000, 12, FALSE)</f>
        <v>dmiller@comcast.com</v>
      </c>
      <c r="M406" s="11" t="str">
        <f>VLOOKUP(A406, invoice_line!$B$2:$C$1000, 2, FALSE)</f>
        <v>#N/A</v>
      </c>
      <c r="N406" s="5" t="str">
        <f>VLOOKUP(M406, invoice_line!$C$2:$G$1000, 4, FALSE)</f>
        <v>#N/A</v>
      </c>
      <c r="O406" s="12" t="str">
        <f>VLOOKUP(A406, invoice_line!$B$2:$G$1000, 6, FALSE)</f>
        <v>#N/A</v>
      </c>
      <c r="P406" s="5" t="str">
        <f>VLOOKUP(A406, invoice_line!$B$2:$H$1000, 7, FALSE)</f>
        <v>#N/A</v>
      </c>
      <c r="Q406" s="13" t="str">
        <f t="shared" si="1"/>
        <v>2025-11</v>
      </c>
      <c r="R406" s="13" t="str">
        <f>VLOOKUP(A406, invoice_line!$A$2:$I$1000, 9, FALSE)</f>
        <v>Rock</v>
      </c>
    </row>
    <row r="407">
      <c r="A407" s="4">
        <v>406.0</v>
      </c>
      <c r="B407" s="4">
        <v>21.0</v>
      </c>
      <c r="C407" s="9">
        <v>45995.0</v>
      </c>
      <c r="D407" s="4" t="s">
        <v>190</v>
      </c>
      <c r="E407" s="4" t="s">
        <v>191</v>
      </c>
      <c r="F407" s="4" t="s">
        <v>192</v>
      </c>
      <c r="G407" s="4" t="s">
        <v>151</v>
      </c>
      <c r="H407" s="4">
        <v>89503.0</v>
      </c>
      <c r="I407" s="4">
        <v>1.98</v>
      </c>
      <c r="J407" s="5" t="str">
        <f>VLOOKUP(B407, customer_cleaned!$A$2:$D$1000, 2, FALSE)</f>
        <v>Kathy</v>
      </c>
      <c r="K407" s="10" t="str">
        <f>VLOOKUP(B407, customer_cleaned!$A$2:$C$10000, 3, FALSE)</f>
        <v>Chase</v>
      </c>
      <c r="L407" s="5" t="str">
        <f>VLOOKUP(B407, customer_cleaned!$A$1:$L$10000, 12, FALSE)</f>
        <v>kachase@hotmail.com</v>
      </c>
      <c r="M407" s="11" t="str">
        <f>VLOOKUP(A407, invoice_line!$B$2:$C$1000, 2, FALSE)</f>
        <v>#N/A</v>
      </c>
      <c r="N407" s="5" t="str">
        <f>VLOOKUP(M407, invoice_line!$C$2:$G$1000, 4, FALSE)</f>
        <v>#N/A</v>
      </c>
      <c r="O407" s="12" t="str">
        <f>VLOOKUP(A407, invoice_line!$B$2:$G$1000, 6, FALSE)</f>
        <v>#N/A</v>
      </c>
      <c r="P407" s="5" t="str">
        <f>VLOOKUP(A407, invoice_line!$B$2:$H$1000, 7, FALSE)</f>
        <v>#N/A</v>
      </c>
      <c r="Q407" s="13" t="str">
        <f t="shared" si="1"/>
        <v>2025-12</v>
      </c>
      <c r="R407" s="13" t="str">
        <f>VLOOKUP(A407, invoice_line!$A$2:$I$1000, 9, FALSE)</f>
        <v>Rock</v>
      </c>
    </row>
    <row r="408">
      <c r="A408" s="4">
        <v>407.0</v>
      </c>
      <c r="B408" s="4">
        <v>23.0</v>
      </c>
      <c r="C408" s="9">
        <v>45995.0</v>
      </c>
      <c r="D408" s="4" t="s">
        <v>204</v>
      </c>
      <c r="E408" s="4" t="s">
        <v>205</v>
      </c>
      <c r="F408" s="4" t="s">
        <v>206</v>
      </c>
      <c r="G408" s="4" t="s">
        <v>151</v>
      </c>
      <c r="H408" s="4">
        <v>2113.0</v>
      </c>
      <c r="I408" s="4">
        <v>1.98</v>
      </c>
      <c r="J408" s="5" t="str">
        <f>VLOOKUP(B408, customer_cleaned!$A$2:$D$1000, 2, FALSE)</f>
        <v>John</v>
      </c>
      <c r="K408" s="10" t="str">
        <f>VLOOKUP(B408, customer_cleaned!$A$2:$C$10000, 3, FALSE)</f>
        <v>Gordon</v>
      </c>
      <c r="L408" s="5" t="str">
        <f>VLOOKUP(B408, customer_cleaned!$A$1:$L$10000, 12, FALSE)</f>
        <v>johngordon22@yahoo.com</v>
      </c>
      <c r="M408" s="11" t="str">
        <f>VLOOKUP(A408, invoice_line!$B$2:$C$1000, 2, FALSE)</f>
        <v>#N/A</v>
      </c>
      <c r="N408" s="5" t="str">
        <f>VLOOKUP(M408, invoice_line!$C$2:$G$1000, 4, FALSE)</f>
        <v>#N/A</v>
      </c>
      <c r="O408" s="12" t="str">
        <f>VLOOKUP(A408, invoice_line!$B$2:$G$1000, 6, FALSE)</f>
        <v>#N/A</v>
      </c>
      <c r="P408" s="5" t="str">
        <f>VLOOKUP(A408, invoice_line!$B$2:$H$1000, 7, FALSE)</f>
        <v>#N/A</v>
      </c>
      <c r="Q408" s="13" t="str">
        <f t="shared" si="1"/>
        <v>2025-12</v>
      </c>
      <c r="R408" s="13" t="str">
        <f>VLOOKUP(A408, invoice_line!$A$2:$I$1000, 9, FALSE)</f>
        <v>Rock</v>
      </c>
    </row>
    <row r="409">
      <c r="A409" s="4">
        <v>408.0</v>
      </c>
      <c r="B409" s="4">
        <v>25.0</v>
      </c>
      <c r="C409" s="9">
        <v>45996.0</v>
      </c>
      <c r="D409" s="4" t="s">
        <v>217</v>
      </c>
      <c r="E409" s="4" t="s">
        <v>218</v>
      </c>
      <c r="F409" s="4" t="s">
        <v>219</v>
      </c>
      <c r="G409" s="4" t="s">
        <v>151</v>
      </c>
      <c r="H409" s="4">
        <v>53703.0</v>
      </c>
      <c r="I409" s="4">
        <v>3.96</v>
      </c>
      <c r="J409" s="5" t="str">
        <f>VLOOKUP(B409, customer_cleaned!$A$2:$D$1000, 2, FALSE)</f>
        <v>Victor</v>
      </c>
      <c r="K409" s="10" t="str">
        <f>VLOOKUP(B409, customer_cleaned!$A$2:$C$10000, 3, FALSE)</f>
        <v>Stevens</v>
      </c>
      <c r="L409" s="5" t="str">
        <f>VLOOKUP(B409, customer_cleaned!$A$1:$L$10000, 12, FALSE)</f>
        <v>vstevens@yahoo.com</v>
      </c>
      <c r="M409" s="11" t="str">
        <f>VLOOKUP(A409, invoice_line!$B$2:$C$1000, 2, FALSE)</f>
        <v>#N/A</v>
      </c>
      <c r="N409" s="5" t="str">
        <f>VLOOKUP(M409, invoice_line!$C$2:$G$1000, 4, FALSE)</f>
        <v>#N/A</v>
      </c>
      <c r="O409" s="12" t="str">
        <f>VLOOKUP(A409, invoice_line!$B$2:$G$1000, 6, FALSE)</f>
        <v>#N/A</v>
      </c>
      <c r="P409" s="5" t="str">
        <f>VLOOKUP(A409, invoice_line!$B$2:$H$1000, 7, FALSE)</f>
        <v>#N/A</v>
      </c>
      <c r="Q409" s="13" t="str">
        <f t="shared" si="1"/>
        <v>2025-12</v>
      </c>
      <c r="R409" s="13" t="str">
        <f>VLOOKUP(A409, invoice_line!$A$2:$I$1000, 9, FALSE)</f>
        <v>Alternative &amp; Punk</v>
      </c>
    </row>
    <row r="410">
      <c r="A410" s="4">
        <v>409.0</v>
      </c>
      <c r="B410" s="4">
        <v>29.0</v>
      </c>
      <c r="C410" s="9">
        <v>45997.0</v>
      </c>
      <c r="D410" s="4" t="s">
        <v>245</v>
      </c>
      <c r="E410" s="4" t="s">
        <v>246</v>
      </c>
      <c r="F410" s="4" t="s">
        <v>247</v>
      </c>
      <c r="G410" s="4" t="s">
        <v>44</v>
      </c>
      <c r="H410" s="4" t="s">
        <v>248</v>
      </c>
      <c r="I410" s="4">
        <v>5.94</v>
      </c>
      <c r="J410" s="5" t="str">
        <f>VLOOKUP(B410, customer_cleaned!$A$2:$D$1000, 2, FALSE)</f>
        <v>Robert</v>
      </c>
      <c r="K410" s="10" t="str">
        <f>VLOOKUP(B410, customer_cleaned!$A$2:$C$10000, 3, FALSE)</f>
        <v>Brown</v>
      </c>
      <c r="L410" s="5" t="str">
        <f>VLOOKUP(B410, customer_cleaned!$A$1:$L$10000, 12, FALSE)</f>
        <v>robbrown@shaw.ca</v>
      </c>
      <c r="M410" s="11" t="str">
        <f>VLOOKUP(A410, invoice_line!$B$2:$C$1000, 2, FALSE)</f>
        <v>#N/A</v>
      </c>
      <c r="N410" s="5" t="str">
        <f>VLOOKUP(M410, invoice_line!$C$2:$G$1000, 4, FALSE)</f>
        <v>#N/A</v>
      </c>
      <c r="O410" s="12" t="str">
        <f>VLOOKUP(A410, invoice_line!$B$2:$G$1000, 6, FALSE)</f>
        <v>#N/A</v>
      </c>
      <c r="P410" s="5" t="str">
        <f>VLOOKUP(A410, invoice_line!$B$2:$H$1000, 7, FALSE)</f>
        <v>#N/A</v>
      </c>
      <c r="Q410" s="13" t="str">
        <f t="shared" si="1"/>
        <v>2025-12</v>
      </c>
      <c r="R410" s="13" t="str">
        <f>VLOOKUP(A410, invoice_line!$A$2:$I$1000, 9, FALSE)</f>
        <v>Alternative &amp; Punk</v>
      </c>
    </row>
    <row r="411">
      <c r="A411" s="4">
        <v>410.0</v>
      </c>
      <c r="B411" s="4">
        <v>35.0</v>
      </c>
      <c r="C411" s="9">
        <v>46000.0</v>
      </c>
      <c r="D411" s="4" t="s">
        <v>291</v>
      </c>
      <c r="E411" s="4" t="s">
        <v>292</v>
      </c>
      <c r="F411" s="4" t="s">
        <v>35</v>
      </c>
      <c r="G411" s="4" t="s">
        <v>286</v>
      </c>
      <c r="H411" s="4" t="s">
        <v>35</v>
      </c>
      <c r="I411" s="4">
        <v>8.91</v>
      </c>
      <c r="J411" s="5" t="str">
        <f>VLOOKUP(B411, customer_cleaned!$A$2:$D$1000, 2, FALSE)</f>
        <v>Madalena</v>
      </c>
      <c r="K411" s="10" t="str">
        <f>VLOOKUP(B411, customer_cleaned!$A$2:$C$10000, 3, FALSE)</f>
        <v>Sampaio</v>
      </c>
      <c r="L411" s="5" t="str">
        <f>VLOOKUP(B411, customer_cleaned!$A$1:$L$10000, 12, FALSE)</f>
        <v>masampaio@sapo.pt</v>
      </c>
      <c r="M411" s="11" t="str">
        <f>VLOOKUP(A411, invoice_line!$B$2:$C$1000, 2, FALSE)</f>
        <v>#N/A</v>
      </c>
      <c r="N411" s="5" t="str">
        <f>VLOOKUP(M411, invoice_line!$C$2:$G$1000, 4, FALSE)</f>
        <v>#N/A</v>
      </c>
      <c r="O411" s="12" t="str">
        <f>VLOOKUP(A411, invoice_line!$B$2:$G$1000, 6, FALSE)</f>
        <v>#N/A</v>
      </c>
      <c r="P411" s="5" t="str">
        <f>VLOOKUP(A411, invoice_line!$B$2:$H$1000, 7, FALSE)</f>
        <v>#N/A</v>
      </c>
      <c r="Q411" s="13" t="str">
        <f t="shared" si="1"/>
        <v>2025-12</v>
      </c>
      <c r="R411" s="13" t="str">
        <f>VLOOKUP(A411, invoice_line!$A$2:$I$1000, 9, FALSE)</f>
        <v>Alternative &amp; Punk</v>
      </c>
    </row>
    <row r="412">
      <c r="A412" s="4">
        <v>411.0</v>
      </c>
      <c r="B412" s="4">
        <v>44.0</v>
      </c>
      <c r="C412" s="9">
        <v>46005.0</v>
      </c>
      <c r="D412" s="4" t="s">
        <v>344</v>
      </c>
      <c r="E412" s="4" t="s">
        <v>345</v>
      </c>
      <c r="F412" s="4" t="s">
        <v>35</v>
      </c>
      <c r="G412" s="4" t="s">
        <v>346</v>
      </c>
      <c r="H412" s="4">
        <v>530.0</v>
      </c>
      <c r="I412" s="4">
        <v>13.86</v>
      </c>
      <c r="J412" s="5" t="str">
        <f>VLOOKUP(B412, customer_cleaned!$A$2:$D$1000, 2, FALSE)</f>
        <v>Terhi</v>
      </c>
      <c r="K412" s="10" t="str">
        <f>VLOOKUP(B412, customer_cleaned!$A$2:$C$10000, 3, FALSE)</f>
        <v>Hämäläinen</v>
      </c>
      <c r="L412" s="5" t="str">
        <f>VLOOKUP(B412, customer_cleaned!$A$1:$L$10000, 12, FALSE)</f>
        <v>terhi.hamalainen@apple.fi</v>
      </c>
      <c r="M412" s="11" t="str">
        <f>VLOOKUP(A412, invoice_line!$B$2:$C$1000, 2, FALSE)</f>
        <v>#N/A</v>
      </c>
      <c r="N412" s="5" t="str">
        <f>VLOOKUP(M412, invoice_line!$C$2:$G$1000, 4, FALSE)</f>
        <v>#N/A</v>
      </c>
      <c r="O412" s="12" t="str">
        <f>VLOOKUP(A412, invoice_line!$B$2:$G$1000, 6, FALSE)</f>
        <v>#N/A</v>
      </c>
      <c r="P412" s="5" t="str">
        <f>VLOOKUP(A412, invoice_line!$B$2:$H$1000, 7, FALSE)</f>
        <v>#N/A</v>
      </c>
      <c r="Q412" s="13" t="str">
        <f t="shared" si="1"/>
        <v>2025-12</v>
      </c>
      <c r="R412" s="13" t="str">
        <f>VLOOKUP(A412, invoice_line!$A$2:$I$1000, 9, FALSE)</f>
        <v>Alternative &amp; Punk</v>
      </c>
    </row>
    <row r="413">
      <c r="A413" s="4">
        <v>412.0</v>
      </c>
      <c r="B413" s="4">
        <v>58.0</v>
      </c>
      <c r="C413" s="9">
        <v>46013.0</v>
      </c>
      <c r="D413" s="4" t="s">
        <v>445</v>
      </c>
      <c r="E413" s="4" t="s">
        <v>446</v>
      </c>
      <c r="F413" s="4" t="s">
        <v>35</v>
      </c>
      <c r="G413" s="4" t="s">
        <v>447</v>
      </c>
      <c r="H413" s="4">
        <v>110017.0</v>
      </c>
      <c r="I413" s="4">
        <v>1.99</v>
      </c>
      <c r="J413" s="5" t="str">
        <f>VLOOKUP(B413, customer_cleaned!$A$2:$D$1000, 2, FALSE)</f>
        <v>Manoj</v>
      </c>
      <c r="K413" s="10" t="str">
        <f>VLOOKUP(B413, customer_cleaned!$A$2:$C$10000, 3, FALSE)</f>
        <v>Pareek</v>
      </c>
      <c r="L413" s="5" t="str">
        <f>VLOOKUP(B413, customer_cleaned!$A$1:$L$10000, 12, FALSE)</f>
        <v>manoj.pareek@rediff.com</v>
      </c>
      <c r="M413" s="11" t="str">
        <f>VLOOKUP(A413, invoice_line!$B$2:$C$1000, 2, FALSE)</f>
        <v>#N/A</v>
      </c>
      <c r="N413" s="5" t="str">
        <f>VLOOKUP(M413, invoice_line!$C$2:$G$1000, 4, FALSE)</f>
        <v>#N/A</v>
      </c>
      <c r="O413" s="12" t="str">
        <f>VLOOKUP(A413, invoice_line!$B$2:$G$1000, 6, FALSE)</f>
        <v>#N/A</v>
      </c>
      <c r="P413" s="5" t="str">
        <f>VLOOKUP(A413, invoice_line!$B$2:$H$1000, 7, FALSE)</f>
        <v>#N/A</v>
      </c>
      <c r="Q413" s="13" t="str">
        <f t="shared" si="1"/>
        <v>2025-12</v>
      </c>
      <c r="R413" s="13" t="str">
        <f>VLOOKUP(A413, invoice_line!$A$2:$I$1000, 9, FALSE)</f>
        <v>Rock</v>
      </c>
    </row>
    <row r="414">
      <c r="I414" s="14">
        <f>SUM(I2:I413)</f>
        <v>2328.6</v>
      </c>
      <c r="J414" s="5"/>
      <c r="K414" s="5"/>
      <c r="L414" s="5"/>
      <c r="M414" s="12"/>
      <c r="N414" s="5"/>
      <c r="O414" s="12"/>
      <c r="P414" s="5"/>
      <c r="Q414" s="15"/>
      <c r="R414" s="5"/>
    </row>
    <row r="415">
      <c r="J415" s="5"/>
      <c r="K415" s="5"/>
      <c r="L415" s="5"/>
      <c r="M415" s="12"/>
      <c r="N415" s="5"/>
      <c r="O415" s="12"/>
      <c r="P415" s="5"/>
      <c r="Q415" s="15"/>
      <c r="R415" s="5"/>
    </row>
    <row r="416">
      <c r="J416" s="5"/>
      <c r="K416" s="5"/>
      <c r="L416" s="5"/>
      <c r="M416" s="12"/>
      <c r="N416" s="5"/>
      <c r="O416" s="12"/>
      <c r="P416" s="5"/>
      <c r="Q416" s="15"/>
      <c r="R416" s="5"/>
    </row>
    <row r="417">
      <c r="J417" s="5"/>
      <c r="K417" s="5"/>
      <c r="L417" s="5"/>
      <c r="M417" s="12"/>
      <c r="N417" s="5"/>
      <c r="O417" s="12"/>
      <c r="P417" s="5"/>
      <c r="Q417" s="15"/>
      <c r="R417" s="5"/>
    </row>
    <row r="418">
      <c r="J418" s="5"/>
      <c r="K418" s="5"/>
      <c r="L418" s="5"/>
      <c r="M418" s="12"/>
      <c r="N418" s="5"/>
      <c r="O418" s="12"/>
      <c r="P418" s="5"/>
      <c r="Q418" s="15"/>
      <c r="R418" s="5"/>
    </row>
    <row r="419">
      <c r="J419" s="5"/>
      <c r="K419" s="5"/>
      <c r="L419" s="5"/>
      <c r="M419" s="12"/>
      <c r="N419" s="5"/>
      <c r="O419" s="12"/>
      <c r="P419" s="5"/>
      <c r="Q419" s="15"/>
      <c r="R419" s="5"/>
    </row>
    <row r="420">
      <c r="J420" s="5"/>
      <c r="K420" s="5"/>
      <c r="L420" s="5"/>
      <c r="M420" s="12"/>
      <c r="N420" s="5"/>
      <c r="O420" s="12"/>
      <c r="P420" s="5"/>
      <c r="Q420" s="15"/>
      <c r="R420" s="5"/>
    </row>
    <row r="421">
      <c r="J421" s="5"/>
      <c r="K421" s="5"/>
      <c r="L421" s="5"/>
      <c r="M421" s="12"/>
      <c r="N421" s="5"/>
      <c r="O421" s="12"/>
      <c r="P421" s="5"/>
      <c r="Q421" s="15"/>
      <c r="R421" s="5"/>
    </row>
    <row r="422">
      <c r="J422" s="5"/>
      <c r="K422" s="5"/>
      <c r="L422" s="5"/>
      <c r="M422" s="12"/>
      <c r="N422" s="5"/>
      <c r="O422" s="12"/>
      <c r="P422" s="5"/>
      <c r="Q422" s="15"/>
      <c r="R422" s="5"/>
    </row>
    <row r="423">
      <c r="J423" s="5"/>
      <c r="K423" s="5"/>
      <c r="L423" s="5"/>
      <c r="M423" s="12"/>
      <c r="N423" s="5"/>
      <c r="O423" s="12"/>
      <c r="P423" s="5"/>
      <c r="Q423" s="15"/>
      <c r="R423" s="5"/>
    </row>
    <row r="424">
      <c r="J424" s="5"/>
      <c r="K424" s="5"/>
      <c r="L424" s="5"/>
      <c r="M424" s="12"/>
      <c r="N424" s="5"/>
      <c r="O424" s="12"/>
      <c r="P424" s="5"/>
      <c r="Q424" s="15"/>
      <c r="R424" s="5"/>
    </row>
    <row r="425">
      <c r="J425" s="5"/>
      <c r="K425" s="5"/>
      <c r="L425" s="5"/>
      <c r="M425" s="12"/>
      <c r="N425" s="5"/>
      <c r="O425" s="12"/>
      <c r="P425" s="5"/>
      <c r="Q425" s="15"/>
      <c r="R425" s="5"/>
    </row>
    <row r="426">
      <c r="J426" s="5"/>
      <c r="K426" s="5"/>
      <c r="L426" s="5"/>
      <c r="M426" s="12"/>
      <c r="N426" s="5"/>
      <c r="O426" s="12"/>
      <c r="P426" s="5"/>
      <c r="Q426" s="15"/>
      <c r="R426" s="5"/>
    </row>
    <row r="427">
      <c r="J427" s="5"/>
      <c r="K427" s="5"/>
      <c r="L427" s="5"/>
      <c r="M427" s="12"/>
      <c r="N427" s="5"/>
      <c r="O427" s="12"/>
      <c r="P427" s="5"/>
      <c r="Q427" s="15"/>
      <c r="R427" s="5"/>
    </row>
    <row r="428">
      <c r="J428" s="5"/>
      <c r="K428" s="5"/>
      <c r="L428" s="5"/>
      <c r="M428" s="12"/>
      <c r="N428" s="5"/>
      <c r="O428" s="12"/>
      <c r="P428" s="5"/>
      <c r="Q428" s="15"/>
      <c r="R428" s="5"/>
    </row>
    <row r="429">
      <c r="J429" s="5"/>
      <c r="K429" s="5"/>
      <c r="L429" s="5"/>
      <c r="M429" s="12"/>
      <c r="N429" s="5"/>
      <c r="O429" s="12"/>
      <c r="P429" s="5"/>
      <c r="Q429" s="15"/>
      <c r="R429" s="5"/>
    </row>
    <row r="430">
      <c r="J430" s="5"/>
      <c r="K430" s="5"/>
      <c r="L430" s="5"/>
      <c r="M430" s="12"/>
      <c r="N430" s="5"/>
      <c r="O430" s="12"/>
      <c r="P430" s="5"/>
      <c r="Q430" s="15"/>
      <c r="R430" s="5"/>
    </row>
    <row r="431">
      <c r="J431" s="5"/>
      <c r="K431" s="5"/>
      <c r="L431" s="5"/>
      <c r="M431" s="12"/>
      <c r="N431" s="5"/>
      <c r="O431" s="12"/>
      <c r="P431" s="5"/>
      <c r="Q431" s="15"/>
      <c r="R431" s="5"/>
    </row>
    <row r="432">
      <c r="J432" s="5"/>
      <c r="K432" s="5"/>
      <c r="L432" s="5"/>
      <c r="M432" s="12"/>
      <c r="N432" s="5"/>
      <c r="O432" s="12"/>
      <c r="P432" s="5"/>
      <c r="Q432" s="15"/>
      <c r="R432" s="5"/>
    </row>
    <row r="433">
      <c r="J433" s="5"/>
      <c r="K433" s="5"/>
      <c r="L433" s="5"/>
      <c r="M433" s="12"/>
      <c r="N433" s="5"/>
      <c r="O433" s="12"/>
      <c r="P433" s="5"/>
      <c r="Q433" s="15"/>
      <c r="R433" s="5"/>
    </row>
    <row r="434">
      <c r="J434" s="5"/>
      <c r="K434" s="5"/>
      <c r="L434" s="5"/>
      <c r="M434" s="12"/>
      <c r="N434" s="5"/>
      <c r="O434" s="12"/>
      <c r="P434" s="5"/>
      <c r="Q434" s="15"/>
      <c r="R434" s="5"/>
    </row>
    <row r="435">
      <c r="J435" s="5"/>
      <c r="K435" s="5"/>
      <c r="L435" s="5"/>
      <c r="M435" s="12"/>
      <c r="N435" s="5"/>
      <c r="O435" s="12"/>
      <c r="P435" s="5"/>
      <c r="Q435" s="15"/>
      <c r="R435" s="5"/>
    </row>
    <row r="436">
      <c r="J436" s="5"/>
      <c r="K436" s="5"/>
      <c r="L436" s="5"/>
      <c r="M436" s="12"/>
      <c r="N436" s="5"/>
      <c r="O436" s="12"/>
      <c r="P436" s="5"/>
      <c r="Q436" s="15"/>
      <c r="R436" s="5"/>
    </row>
    <row r="437">
      <c r="J437" s="5"/>
      <c r="K437" s="5"/>
      <c r="L437" s="5"/>
      <c r="M437" s="12"/>
      <c r="N437" s="5"/>
      <c r="O437" s="12"/>
      <c r="P437" s="5"/>
      <c r="Q437" s="15"/>
      <c r="R437" s="5"/>
    </row>
    <row r="438">
      <c r="J438" s="5"/>
      <c r="K438" s="5"/>
      <c r="L438" s="5"/>
      <c r="M438" s="12"/>
      <c r="N438" s="5"/>
      <c r="O438" s="12"/>
      <c r="P438" s="5"/>
      <c r="Q438" s="15"/>
      <c r="R438" s="5"/>
    </row>
    <row r="439">
      <c r="J439" s="5"/>
      <c r="K439" s="5"/>
      <c r="L439" s="5"/>
      <c r="M439" s="12"/>
      <c r="N439" s="5"/>
      <c r="O439" s="12"/>
      <c r="P439" s="5"/>
      <c r="Q439" s="15"/>
      <c r="R439" s="5"/>
    </row>
    <row r="440">
      <c r="J440" s="5"/>
      <c r="K440" s="5"/>
      <c r="L440" s="5"/>
      <c r="M440" s="12"/>
      <c r="N440" s="5"/>
      <c r="O440" s="12"/>
      <c r="P440" s="5"/>
      <c r="Q440" s="15"/>
      <c r="R440" s="5"/>
    </row>
    <row r="441">
      <c r="J441" s="5"/>
      <c r="K441" s="5"/>
      <c r="L441" s="5"/>
      <c r="M441" s="12"/>
      <c r="N441" s="5"/>
      <c r="O441" s="12"/>
      <c r="P441" s="5"/>
      <c r="Q441" s="15"/>
      <c r="R441" s="5"/>
    </row>
    <row r="442">
      <c r="J442" s="5"/>
      <c r="K442" s="5"/>
      <c r="L442" s="5"/>
      <c r="M442" s="12"/>
      <c r="N442" s="5"/>
      <c r="O442" s="12"/>
      <c r="P442" s="5"/>
      <c r="Q442" s="15"/>
      <c r="R442" s="5"/>
    </row>
    <row r="443">
      <c r="J443" s="5"/>
      <c r="K443" s="5"/>
      <c r="L443" s="5"/>
      <c r="M443" s="12"/>
      <c r="N443" s="5"/>
      <c r="O443" s="12"/>
      <c r="P443" s="5"/>
      <c r="Q443" s="15"/>
      <c r="R443" s="5"/>
    </row>
    <row r="444">
      <c r="J444" s="5"/>
      <c r="K444" s="5"/>
      <c r="L444" s="5"/>
      <c r="M444" s="12"/>
      <c r="N444" s="5"/>
      <c r="O444" s="12"/>
      <c r="P444" s="5"/>
      <c r="Q444" s="15"/>
      <c r="R444" s="5"/>
    </row>
    <row r="445">
      <c r="J445" s="5"/>
      <c r="K445" s="5"/>
      <c r="L445" s="5"/>
      <c r="M445" s="12"/>
      <c r="N445" s="5"/>
      <c r="O445" s="12"/>
      <c r="P445" s="5"/>
      <c r="Q445" s="15"/>
      <c r="R445" s="5"/>
    </row>
    <row r="446">
      <c r="J446" s="5"/>
      <c r="K446" s="5"/>
      <c r="L446" s="5"/>
      <c r="M446" s="12"/>
      <c r="N446" s="5"/>
      <c r="O446" s="12"/>
      <c r="P446" s="5"/>
      <c r="Q446" s="15"/>
      <c r="R446" s="5"/>
    </row>
    <row r="447">
      <c r="J447" s="5"/>
      <c r="K447" s="5"/>
      <c r="L447" s="5"/>
      <c r="M447" s="12"/>
      <c r="N447" s="5"/>
      <c r="O447" s="12"/>
      <c r="P447" s="5"/>
      <c r="Q447" s="15"/>
      <c r="R447" s="5"/>
    </row>
    <row r="448">
      <c r="J448" s="5"/>
      <c r="K448" s="5"/>
      <c r="L448" s="5"/>
      <c r="M448" s="12"/>
      <c r="N448" s="5"/>
      <c r="O448" s="12"/>
      <c r="P448" s="5"/>
      <c r="Q448" s="15"/>
      <c r="R448" s="5"/>
    </row>
    <row r="449">
      <c r="J449" s="5"/>
      <c r="K449" s="5"/>
      <c r="L449" s="5"/>
      <c r="M449" s="12"/>
      <c r="N449" s="5"/>
      <c r="O449" s="12"/>
      <c r="P449" s="5"/>
      <c r="Q449" s="15"/>
      <c r="R449" s="5"/>
    </row>
    <row r="450">
      <c r="J450" s="5"/>
      <c r="K450" s="5"/>
      <c r="L450" s="5"/>
      <c r="M450" s="12"/>
      <c r="N450" s="5"/>
      <c r="O450" s="12"/>
      <c r="P450" s="5"/>
      <c r="Q450" s="15"/>
      <c r="R450" s="5"/>
    </row>
    <row r="451">
      <c r="J451" s="5"/>
      <c r="K451" s="5"/>
      <c r="L451" s="5"/>
      <c r="M451" s="12"/>
      <c r="N451" s="5"/>
      <c r="O451" s="12"/>
      <c r="P451" s="5"/>
      <c r="Q451" s="15"/>
      <c r="R451" s="5"/>
    </row>
    <row r="452">
      <c r="J452" s="5"/>
      <c r="K452" s="5"/>
      <c r="L452" s="5"/>
      <c r="M452" s="12"/>
      <c r="N452" s="5"/>
      <c r="O452" s="12"/>
      <c r="P452" s="5"/>
      <c r="Q452" s="15"/>
      <c r="R452" s="5"/>
    </row>
    <row r="453">
      <c r="J453" s="5"/>
      <c r="K453" s="5"/>
      <c r="L453" s="5"/>
      <c r="M453" s="12"/>
      <c r="N453" s="5"/>
      <c r="O453" s="12"/>
      <c r="P453" s="5"/>
      <c r="Q453" s="15"/>
      <c r="R453" s="5"/>
    </row>
    <row r="454">
      <c r="J454" s="5"/>
      <c r="K454" s="5"/>
      <c r="L454" s="5"/>
      <c r="M454" s="12"/>
      <c r="N454" s="5"/>
      <c r="O454" s="12"/>
      <c r="P454" s="5"/>
      <c r="Q454" s="15"/>
      <c r="R454" s="5"/>
    </row>
    <row r="455">
      <c r="J455" s="5"/>
      <c r="K455" s="5"/>
      <c r="L455" s="5"/>
      <c r="M455" s="12"/>
      <c r="N455" s="5"/>
      <c r="O455" s="12"/>
      <c r="P455" s="5"/>
      <c r="Q455" s="15"/>
      <c r="R455" s="5"/>
    </row>
    <row r="456">
      <c r="J456" s="5"/>
      <c r="K456" s="5"/>
      <c r="L456" s="5"/>
      <c r="M456" s="12"/>
      <c r="N456" s="5"/>
      <c r="O456" s="12"/>
      <c r="P456" s="5"/>
      <c r="Q456" s="15"/>
      <c r="R456" s="5"/>
    </row>
    <row r="457">
      <c r="J457" s="5"/>
      <c r="K457" s="5"/>
      <c r="L457" s="5"/>
      <c r="M457" s="12"/>
      <c r="N457" s="5"/>
      <c r="O457" s="12"/>
      <c r="P457" s="5"/>
      <c r="Q457" s="15"/>
      <c r="R457" s="5"/>
    </row>
    <row r="458">
      <c r="J458" s="5"/>
      <c r="K458" s="5"/>
      <c r="L458" s="5"/>
      <c r="M458" s="12"/>
      <c r="N458" s="5"/>
      <c r="O458" s="12"/>
      <c r="P458" s="5"/>
      <c r="Q458" s="15"/>
      <c r="R458" s="5"/>
    </row>
    <row r="459">
      <c r="J459" s="5"/>
      <c r="K459" s="5"/>
      <c r="L459" s="5"/>
      <c r="M459" s="12"/>
      <c r="N459" s="5"/>
      <c r="O459" s="12"/>
      <c r="P459" s="5"/>
      <c r="Q459" s="15"/>
      <c r="R459" s="5"/>
    </row>
    <row r="460">
      <c r="J460" s="5"/>
      <c r="K460" s="5"/>
      <c r="L460" s="5"/>
      <c r="M460" s="12"/>
      <c r="N460" s="5"/>
      <c r="O460" s="12"/>
      <c r="P460" s="5"/>
      <c r="Q460" s="15"/>
      <c r="R460" s="5"/>
    </row>
    <row r="461">
      <c r="J461" s="5"/>
      <c r="K461" s="5"/>
      <c r="L461" s="5"/>
      <c r="M461" s="12"/>
      <c r="N461" s="5"/>
      <c r="O461" s="12"/>
      <c r="P461" s="5"/>
      <c r="Q461" s="15"/>
      <c r="R461" s="5"/>
    </row>
    <row r="462">
      <c r="J462" s="5"/>
      <c r="K462" s="5"/>
      <c r="L462" s="5"/>
      <c r="M462" s="12"/>
      <c r="N462" s="5"/>
      <c r="O462" s="12"/>
      <c r="P462" s="5"/>
      <c r="Q462" s="15"/>
      <c r="R462" s="5"/>
    </row>
    <row r="463">
      <c r="J463" s="5"/>
      <c r="K463" s="5"/>
      <c r="L463" s="5"/>
      <c r="M463" s="12"/>
      <c r="N463" s="5"/>
      <c r="O463" s="12"/>
      <c r="P463" s="5"/>
      <c r="Q463" s="15"/>
      <c r="R463" s="5"/>
    </row>
    <row r="464">
      <c r="J464" s="5"/>
      <c r="K464" s="5"/>
      <c r="L464" s="5"/>
      <c r="M464" s="12"/>
      <c r="N464" s="5"/>
      <c r="O464" s="12"/>
      <c r="P464" s="5"/>
      <c r="Q464" s="15"/>
      <c r="R464" s="5"/>
    </row>
    <row r="465">
      <c r="J465" s="5"/>
      <c r="K465" s="5"/>
      <c r="L465" s="5"/>
      <c r="M465" s="12"/>
      <c r="N465" s="5"/>
      <c r="O465" s="12"/>
      <c r="P465" s="5"/>
      <c r="Q465" s="15"/>
      <c r="R465" s="5"/>
    </row>
    <row r="466">
      <c r="J466" s="5"/>
      <c r="K466" s="5"/>
      <c r="L466" s="5"/>
      <c r="M466" s="12"/>
      <c r="N466" s="5"/>
      <c r="O466" s="12"/>
      <c r="P466" s="5"/>
      <c r="Q466" s="15"/>
      <c r="R466" s="5"/>
    </row>
    <row r="467">
      <c r="J467" s="5"/>
      <c r="K467" s="5"/>
      <c r="L467" s="5"/>
      <c r="M467" s="12"/>
      <c r="N467" s="5"/>
      <c r="O467" s="12"/>
      <c r="P467" s="5"/>
      <c r="Q467" s="15"/>
      <c r="R467" s="5"/>
    </row>
    <row r="468">
      <c r="J468" s="5"/>
      <c r="K468" s="5"/>
      <c r="L468" s="5"/>
      <c r="M468" s="12"/>
      <c r="N468" s="5"/>
      <c r="O468" s="12"/>
      <c r="P468" s="5"/>
      <c r="Q468" s="15"/>
      <c r="R468" s="5"/>
    </row>
    <row r="469">
      <c r="J469" s="5"/>
      <c r="K469" s="5"/>
      <c r="L469" s="5"/>
      <c r="M469" s="12"/>
      <c r="N469" s="5"/>
      <c r="O469" s="12"/>
      <c r="P469" s="5"/>
      <c r="Q469" s="15"/>
      <c r="R469" s="5"/>
    </row>
    <row r="470">
      <c r="J470" s="5"/>
      <c r="K470" s="5"/>
      <c r="L470" s="5"/>
      <c r="M470" s="12"/>
      <c r="N470" s="5"/>
      <c r="O470" s="12"/>
      <c r="P470" s="5"/>
      <c r="Q470" s="15"/>
      <c r="R470" s="5"/>
    </row>
    <row r="471">
      <c r="J471" s="5"/>
      <c r="K471" s="5"/>
      <c r="L471" s="5"/>
      <c r="M471" s="12"/>
      <c r="N471" s="5"/>
      <c r="O471" s="12"/>
      <c r="P471" s="5"/>
      <c r="Q471" s="15"/>
      <c r="R471" s="5"/>
    </row>
    <row r="472">
      <c r="J472" s="5"/>
      <c r="K472" s="5"/>
      <c r="L472" s="5"/>
      <c r="M472" s="12"/>
      <c r="N472" s="5"/>
      <c r="O472" s="12"/>
      <c r="P472" s="5"/>
      <c r="Q472" s="15"/>
      <c r="R472" s="5"/>
    </row>
    <row r="473">
      <c r="J473" s="5"/>
      <c r="K473" s="5"/>
      <c r="L473" s="5"/>
      <c r="M473" s="12"/>
      <c r="N473" s="5"/>
      <c r="O473" s="12"/>
      <c r="P473" s="5"/>
      <c r="Q473" s="15"/>
      <c r="R473" s="5"/>
    </row>
    <row r="474">
      <c r="J474" s="5"/>
      <c r="K474" s="5"/>
      <c r="L474" s="5"/>
      <c r="M474" s="12"/>
      <c r="N474" s="5"/>
      <c r="O474" s="12"/>
      <c r="P474" s="5"/>
      <c r="Q474" s="15"/>
      <c r="R474" s="5"/>
    </row>
    <row r="475">
      <c r="J475" s="5"/>
      <c r="K475" s="5"/>
      <c r="L475" s="5"/>
      <c r="M475" s="12"/>
      <c r="N475" s="5"/>
      <c r="O475" s="12"/>
      <c r="P475" s="5"/>
      <c r="Q475" s="15"/>
      <c r="R475" s="5"/>
    </row>
    <row r="476">
      <c r="J476" s="5"/>
      <c r="K476" s="5"/>
      <c r="L476" s="5"/>
      <c r="M476" s="12"/>
      <c r="N476" s="5"/>
      <c r="O476" s="12"/>
      <c r="P476" s="5"/>
      <c r="Q476" s="15"/>
      <c r="R476" s="5"/>
    </row>
    <row r="477">
      <c r="J477" s="5"/>
      <c r="K477" s="5"/>
      <c r="L477" s="5"/>
      <c r="M477" s="12"/>
      <c r="N477" s="5"/>
      <c r="O477" s="12"/>
      <c r="P477" s="5"/>
      <c r="Q477" s="15"/>
      <c r="R477" s="5"/>
    </row>
    <row r="478">
      <c r="J478" s="5"/>
      <c r="K478" s="5"/>
      <c r="L478" s="5"/>
      <c r="M478" s="12"/>
      <c r="N478" s="5"/>
      <c r="O478" s="12"/>
      <c r="P478" s="5"/>
      <c r="Q478" s="15"/>
      <c r="R478" s="5"/>
    </row>
    <row r="479">
      <c r="J479" s="5"/>
      <c r="K479" s="5"/>
      <c r="L479" s="5"/>
      <c r="M479" s="12"/>
      <c r="N479" s="5"/>
      <c r="O479" s="12"/>
      <c r="P479" s="5"/>
      <c r="Q479" s="15"/>
      <c r="R479" s="5"/>
    </row>
    <row r="480">
      <c r="J480" s="5"/>
      <c r="K480" s="5"/>
      <c r="L480" s="5"/>
      <c r="M480" s="12"/>
      <c r="N480" s="5"/>
      <c r="O480" s="12"/>
      <c r="P480" s="5"/>
      <c r="Q480" s="15"/>
      <c r="R480" s="5"/>
    </row>
    <row r="481">
      <c r="J481" s="5"/>
      <c r="K481" s="5"/>
      <c r="L481" s="5"/>
      <c r="M481" s="12"/>
      <c r="N481" s="5"/>
      <c r="O481" s="12"/>
      <c r="P481" s="5"/>
      <c r="Q481" s="15"/>
      <c r="R481" s="5"/>
    </row>
    <row r="482">
      <c r="J482" s="5"/>
      <c r="K482" s="5"/>
      <c r="L482" s="5"/>
      <c r="M482" s="12"/>
      <c r="N482" s="5"/>
      <c r="O482" s="12"/>
      <c r="P482" s="5"/>
      <c r="Q482" s="15"/>
      <c r="R482" s="5"/>
    </row>
    <row r="483">
      <c r="J483" s="5"/>
      <c r="K483" s="5"/>
      <c r="L483" s="5"/>
      <c r="M483" s="12"/>
      <c r="N483" s="5"/>
      <c r="O483" s="12"/>
      <c r="P483" s="5"/>
      <c r="Q483" s="15"/>
      <c r="R483" s="5"/>
    </row>
    <row r="484">
      <c r="J484" s="5"/>
      <c r="K484" s="5"/>
      <c r="L484" s="5"/>
      <c r="M484" s="12"/>
      <c r="N484" s="5"/>
      <c r="O484" s="12"/>
      <c r="P484" s="5"/>
      <c r="Q484" s="15"/>
      <c r="R484" s="5"/>
    </row>
    <row r="485">
      <c r="J485" s="5"/>
      <c r="K485" s="5"/>
      <c r="L485" s="5"/>
      <c r="M485" s="12"/>
      <c r="N485" s="5"/>
      <c r="O485" s="12"/>
      <c r="P485" s="5"/>
      <c r="Q485" s="15"/>
      <c r="R485" s="5"/>
    </row>
    <row r="486">
      <c r="J486" s="5"/>
      <c r="K486" s="5"/>
      <c r="L486" s="5"/>
      <c r="M486" s="12"/>
      <c r="N486" s="5"/>
      <c r="O486" s="12"/>
      <c r="P486" s="5"/>
      <c r="Q486" s="15"/>
      <c r="R486" s="5"/>
    </row>
    <row r="487">
      <c r="J487" s="5"/>
      <c r="K487" s="5"/>
      <c r="L487" s="5"/>
      <c r="M487" s="12"/>
      <c r="N487" s="5"/>
      <c r="O487" s="12"/>
      <c r="P487" s="5"/>
      <c r="Q487" s="15"/>
      <c r="R487" s="5"/>
    </row>
    <row r="488">
      <c r="J488" s="5"/>
      <c r="K488" s="5"/>
      <c r="L488" s="5"/>
      <c r="M488" s="12"/>
      <c r="N488" s="5"/>
      <c r="O488" s="12"/>
      <c r="P488" s="5"/>
      <c r="Q488" s="15"/>
      <c r="R488" s="5"/>
    </row>
    <row r="489">
      <c r="J489" s="5"/>
      <c r="K489" s="5"/>
      <c r="L489" s="5"/>
      <c r="M489" s="12"/>
      <c r="N489" s="5"/>
      <c r="O489" s="12"/>
      <c r="P489" s="5"/>
      <c r="Q489" s="15"/>
      <c r="R489" s="5"/>
    </row>
    <row r="490">
      <c r="J490" s="5"/>
      <c r="K490" s="5"/>
      <c r="L490" s="5"/>
      <c r="M490" s="12"/>
      <c r="N490" s="5"/>
      <c r="O490" s="12"/>
      <c r="P490" s="5"/>
      <c r="Q490" s="15"/>
      <c r="R490" s="5"/>
    </row>
    <row r="491">
      <c r="J491" s="5"/>
      <c r="K491" s="5"/>
      <c r="L491" s="5"/>
      <c r="M491" s="12"/>
      <c r="N491" s="5"/>
      <c r="O491" s="12"/>
      <c r="P491" s="5"/>
      <c r="Q491" s="15"/>
      <c r="R491" s="5"/>
    </row>
    <row r="492">
      <c r="J492" s="5"/>
      <c r="K492" s="5"/>
      <c r="L492" s="5"/>
      <c r="M492" s="12"/>
      <c r="N492" s="5"/>
      <c r="O492" s="12"/>
      <c r="P492" s="5"/>
      <c r="Q492" s="15"/>
      <c r="R492" s="5"/>
    </row>
    <row r="493">
      <c r="J493" s="5"/>
      <c r="K493" s="5"/>
      <c r="L493" s="5"/>
      <c r="M493" s="12"/>
      <c r="N493" s="5"/>
      <c r="O493" s="12"/>
      <c r="P493" s="5"/>
      <c r="Q493" s="15"/>
      <c r="R493" s="5"/>
    </row>
    <row r="494">
      <c r="J494" s="5"/>
      <c r="K494" s="5"/>
      <c r="L494" s="5"/>
      <c r="M494" s="12"/>
      <c r="N494" s="5"/>
      <c r="O494" s="12"/>
      <c r="P494" s="5"/>
      <c r="Q494" s="15"/>
      <c r="R494" s="5"/>
    </row>
    <row r="495">
      <c r="J495" s="5"/>
      <c r="K495" s="5"/>
      <c r="L495" s="5"/>
      <c r="M495" s="12"/>
      <c r="N495" s="5"/>
      <c r="O495" s="12"/>
      <c r="P495" s="5"/>
      <c r="Q495" s="15"/>
      <c r="R495" s="5"/>
    </row>
    <row r="496">
      <c r="J496" s="5"/>
      <c r="K496" s="5"/>
      <c r="L496" s="5"/>
      <c r="M496" s="12"/>
      <c r="N496" s="5"/>
      <c r="O496" s="12"/>
      <c r="P496" s="5"/>
      <c r="Q496" s="15"/>
      <c r="R496" s="5"/>
    </row>
    <row r="497">
      <c r="J497" s="5"/>
      <c r="K497" s="5"/>
      <c r="L497" s="5"/>
      <c r="M497" s="12"/>
      <c r="N497" s="5"/>
      <c r="O497" s="12"/>
      <c r="P497" s="5"/>
      <c r="Q497" s="15"/>
      <c r="R497" s="5"/>
    </row>
    <row r="498">
      <c r="J498" s="5"/>
      <c r="K498" s="5"/>
      <c r="L498" s="5"/>
      <c r="M498" s="12"/>
      <c r="N498" s="5"/>
      <c r="O498" s="12"/>
      <c r="P498" s="5"/>
      <c r="Q498" s="15"/>
      <c r="R498" s="5"/>
    </row>
    <row r="499">
      <c r="J499" s="5"/>
      <c r="K499" s="5"/>
      <c r="L499" s="5"/>
      <c r="M499" s="12"/>
      <c r="N499" s="5"/>
      <c r="O499" s="12"/>
      <c r="P499" s="5"/>
      <c r="Q499" s="15"/>
      <c r="R499" s="5"/>
    </row>
    <row r="500">
      <c r="J500" s="5"/>
      <c r="K500" s="5"/>
      <c r="L500" s="5"/>
      <c r="M500" s="12"/>
      <c r="N500" s="5"/>
      <c r="O500" s="12"/>
      <c r="P500" s="5"/>
      <c r="Q500" s="15"/>
      <c r="R500" s="5"/>
    </row>
    <row r="501">
      <c r="J501" s="5"/>
      <c r="K501" s="5"/>
      <c r="L501" s="5"/>
      <c r="M501" s="12"/>
      <c r="N501" s="5"/>
      <c r="O501" s="12"/>
      <c r="P501" s="5"/>
      <c r="Q501" s="15"/>
      <c r="R501" s="5"/>
    </row>
    <row r="502">
      <c r="J502" s="5"/>
      <c r="K502" s="5"/>
      <c r="L502" s="5"/>
      <c r="M502" s="12"/>
      <c r="N502" s="5"/>
      <c r="O502" s="12"/>
      <c r="P502" s="5"/>
      <c r="Q502" s="15"/>
      <c r="R502" s="5"/>
    </row>
    <row r="503">
      <c r="J503" s="5"/>
      <c r="K503" s="5"/>
      <c r="L503" s="5"/>
      <c r="M503" s="12"/>
      <c r="N503" s="5"/>
      <c r="O503" s="12"/>
      <c r="P503" s="5"/>
      <c r="Q503" s="15"/>
      <c r="R503" s="5"/>
    </row>
    <row r="504">
      <c r="J504" s="5"/>
      <c r="K504" s="5"/>
      <c r="L504" s="5"/>
      <c r="M504" s="12"/>
      <c r="N504" s="5"/>
      <c r="O504" s="12"/>
      <c r="P504" s="5"/>
      <c r="Q504" s="15"/>
      <c r="R504" s="5"/>
    </row>
    <row r="505">
      <c r="J505" s="5"/>
      <c r="K505" s="5"/>
      <c r="L505" s="5"/>
      <c r="M505" s="12"/>
      <c r="N505" s="5"/>
      <c r="O505" s="12"/>
      <c r="P505" s="5"/>
      <c r="Q505" s="15"/>
      <c r="R505" s="5"/>
    </row>
    <row r="506">
      <c r="J506" s="5"/>
      <c r="K506" s="5"/>
      <c r="L506" s="5"/>
      <c r="M506" s="12"/>
      <c r="N506" s="5"/>
      <c r="O506" s="12"/>
      <c r="P506" s="5"/>
      <c r="Q506" s="15"/>
      <c r="R506" s="5"/>
    </row>
    <row r="507">
      <c r="J507" s="5"/>
      <c r="K507" s="5"/>
      <c r="L507" s="5"/>
      <c r="M507" s="12"/>
      <c r="N507" s="5"/>
      <c r="O507" s="12"/>
      <c r="P507" s="5"/>
      <c r="Q507" s="15"/>
      <c r="R507" s="5"/>
    </row>
    <row r="508">
      <c r="J508" s="5"/>
      <c r="K508" s="5"/>
      <c r="L508" s="5"/>
      <c r="M508" s="12"/>
      <c r="N508" s="5"/>
      <c r="O508" s="12"/>
      <c r="P508" s="5"/>
      <c r="Q508" s="15"/>
      <c r="R508" s="5"/>
    </row>
    <row r="509">
      <c r="J509" s="5"/>
      <c r="K509" s="5"/>
      <c r="L509" s="5"/>
      <c r="M509" s="12"/>
      <c r="N509" s="5"/>
      <c r="O509" s="12"/>
      <c r="P509" s="5"/>
      <c r="Q509" s="15"/>
      <c r="R509" s="5"/>
    </row>
    <row r="510">
      <c r="J510" s="5"/>
      <c r="K510" s="5"/>
      <c r="L510" s="5"/>
      <c r="M510" s="12"/>
      <c r="N510" s="5"/>
      <c r="O510" s="12"/>
      <c r="P510" s="5"/>
      <c r="Q510" s="15"/>
      <c r="R510" s="5"/>
    </row>
    <row r="511">
      <c r="J511" s="5"/>
      <c r="K511" s="5"/>
      <c r="L511" s="5"/>
      <c r="M511" s="12"/>
      <c r="N511" s="5"/>
      <c r="O511" s="12"/>
      <c r="P511" s="5"/>
      <c r="Q511" s="15"/>
      <c r="R511" s="5"/>
    </row>
    <row r="512">
      <c r="J512" s="5"/>
      <c r="K512" s="5"/>
      <c r="L512" s="5"/>
      <c r="M512" s="12"/>
      <c r="N512" s="5"/>
      <c r="O512" s="12"/>
      <c r="P512" s="5"/>
      <c r="Q512" s="15"/>
      <c r="R512" s="5"/>
    </row>
    <row r="513">
      <c r="J513" s="5"/>
      <c r="K513" s="5"/>
      <c r="L513" s="5"/>
      <c r="M513" s="12"/>
      <c r="N513" s="5"/>
      <c r="O513" s="12"/>
      <c r="P513" s="5"/>
      <c r="Q513" s="15"/>
      <c r="R513" s="5"/>
    </row>
    <row r="514">
      <c r="J514" s="5"/>
      <c r="K514" s="5"/>
      <c r="L514" s="5"/>
      <c r="M514" s="12"/>
      <c r="N514" s="5"/>
      <c r="O514" s="12"/>
      <c r="P514" s="5"/>
      <c r="Q514" s="15"/>
      <c r="R514" s="5"/>
    </row>
    <row r="515">
      <c r="J515" s="5"/>
      <c r="K515" s="5"/>
      <c r="L515" s="5"/>
      <c r="M515" s="12"/>
      <c r="N515" s="5"/>
      <c r="O515" s="12"/>
      <c r="P515" s="5"/>
      <c r="Q515" s="15"/>
      <c r="R515" s="5"/>
    </row>
    <row r="516">
      <c r="J516" s="5"/>
      <c r="K516" s="5"/>
      <c r="L516" s="5"/>
      <c r="M516" s="12"/>
      <c r="N516" s="5"/>
      <c r="O516" s="12"/>
      <c r="P516" s="5"/>
      <c r="Q516" s="15"/>
      <c r="R516" s="5"/>
    </row>
    <row r="517">
      <c r="J517" s="5"/>
      <c r="K517" s="5"/>
      <c r="L517" s="5"/>
      <c r="M517" s="12"/>
      <c r="N517" s="5"/>
      <c r="O517" s="12"/>
      <c r="P517" s="5"/>
      <c r="Q517" s="15"/>
      <c r="R517" s="5"/>
    </row>
    <row r="518">
      <c r="J518" s="5"/>
      <c r="K518" s="5"/>
      <c r="L518" s="5"/>
      <c r="M518" s="12"/>
      <c r="N518" s="5"/>
      <c r="O518" s="12"/>
      <c r="P518" s="5"/>
      <c r="Q518" s="15"/>
      <c r="R518" s="5"/>
    </row>
    <row r="519">
      <c r="J519" s="5"/>
      <c r="K519" s="5"/>
      <c r="L519" s="5"/>
      <c r="M519" s="12"/>
      <c r="N519" s="5"/>
      <c r="O519" s="12"/>
      <c r="P519" s="5"/>
      <c r="Q519" s="15"/>
      <c r="R519" s="5"/>
    </row>
    <row r="520">
      <c r="J520" s="5"/>
      <c r="K520" s="5"/>
      <c r="L520" s="5"/>
      <c r="M520" s="12"/>
      <c r="N520" s="5"/>
      <c r="O520" s="12"/>
      <c r="P520" s="5"/>
      <c r="Q520" s="15"/>
      <c r="R520" s="5"/>
    </row>
    <row r="521">
      <c r="J521" s="5"/>
      <c r="K521" s="5"/>
      <c r="L521" s="5"/>
      <c r="M521" s="12"/>
      <c r="N521" s="5"/>
      <c r="O521" s="12"/>
      <c r="P521" s="5"/>
      <c r="Q521" s="15"/>
      <c r="R521" s="5"/>
    </row>
    <row r="522">
      <c r="J522" s="5"/>
      <c r="K522" s="5"/>
      <c r="L522" s="5"/>
      <c r="M522" s="12"/>
      <c r="N522" s="5"/>
      <c r="O522" s="12"/>
      <c r="P522" s="5"/>
      <c r="Q522" s="15"/>
      <c r="R522" s="5"/>
    </row>
    <row r="523">
      <c r="J523" s="5"/>
      <c r="K523" s="5"/>
      <c r="L523" s="5"/>
      <c r="M523" s="12"/>
      <c r="N523" s="5"/>
      <c r="O523" s="12"/>
      <c r="P523" s="5"/>
      <c r="Q523" s="15"/>
      <c r="R523" s="5"/>
    </row>
    <row r="524">
      <c r="J524" s="5"/>
      <c r="K524" s="5"/>
      <c r="L524" s="5"/>
      <c r="M524" s="12"/>
      <c r="N524" s="5"/>
      <c r="O524" s="12"/>
      <c r="P524" s="5"/>
      <c r="Q524" s="15"/>
      <c r="R524" s="5"/>
    </row>
    <row r="525">
      <c r="J525" s="5"/>
      <c r="K525" s="5"/>
      <c r="L525" s="5"/>
      <c r="M525" s="12"/>
      <c r="N525" s="5"/>
      <c r="O525" s="12"/>
      <c r="P525" s="5"/>
      <c r="Q525" s="15"/>
      <c r="R525" s="5"/>
    </row>
    <row r="526">
      <c r="J526" s="5"/>
      <c r="K526" s="5"/>
      <c r="L526" s="5"/>
      <c r="M526" s="12"/>
      <c r="N526" s="5"/>
      <c r="O526" s="12"/>
      <c r="P526" s="5"/>
      <c r="Q526" s="15"/>
      <c r="R526" s="5"/>
    </row>
    <row r="527">
      <c r="J527" s="5"/>
      <c r="K527" s="5"/>
      <c r="L527" s="5"/>
      <c r="M527" s="12"/>
      <c r="N527" s="5"/>
      <c r="O527" s="12"/>
      <c r="P527" s="5"/>
      <c r="Q527" s="15"/>
      <c r="R527" s="5"/>
    </row>
    <row r="528">
      <c r="J528" s="5"/>
      <c r="K528" s="5"/>
      <c r="L528" s="5"/>
      <c r="M528" s="12"/>
      <c r="N528" s="5"/>
      <c r="O528" s="12"/>
      <c r="P528" s="5"/>
      <c r="Q528" s="15"/>
      <c r="R528" s="5"/>
    </row>
    <row r="529">
      <c r="J529" s="5"/>
      <c r="K529" s="5"/>
      <c r="L529" s="5"/>
      <c r="M529" s="12"/>
      <c r="N529" s="5"/>
      <c r="O529" s="12"/>
      <c r="P529" s="5"/>
      <c r="Q529" s="15"/>
      <c r="R529" s="5"/>
    </row>
    <row r="530">
      <c r="J530" s="5"/>
      <c r="K530" s="5"/>
      <c r="L530" s="5"/>
      <c r="M530" s="12"/>
      <c r="N530" s="5"/>
      <c r="O530" s="12"/>
      <c r="P530" s="5"/>
      <c r="Q530" s="15"/>
      <c r="R530" s="5"/>
    </row>
    <row r="531">
      <c r="J531" s="5"/>
      <c r="K531" s="5"/>
      <c r="L531" s="5"/>
      <c r="M531" s="12"/>
      <c r="N531" s="5"/>
      <c r="O531" s="12"/>
      <c r="P531" s="5"/>
      <c r="Q531" s="15"/>
      <c r="R531" s="5"/>
    </row>
    <row r="532">
      <c r="J532" s="5"/>
      <c r="K532" s="5"/>
      <c r="L532" s="5"/>
      <c r="M532" s="12"/>
      <c r="N532" s="5"/>
      <c r="O532" s="12"/>
      <c r="P532" s="5"/>
      <c r="Q532" s="15"/>
      <c r="R532" s="5"/>
    </row>
    <row r="533">
      <c r="J533" s="5"/>
      <c r="K533" s="5"/>
      <c r="L533" s="5"/>
      <c r="M533" s="12"/>
      <c r="N533" s="5"/>
      <c r="O533" s="12"/>
      <c r="P533" s="5"/>
      <c r="Q533" s="15"/>
      <c r="R533" s="5"/>
    </row>
    <row r="534">
      <c r="J534" s="5"/>
      <c r="K534" s="5"/>
      <c r="L534" s="5"/>
      <c r="M534" s="12"/>
      <c r="N534" s="5"/>
      <c r="O534" s="12"/>
      <c r="P534" s="5"/>
      <c r="Q534" s="15"/>
      <c r="R534" s="5"/>
    </row>
    <row r="535">
      <c r="J535" s="5"/>
      <c r="K535" s="5"/>
      <c r="L535" s="5"/>
      <c r="M535" s="12"/>
      <c r="N535" s="5"/>
      <c r="O535" s="12"/>
      <c r="P535" s="5"/>
      <c r="Q535" s="15"/>
      <c r="R535" s="5"/>
    </row>
    <row r="536">
      <c r="J536" s="5"/>
      <c r="K536" s="5"/>
      <c r="L536" s="5"/>
      <c r="M536" s="12"/>
      <c r="N536" s="5"/>
      <c r="O536" s="12"/>
      <c r="P536" s="5"/>
      <c r="Q536" s="15"/>
      <c r="R536" s="5"/>
    </row>
    <row r="537">
      <c r="J537" s="5"/>
      <c r="K537" s="5"/>
      <c r="L537" s="5"/>
      <c r="M537" s="12"/>
      <c r="N537" s="5"/>
      <c r="O537" s="12"/>
      <c r="P537" s="5"/>
      <c r="Q537" s="15"/>
      <c r="R537" s="5"/>
    </row>
    <row r="538">
      <c r="J538" s="5"/>
      <c r="K538" s="5"/>
      <c r="L538" s="5"/>
      <c r="M538" s="12"/>
      <c r="N538" s="5"/>
      <c r="O538" s="12"/>
      <c r="P538" s="5"/>
      <c r="Q538" s="15"/>
      <c r="R538" s="5"/>
    </row>
    <row r="539">
      <c r="J539" s="5"/>
      <c r="K539" s="5"/>
      <c r="L539" s="5"/>
      <c r="M539" s="12"/>
      <c r="N539" s="5"/>
      <c r="O539" s="12"/>
      <c r="P539" s="5"/>
      <c r="Q539" s="15"/>
      <c r="R539" s="5"/>
    </row>
    <row r="540">
      <c r="J540" s="5"/>
      <c r="K540" s="5"/>
      <c r="L540" s="5"/>
      <c r="M540" s="12"/>
      <c r="N540" s="5"/>
      <c r="O540" s="12"/>
      <c r="P540" s="5"/>
      <c r="Q540" s="15"/>
      <c r="R540" s="5"/>
    </row>
    <row r="541">
      <c r="J541" s="5"/>
      <c r="K541" s="5"/>
      <c r="L541" s="5"/>
      <c r="M541" s="12"/>
      <c r="N541" s="5"/>
      <c r="O541" s="12"/>
      <c r="P541" s="5"/>
      <c r="Q541" s="15"/>
      <c r="R541" s="5"/>
    </row>
    <row r="542">
      <c r="J542" s="5"/>
      <c r="K542" s="5"/>
      <c r="L542" s="5"/>
      <c r="M542" s="12"/>
      <c r="N542" s="5"/>
      <c r="O542" s="12"/>
      <c r="P542" s="5"/>
      <c r="Q542" s="15"/>
      <c r="R542" s="5"/>
    </row>
    <row r="543">
      <c r="J543" s="5"/>
      <c r="K543" s="5"/>
      <c r="L543" s="5"/>
      <c r="M543" s="12"/>
      <c r="N543" s="5"/>
      <c r="O543" s="12"/>
      <c r="P543" s="5"/>
      <c r="Q543" s="15"/>
      <c r="R543" s="5"/>
    </row>
    <row r="544">
      <c r="J544" s="5"/>
      <c r="K544" s="5"/>
      <c r="L544" s="5"/>
      <c r="M544" s="12"/>
      <c r="N544" s="5"/>
      <c r="O544" s="12"/>
      <c r="P544" s="5"/>
      <c r="Q544" s="15"/>
      <c r="R544" s="5"/>
    </row>
    <row r="545">
      <c r="J545" s="5"/>
      <c r="K545" s="5"/>
      <c r="L545" s="5"/>
      <c r="M545" s="12"/>
      <c r="N545" s="5"/>
      <c r="O545" s="12"/>
      <c r="P545" s="5"/>
      <c r="Q545" s="15"/>
      <c r="R545" s="5"/>
    </row>
    <row r="546">
      <c r="J546" s="5"/>
      <c r="K546" s="5"/>
      <c r="L546" s="5"/>
      <c r="M546" s="12"/>
      <c r="N546" s="5"/>
      <c r="O546" s="12"/>
      <c r="P546" s="5"/>
      <c r="Q546" s="15"/>
      <c r="R546" s="5"/>
    </row>
    <row r="547">
      <c r="J547" s="5"/>
      <c r="K547" s="5"/>
      <c r="L547" s="5"/>
      <c r="M547" s="12"/>
      <c r="N547" s="5"/>
      <c r="O547" s="12"/>
      <c r="P547" s="5"/>
      <c r="Q547" s="15"/>
      <c r="R547" s="5"/>
    </row>
    <row r="548">
      <c r="J548" s="5"/>
      <c r="K548" s="5"/>
      <c r="L548" s="5"/>
      <c r="M548" s="12"/>
      <c r="N548" s="5"/>
      <c r="O548" s="12"/>
      <c r="P548" s="5"/>
      <c r="Q548" s="15"/>
      <c r="R548" s="5"/>
    </row>
    <row r="549">
      <c r="J549" s="5"/>
      <c r="K549" s="5"/>
      <c r="L549" s="5"/>
      <c r="M549" s="12"/>
      <c r="N549" s="5"/>
      <c r="O549" s="12"/>
      <c r="P549" s="5"/>
      <c r="Q549" s="15"/>
      <c r="R549" s="5"/>
    </row>
    <row r="550">
      <c r="J550" s="5"/>
      <c r="K550" s="5"/>
      <c r="L550" s="5"/>
      <c r="M550" s="12"/>
      <c r="N550" s="5"/>
      <c r="O550" s="12"/>
      <c r="P550" s="5"/>
      <c r="Q550" s="15"/>
      <c r="R550" s="5"/>
    </row>
    <row r="551">
      <c r="J551" s="5"/>
      <c r="K551" s="5"/>
      <c r="L551" s="5"/>
      <c r="M551" s="12"/>
      <c r="N551" s="5"/>
      <c r="O551" s="12"/>
      <c r="P551" s="5"/>
      <c r="Q551" s="15"/>
      <c r="R551" s="5"/>
    </row>
    <row r="552">
      <c r="J552" s="5"/>
      <c r="K552" s="5"/>
      <c r="L552" s="5"/>
      <c r="M552" s="12"/>
      <c r="N552" s="5"/>
      <c r="O552" s="12"/>
      <c r="P552" s="5"/>
      <c r="Q552" s="15"/>
      <c r="R552" s="5"/>
    </row>
    <row r="553">
      <c r="J553" s="5"/>
      <c r="K553" s="5"/>
      <c r="L553" s="5"/>
      <c r="M553" s="12"/>
      <c r="N553" s="5"/>
      <c r="O553" s="12"/>
      <c r="P553" s="5"/>
      <c r="Q553" s="15"/>
      <c r="R553" s="5"/>
    </row>
    <row r="554">
      <c r="J554" s="5"/>
      <c r="K554" s="5"/>
      <c r="L554" s="5"/>
      <c r="M554" s="12"/>
      <c r="N554" s="5"/>
      <c r="O554" s="12"/>
      <c r="P554" s="5"/>
      <c r="Q554" s="15"/>
      <c r="R554" s="5"/>
    </row>
    <row r="555">
      <c r="J555" s="5"/>
      <c r="K555" s="5"/>
      <c r="L555" s="5"/>
      <c r="M555" s="12"/>
      <c r="N555" s="5"/>
      <c r="O555" s="12"/>
      <c r="P555" s="5"/>
      <c r="Q555" s="15"/>
      <c r="R555" s="5"/>
    </row>
    <row r="556">
      <c r="J556" s="5"/>
      <c r="K556" s="5"/>
      <c r="L556" s="5"/>
      <c r="M556" s="12"/>
      <c r="N556" s="5"/>
      <c r="O556" s="12"/>
      <c r="P556" s="5"/>
      <c r="Q556" s="15"/>
      <c r="R556" s="5"/>
    </row>
    <row r="557">
      <c r="J557" s="5"/>
      <c r="K557" s="5"/>
      <c r="L557" s="5"/>
      <c r="M557" s="12"/>
      <c r="N557" s="5"/>
      <c r="O557" s="12"/>
      <c r="P557" s="5"/>
      <c r="Q557" s="15"/>
      <c r="R557" s="5"/>
    </row>
    <row r="558">
      <c r="J558" s="5"/>
      <c r="K558" s="5"/>
      <c r="L558" s="5"/>
      <c r="M558" s="12"/>
      <c r="N558" s="5"/>
      <c r="O558" s="12"/>
      <c r="P558" s="5"/>
      <c r="Q558" s="15"/>
      <c r="R558" s="5"/>
    </row>
    <row r="559">
      <c r="J559" s="5"/>
      <c r="K559" s="5"/>
      <c r="L559" s="5"/>
      <c r="M559" s="12"/>
      <c r="N559" s="5"/>
      <c r="O559" s="12"/>
      <c r="P559" s="5"/>
      <c r="Q559" s="15"/>
      <c r="R559" s="5"/>
    </row>
    <row r="560">
      <c r="J560" s="5"/>
      <c r="K560" s="5"/>
      <c r="L560" s="5"/>
      <c r="M560" s="12"/>
      <c r="N560" s="5"/>
      <c r="O560" s="12"/>
      <c r="P560" s="5"/>
      <c r="Q560" s="15"/>
      <c r="R560" s="5"/>
    </row>
    <row r="561">
      <c r="J561" s="5"/>
      <c r="K561" s="5"/>
      <c r="L561" s="5"/>
      <c r="M561" s="12"/>
      <c r="N561" s="5"/>
      <c r="O561" s="12"/>
      <c r="P561" s="5"/>
      <c r="Q561" s="15"/>
      <c r="R561" s="5"/>
    </row>
    <row r="562">
      <c r="J562" s="5"/>
      <c r="K562" s="5"/>
      <c r="L562" s="5"/>
      <c r="M562" s="12"/>
      <c r="N562" s="5"/>
      <c r="O562" s="12"/>
      <c r="P562" s="5"/>
      <c r="Q562" s="15"/>
      <c r="R562" s="5"/>
    </row>
    <row r="563">
      <c r="J563" s="5"/>
      <c r="K563" s="5"/>
      <c r="L563" s="5"/>
      <c r="M563" s="12"/>
      <c r="N563" s="5"/>
      <c r="O563" s="12"/>
      <c r="P563" s="5"/>
      <c r="Q563" s="15"/>
      <c r="R563" s="5"/>
    </row>
    <row r="564">
      <c r="J564" s="5"/>
      <c r="K564" s="5"/>
      <c r="L564" s="5"/>
      <c r="M564" s="12"/>
      <c r="N564" s="5"/>
      <c r="O564" s="12"/>
      <c r="P564" s="5"/>
      <c r="Q564" s="15"/>
      <c r="R564" s="5"/>
    </row>
    <row r="565">
      <c r="J565" s="5"/>
      <c r="K565" s="5"/>
      <c r="L565" s="5"/>
      <c r="M565" s="12"/>
      <c r="N565" s="5"/>
      <c r="O565" s="12"/>
      <c r="P565" s="5"/>
      <c r="Q565" s="15"/>
      <c r="R565" s="5"/>
    </row>
    <row r="566">
      <c r="J566" s="5"/>
      <c r="K566" s="5"/>
      <c r="L566" s="5"/>
      <c r="M566" s="12"/>
      <c r="N566" s="5"/>
      <c r="O566" s="12"/>
      <c r="P566" s="5"/>
      <c r="Q566" s="15"/>
      <c r="R566" s="5"/>
    </row>
    <row r="567">
      <c r="J567" s="5"/>
      <c r="K567" s="5"/>
      <c r="L567" s="5"/>
      <c r="M567" s="12"/>
      <c r="N567" s="5"/>
      <c r="O567" s="12"/>
      <c r="P567" s="5"/>
      <c r="Q567" s="15"/>
      <c r="R567" s="5"/>
    </row>
    <row r="568">
      <c r="J568" s="5"/>
      <c r="K568" s="5"/>
      <c r="L568" s="5"/>
      <c r="M568" s="12"/>
      <c r="N568" s="5"/>
      <c r="O568" s="12"/>
      <c r="P568" s="5"/>
      <c r="Q568" s="15"/>
      <c r="R568" s="5"/>
    </row>
    <row r="569">
      <c r="J569" s="5"/>
      <c r="K569" s="5"/>
      <c r="L569" s="5"/>
      <c r="M569" s="12"/>
      <c r="N569" s="5"/>
      <c r="O569" s="12"/>
      <c r="P569" s="5"/>
      <c r="Q569" s="15"/>
      <c r="R569" s="5"/>
    </row>
    <row r="570">
      <c r="J570" s="5"/>
      <c r="K570" s="5"/>
      <c r="L570" s="5"/>
      <c r="M570" s="12"/>
      <c r="N570" s="5"/>
      <c r="O570" s="12"/>
      <c r="P570" s="5"/>
      <c r="Q570" s="15"/>
      <c r="R570" s="5"/>
    </row>
    <row r="571">
      <c r="J571" s="5"/>
      <c r="K571" s="5"/>
      <c r="L571" s="5"/>
      <c r="M571" s="12"/>
      <c r="N571" s="5"/>
      <c r="O571" s="12"/>
      <c r="P571" s="5"/>
      <c r="Q571" s="15"/>
      <c r="R571" s="5"/>
    </row>
    <row r="572">
      <c r="J572" s="5"/>
      <c r="K572" s="5"/>
      <c r="L572" s="5"/>
      <c r="M572" s="12"/>
      <c r="N572" s="5"/>
      <c r="O572" s="12"/>
      <c r="P572" s="5"/>
      <c r="Q572" s="15"/>
      <c r="R572" s="5"/>
    </row>
    <row r="573">
      <c r="J573" s="5"/>
      <c r="K573" s="5"/>
      <c r="L573" s="5"/>
      <c r="M573" s="12"/>
      <c r="N573" s="5"/>
      <c r="O573" s="12"/>
      <c r="P573" s="5"/>
      <c r="Q573" s="15"/>
      <c r="R573" s="5"/>
    </row>
    <row r="574">
      <c r="J574" s="5"/>
      <c r="K574" s="5"/>
      <c r="L574" s="5"/>
      <c r="M574" s="12"/>
      <c r="N574" s="5"/>
      <c r="O574" s="12"/>
      <c r="P574" s="5"/>
      <c r="Q574" s="15"/>
      <c r="R574" s="5"/>
    </row>
    <row r="575">
      <c r="J575" s="5"/>
      <c r="K575" s="5"/>
      <c r="L575" s="5"/>
      <c r="M575" s="12"/>
      <c r="N575" s="5"/>
      <c r="O575" s="12"/>
      <c r="P575" s="5"/>
      <c r="Q575" s="15"/>
      <c r="R575" s="5"/>
    </row>
    <row r="576">
      <c r="J576" s="5"/>
      <c r="K576" s="5"/>
      <c r="L576" s="5"/>
      <c r="M576" s="12"/>
      <c r="N576" s="5"/>
      <c r="O576" s="12"/>
      <c r="P576" s="5"/>
      <c r="Q576" s="15"/>
      <c r="R576" s="5"/>
    </row>
    <row r="577">
      <c r="J577" s="5"/>
      <c r="K577" s="5"/>
      <c r="L577" s="5"/>
      <c r="M577" s="12"/>
      <c r="N577" s="5"/>
      <c r="O577" s="12"/>
      <c r="P577" s="5"/>
      <c r="Q577" s="15"/>
      <c r="R577" s="5"/>
    </row>
    <row r="578">
      <c r="J578" s="5"/>
      <c r="K578" s="5"/>
      <c r="L578" s="5"/>
      <c r="M578" s="12"/>
      <c r="N578" s="5"/>
      <c r="O578" s="12"/>
      <c r="P578" s="5"/>
      <c r="Q578" s="15"/>
      <c r="R578" s="5"/>
    </row>
    <row r="579">
      <c r="J579" s="5"/>
      <c r="K579" s="5"/>
      <c r="L579" s="5"/>
      <c r="M579" s="12"/>
      <c r="N579" s="5"/>
      <c r="O579" s="12"/>
      <c r="P579" s="5"/>
      <c r="Q579" s="15"/>
      <c r="R579" s="5"/>
    </row>
    <row r="580">
      <c r="J580" s="5"/>
      <c r="K580" s="5"/>
      <c r="L580" s="5"/>
      <c r="M580" s="12"/>
      <c r="N580" s="5"/>
      <c r="O580" s="12"/>
      <c r="P580" s="5"/>
      <c r="Q580" s="15"/>
      <c r="R580" s="5"/>
    </row>
    <row r="581">
      <c r="J581" s="5"/>
      <c r="K581" s="5"/>
      <c r="L581" s="5"/>
      <c r="M581" s="12"/>
      <c r="N581" s="5"/>
      <c r="O581" s="12"/>
      <c r="P581" s="5"/>
      <c r="Q581" s="15"/>
      <c r="R581" s="5"/>
    </row>
    <row r="582">
      <c r="J582" s="5"/>
      <c r="K582" s="5"/>
      <c r="L582" s="5"/>
      <c r="M582" s="12"/>
      <c r="N582" s="5"/>
      <c r="O582" s="12"/>
      <c r="P582" s="5"/>
      <c r="Q582" s="15"/>
      <c r="R582" s="5"/>
    </row>
    <row r="583">
      <c r="J583" s="5"/>
      <c r="K583" s="5"/>
      <c r="L583" s="5"/>
      <c r="M583" s="12"/>
      <c r="N583" s="5"/>
      <c r="O583" s="12"/>
      <c r="P583" s="5"/>
      <c r="Q583" s="15"/>
      <c r="R583" s="5"/>
    </row>
    <row r="584">
      <c r="J584" s="5"/>
      <c r="K584" s="5"/>
      <c r="L584" s="5"/>
      <c r="M584" s="12"/>
      <c r="N584" s="5"/>
      <c r="O584" s="12"/>
      <c r="P584" s="5"/>
      <c r="Q584" s="15"/>
      <c r="R584" s="5"/>
    </row>
    <row r="585">
      <c r="J585" s="5"/>
      <c r="K585" s="5"/>
      <c r="L585" s="5"/>
      <c r="M585" s="12"/>
      <c r="N585" s="5"/>
      <c r="O585" s="12"/>
      <c r="P585" s="5"/>
      <c r="Q585" s="15"/>
      <c r="R585" s="5"/>
    </row>
    <row r="586">
      <c r="J586" s="5"/>
      <c r="K586" s="5"/>
      <c r="L586" s="5"/>
      <c r="M586" s="12"/>
      <c r="N586" s="5"/>
      <c r="O586" s="12"/>
      <c r="P586" s="5"/>
      <c r="Q586" s="15"/>
      <c r="R586" s="5"/>
    </row>
    <row r="587">
      <c r="J587" s="5"/>
      <c r="K587" s="5"/>
      <c r="L587" s="5"/>
      <c r="M587" s="12"/>
      <c r="N587" s="5"/>
      <c r="O587" s="12"/>
      <c r="P587" s="5"/>
      <c r="Q587" s="15"/>
      <c r="R587" s="5"/>
    </row>
    <row r="588">
      <c r="J588" s="5"/>
      <c r="K588" s="5"/>
      <c r="L588" s="5"/>
      <c r="M588" s="12"/>
      <c r="N588" s="5"/>
      <c r="O588" s="12"/>
      <c r="P588" s="5"/>
      <c r="Q588" s="15"/>
      <c r="R588" s="5"/>
    </row>
    <row r="589">
      <c r="J589" s="5"/>
      <c r="K589" s="5"/>
      <c r="L589" s="5"/>
      <c r="M589" s="12"/>
      <c r="N589" s="5"/>
      <c r="O589" s="12"/>
      <c r="P589" s="5"/>
      <c r="Q589" s="15"/>
      <c r="R589" s="5"/>
    </row>
    <row r="590">
      <c r="J590" s="5"/>
      <c r="K590" s="5"/>
      <c r="L590" s="5"/>
      <c r="M590" s="12"/>
      <c r="N590" s="5"/>
      <c r="O590" s="12"/>
      <c r="P590" s="5"/>
      <c r="Q590" s="15"/>
      <c r="R590" s="5"/>
    </row>
    <row r="591">
      <c r="J591" s="5"/>
      <c r="K591" s="5"/>
      <c r="L591" s="5"/>
      <c r="M591" s="12"/>
      <c r="N591" s="5"/>
      <c r="O591" s="12"/>
      <c r="P591" s="5"/>
      <c r="Q591" s="15"/>
      <c r="R591" s="5"/>
    </row>
    <row r="592">
      <c r="J592" s="5"/>
      <c r="K592" s="5"/>
      <c r="L592" s="5"/>
      <c r="M592" s="12"/>
      <c r="N592" s="5"/>
      <c r="O592" s="12"/>
      <c r="P592" s="5"/>
      <c r="Q592" s="15"/>
      <c r="R592" s="5"/>
    </row>
    <row r="593">
      <c r="J593" s="5"/>
      <c r="K593" s="5"/>
      <c r="L593" s="5"/>
      <c r="M593" s="12"/>
      <c r="N593" s="5"/>
      <c r="O593" s="12"/>
      <c r="P593" s="5"/>
      <c r="Q593" s="15"/>
      <c r="R593" s="5"/>
    </row>
    <row r="594">
      <c r="J594" s="5"/>
      <c r="K594" s="5"/>
      <c r="L594" s="5"/>
      <c r="M594" s="12"/>
      <c r="N594" s="5"/>
      <c r="O594" s="12"/>
      <c r="P594" s="5"/>
      <c r="Q594" s="15"/>
      <c r="R594" s="5"/>
    </row>
    <row r="595">
      <c r="J595" s="5"/>
      <c r="K595" s="5"/>
      <c r="L595" s="5"/>
      <c r="M595" s="12"/>
      <c r="N595" s="5"/>
      <c r="O595" s="12"/>
      <c r="P595" s="5"/>
      <c r="Q595" s="15"/>
      <c r="R595" s="5"/>
    </row>
    <row r="596">
      <c r="J596" s="5"/>
      <c r="K596" s="5"/>
      <c r="L596" s="5"/>
      <c r="M596" s="12"/>
      <c r="N596" s="5"/>
      <c r="O596" s="12"/>
      <c r="P596" s="5"/>
      <c r="Q596" s="15"/>
      <c r="R596" s="5"/>
    </row>
    <row r="597">
      <c r="J597" s="5"/>
      <c r="K597" s="5"/>
      <c r="L597" s="5"/>
      <c r="M597" s="12"/>
      <c r="N597" s="5"/>
      <c r="O597" s="12"/>
      <c r="P597" s="5"/>
      <c r="Q597" s="15"/>
      <c r="R597" s="5"/>
    </row>
    <row r="598">
      <c r="J598" s="5"/>
      <c r="K598" s="5"/>
      <c r="L598" s="5"/>
      <c r="M598" s="12"/>
      <c r="N598" s="5"/>
      <c r="O598" s="12"/>
      <c r="P598" s="5"/>
      <c r="Q598" s="15"/>
      <c r="R598" s="5"/>
    </row>
    <row r="599">
      <c r="J599" s="5"/>
      <c r="K599" s="5"/>
      <c r="L599" s="5"/>
      <c r="M599" s="12"/>
      <c r="N599" s="5"/>
      <c r="O599" s="12"/>
      <c r="P599" s="5"/>
      <c r="Q599" s="15"/>
      <c r="R599" s="5"/>
    </row>
    <row r="600">
      <c r="J600" s="5"/>
      <c r="K600" s="5"/>
      <c r="L600" s="5"/>
      <c r="M600" s="12"/>
      <c r="N600" s="5"/>
      <c r="O600" s="12"/>
      <c r="P600" s="5"/>
      <c r="Q600" s="15"/>
      <c r="R600" s="5"/>
    </row>
    <row r="601">
      <c r="J601" s="5"/>
      <c r="K601" s="5"/>
      <c r="L601" s="5"/>
      <c r="M601" s="12"/>
      <c r="N601" s="5"/>
      <c r="O601" s="12"/>
      <c r="P601" s="5"/>
      <c r="Q601" s="15"/>
      <c r="R601" s="5"/>
    </row>
    <row r="602">
      <c r="J602" s="5"/>
      <c r="K602" s="5"/>
      <c r="L602" s="5"/>
      <c r="M602" s="12"/>
      <c r="N602" s="5"/>
      <c r="O602" s="12"/>
      <c r="P602" s="5"/>
      <c r="Q602" s="15"/>
      <c r="R602" s="5"/>
    </row>
    <row r="603">
      <c r="J603" s="5"/>
      <c r="K603" s="5"/>
      <c r="L603" s="5"/>
      <c r="M603" s="12"/>
      <c r="N603" s="5"/>
      <c r="O603" s="12"/>
      <c r="P603" s="5"/>
      <c r="Q603" s="15"/>
      <c r="R603" s="5"/>
    </row>
    <row r="604">
      <c r="J604" s="5"/>
      <c r="K604" s="5"/>
      <c r="L604" s="5"/>
      <c r="M604" s="12"/>
      <c r="N604" s="5"/>
      <c r="O604" s="12"/>
      <c r="P604" s="5"/>
      <c r="Q604" s="15"/>
      <c r="R604" s="5"/>
    </row>
    <row r="605">
      <c r="J605" s="5"/>
      <c r="K605" s="5"/>
      <c r="L605" s="5"/>
      <c r="M605" s="12"/>
      <c r="N605" s="5"/>
      <c r="O605" s="12"/>
      <c r="P605" s="5"/>
      <c r="Q605" s="15"/>
      <c r="R605" s="5"/>
    </row>
    <row r="606">
      <c r="J606" s="5"/>
      <c r="K606" s="5"/>
      <c r="L606" s="5"/>
      <c r="M606" s="12"/>
      <c r="N606" s="5"/>
      <c r="O606" s="12"/>
      <c r="P606" s="5"/>
      <c r="Q606" s="15"/>
      <c r="R606" s="5"/>
    </row>
    <row r="607">
      <c r="J607" s="5"/>
      <c r="K607" s="5"/>
      <c r="L607" s="5"/>
      <c r="M607" s="12"/>
      <c r="N607" s="5"/>
      <c r="O607" s="12"/>
      <c r="P607" s="5"/>
      <c r="Q607" s="15"/>
      <c r="R607" s="5"/>
    </row>
    <row r="608">
      <c r="J608" s="5"/>
      <c r="K608" s="5"/>
      <c r="L608" s="5"/>
      <c r="M608" s="12"/>
      <c r="N608" s="5"/>
      <c r="O608" s="12"/>
      <c r="P608" s="5"/>
      <c r="Q608" s="15"/>
      <c r="R608" s="5"/>
    </row>
    <row r="609">
      <c r="J609" s="5"/>
      <c r="K609" s="5"/>
      <c r="L609" s="5"/>
      <c r="M609" s="12"/>
      <c r="N609" s="5"/>
      <c r="O609" s="12"/>
      <c r="P609" s="5"/>
      <c r="Q609" s="15"/>
      <c r="R609" s="5"/>
    </row>
    <row r="610">
      <c r="J610" s="5"/>
      <c r="K610" s="5"/>
      <c r="L610" s="5"/>
      <c r="M610" s="12"/>
      <c r="N610" s="5"/>
      <c r="O610" s="12"/>
      <c r="P610" s="5"/>
      <c r="Q610" s="15"/>
      <c r="R610" s="5"/>
    </row>
    <row r="611">
      <c r="J611" s="5"/>
      <c r="K611" s="5"/>
      <c r="L611" s="5"/>
      <c r="M611" s="12"/>
      <c r="N611" s="5"/>
      <c r="O611" s="12"/>
      <c r="P611" s="5"/>
      <c r="Q611" s="15"/>
      <c r="R611" s="5"/>
    </row>
    <row r="612">
      <c r="J612" s="5"/>
      <c r="K612" s="5"/>
      <c r="L612" s="5"/>
      <c r="M612" s="12"/>
      <c r="N612" s="5"/>
      <c r="O612" s="12"/>
      <c r="P612" s="5"/>
      <c r="Q612" s="15"/>
      <c r="R612" s="5"/>
    </row>
    <row r="613">
      <c r="J613" s="5"/>
      <c r="K613" s="5"/>
      <c r="L613" s="5"/>
      <c r="M613" s="12"/>
      <c r="N613" s="5"/>
      <c r="O613" s="12"/>
      <c r="P613" s="5"/>
      <c r="Q613" s="15"/>
      <c r="R613" s="5"/>
    </row>
    <row r="614">
      <c r="J614" s="5"/>
      <c r="K614" s="5"/>
      <c r="L614" s="5"/>
      <c r="M614" s="12"/>
      <c r="N614" s="5"/>
      <c r="O614" s="12"/>
      <c r="P614" s="5"/>
      <c r="Q614" s="15"/>
      <c r="R614" s="5"/>
    </row>
    <row r="615">
      <c r="J615" s="5"/>
      <c r="K615" s="5"/>
      <c r="L615" s="5"/>
      <c r="M615" s="12"/>
      <c r="N615" s="5"/>
      <c r="O615" s="12"/>
      <c r="P615" s="5"/>
      <c r="Q615" s="15"/>
      <c r="R615" s="5"/>
    </row>
    <row r="616">
      <c r="J616" s="5"/>
      <c r="K616" s="5"/>
      <c r="L616" s="5"/>
      <c r="M616" s="12"/>
      <c r="N616" s="5"/>
      <c r="O616" s="12"/>
      <c r="P616" s="5"/>
      <c r="Q616" s="15"/>
      <c r="R616" s="5"/>
    </row>
    <row r="617">
      <c r="J617" s="5"/>
      <c r="K617" s="5"/>
      <c r="L617" s="5"/>
      <c r="M617" s="12"/>
      <c r="N617" s="5"/>
      <c r="O617" s="12"/>
      <c r="P617" s="5"/>
      <c r="Q617" s="15"/>
      <c r="R617" s="5"/>
    </row>
    <row r="618">
      <c r="J618" s="5"/>
      <c r="K618" s="5"/>
      <c r="L618" s="5"/>
      <c r="M618" s="12"/>
      <c r="N618" s="5"/>
      <c r="O618" s="12"/>
      <c r="P618" s="5"/>
      <c r="Q618" s="15"/>
      <c r="R618" s="5"/>
    </row>
    <row r="619">
      <c r="J619" s="5"/>
      <c r="K619" s="5"/>
      <c r="L619" s="5"/>
      <c r="M619" s="12"/>
      <c r="N619" s="5"/>
      <c r="O619" s="12"/>
      <c r="P619" s="5"/>
      <c r="Q619" s="15"/>
      <c r="R619" s="5"/>
    </row>
    <row r="620">
      <c r="J620" s="5"/>
      <c r="K620" s="5"/>
      <c r="L620" s="5"/>
      <c r="M620" s="12"/>
      <c r="N620" s="5"/>
      <c r="O620" s="12"/>
      <c r="P620" s="5"/>
      <c r="Q620" s="15"/>
      <c r="R620" s="5"/>
    </row>
    <row r="621">
      <c r="J621" s="5"/>
      <c r="K621" s="5"/>
      <c r="L621" s="5"/>
      <c r="M621" s="12"/>
      <c r="N621" s="5"/>
      <c r="O621" s="12"/>
      <c r="P621" s="5"/>
      <c r="Q621" s="15"/>
      <c r="R621" s="5"/>
    </row>
    <row r="622">
      <c r="J622" s="5"/>
      <c r="K622" s="5"/>
      <c r="L622" s="5"/>
      <c r="M622" s="12"/>
      <c r="N622" s="5"/>
      <c r="O622" s="12"/>
      <c r="P622" s="5"/>
      <c r="Q622" s="15"/>
      <c r="R622" s="5"/>
    </row>
    <row r="623">
      <c r="J623" s="5"/>
      <c r="K623" s="5"/>
      <c r="L623" s="5"/>
      <c r="M623" s="12"/>
      <c r="N623" s="5"/>
      <c r="O623" s="12"/>
      <c r="P623" s="5"/>
      <c r="Q623" s="15"/>
      <c r="R623" s="5"/>
    </row>
    <row r="624">
      <c r="J624" s="5"/>
      <c r="K624" s="5"/>
      <c r="L624" s="5"/>
      <c r="M624" s="12"/>
      <c r="N624" s="5"/>
      <c r="O624" s="12"/>
      <c r="P624" s="5"/>
      <c r="Q624" s="15"/>
      <c r="R624" s="5"/>
    </row>
    <row r="625">
      <c r="J625" s="5"/>
      <c r="K625" s="5"/>
      <c r="L625" s="5"/>
      <c r="M625" s="12"/>
      <c r="N625" s="5"/>
      <c r="O625" s="12"/>
      <c r="P625" s="5"/>
      <c r="Q625" s="15"/>
      <c r="R625" s="5"/>
    </row>
    <row r="626">
      <c r="J626" s="5"/>
      <c r="K626" s="5"/>
      <c r="L626" s="5"/>
      <c r="M626" s="12"/>
      <c r="N626" s="5"/>
      <c r="O626" s="12"/>
      <c r="P626" s="5"/>
      <c r="Q626" s="15"/>
      <c r="R626" s="5"/>
    </row>
    <row r="627">
      <c r="J627" s="5"/>
      <c r="K627" s="5"/>
      <c r="L627" s="5"/>
      <c r="M627" s="12"/>
      <c r="N627" s="5"/>
      <c r="O627" s="12"/>
      <c r="P627" s="5"/>
      <c r="Q627" s="15"/>
      <c r="R627" s="5"/>
    </row>
    <row r="628">
      <c r="J628" s="5"/>
      <c r="K628" s="5"/>
      <c r="L628" s="5"/>
      <c r="M628" s="12"/>
      <c r="N628" s="5"/>
      <c r="O628" s="12"/>
      <c r="P628" s="5"/>
      <c r="Q628" s="15"/>
      <c r="R628" s="5"/>
    </row>
    <row r="629">
      <c r="J629" s="5"/>
      <c r="K629" s="5"/>
      <c r="L629" s="5"/>
      <c r="M629" s="12"/>
      <c r="N629" s="5"/>
      <c r="O629" s="12"/>
      <c r="P629" s="5"/>
      <c r="Q629" s="15"/>
      <c r="R629" s="5"/>
    </row>
    <row r="630">
      <c r="J630" s="5"/>
      <c r="K630" s="5"/>
      <c r="L630" s="5"/>
      <c r="M630" s="12"/>
      <c r="N630" s="5"/>
      <c r="O630" s="12"/>
      <c r="P630" s="5"/>
      <c r="Q630" s="15"/>
      <c r="R630" s="5"/>
    </row>
    <row r="631">
      <c r="J631" s="5"/>
      <c r="K631" s="5"/>
      <c r="L631" s="5"/>
      <c r="M631" s="12"/>
      <c r="N631" s="5"/>
      <c r="O631" s="12"/>
      <c r="P631" s="5"/>
      <c r="Q631" s="15"/>
      <c r="R631" s="5"/>
    </row>
    <row r="632">
      <c r="J632" s="5"/>
      <c r="K632" s="5"/>
      <c r="L632" s="5"/>
      <c r="M632" s="12"/>
      <c r="N632" s="5"/>
      <c r="O632" s="12"/>
      <c r="P632" s="5"/>
      <c r="Q632" s="15"/>
      <c r="R632" s="5"/>
    </row>
    <row r="633">
      <c r="J633" s="5"/>
      <c r="K633" s="5"/>
      <c r="L633" s="5"/>
      <c r="M633" s="12"/>
      <c r="N633" s="5"/>
      <c r="O633" s="12"/>
      <c r="P633" s="5"/>
      <c r="Q633" s="15"/>
      <c r="R633" s="5"/>
    </row>
    <row r="634">
      <c r="J634" s="5"/>
      <c r="K634" s="5"/>
      <c r="L634" s="5"/>
      <c r="M634" s="12"/>
      <c r="N634" s="5"/>
      <c r="O634" s="12"/>
      <c r="P634" s="5"/>
      <c r="Q634" s="15"/>
      <c r="R634" s="5"/>
    </row>
    <row r="635">
      <c r="J635" s="5"/>
      <c r="K635" s="5"/>
      <c r="L635" s="5"/>
      <c r="M635" s="12"/>
      <c r="N635" s="5"/>
      <c r="O635" s="12"/>
      <c r="P635" s="5"/>
      <c r="Q635" s="15"/>
      <c r="R635" s="5"/>
    </row>
    <row r="636">
      <c r="J636" s="5"/>
      <c r="K636" s="5"/>
      <c r="L636" s="5"/>
      <c r="M636" s="12"/>
      <c r="N636" s="5"/>
      <c r="O636" s="12"/>
      <c r="P636" s="5"/>
      <c r="Q636" s="15"/>
      <c r="R636" s="5"/>
    </row>
    <row r="637">
      <c r="J637" s="5"/>
      <c r="K637" s="5"/>
      <c r="L637" s="5"/>
      <c r="M637" s="12"/>
      <c r="N637" s="5"/>
      <c r="O637" s="12"/>
      <c r="P637" s="5"/>
      <c r="Q637" s="15"/>
      <c r="R637" s="5"/>
    </row>
    <row r="638">
      <c r="J638" s="5"/>
      <c r="K638" s="5"/>
      <c r="L638" s="5"/>
      <c r="M638" s="12"/>
      <c r="N638" s="5"/>
      <c r="O638" s="12"/>
      <c r="P638" s="5"/>
      <c r="Q638" s="15"/>
      <c r="R638" s="5"/>
    </row>
    <row r="639">
      <c r="J639" s="5"/>
      <c r="K639" s="5"/>
      <c r="L639" s="5"/>
      <c r="M639" s="12"/>
      <c r="N639" s="5"/>
      <c r="O639" s="12"/>
      <c r="P639" s="5"/>
      <c r="Q639" s="15"/>
      <c r="R639" s="5"/>
    </row>
    <row r="640">
      <c r="J640" s="5"/>
      <c r="K640" s="5"/>
      <c r="L640" s="5"/>
      <c r="M640" s="12"/>
      <c r="N640" s="5"/>
      <c r="O640" s="12"/>
      <c r="P640" s="5"/>
      <c r="Q640" s="15"/>
      <c r="R640" s="5"/>
    </row>
    <row r="641">
      <c r="J641" s="5"/>
      <c r="K641" s="5"/>
      <c r="L641" s="5"/>
      <c r="M641" s="12"/>
      <c r="N641" s="5"/>
      <c r="O641" s="12"/>
      <c r="P641" s="5"/>
      <c r="Q641" s="15"/>
      <c r="R641" s="5"/>
    </row>
    <row r="642">
      <c r="J642" s="5"/>
      <c r="K642" s="5"/>
      <c r="L642" s="5"/>
      <c r="M642" s="12"/>
      <c r="N642" s="5"/>
      <c r="O642" s="12"/>
      <c r="P642" s="5"/>
      <c r="Q642" s="15"/>
      <c r="R642" s="5"/>
    </row>
    <row r="643">
      <c r="J643" s="5"/>
      <c r="K643" s="5"/>
      <c r="L643" s="5"/>
      <c r="M643" s="12"/>
      <c r="N643" s="5"/>
      <c r="O643" s="12"/>
      <c r="P643" s="5"/>
      <c r="Q643" s="15"/>
      <c r="R643" s="5"/>
    </row>
    <row r="644">
      <c r="J644" s="5"/>
      <c r="K644" s="5"/>
      <c r="L644" s="5"/>
      <c r="M644" s="12"/>
      <c r="N644" s="5"/>
      <c r="O644" s="12"/>
      <c r="P644" s="5"/>
      <c r="Q644" s="15"/>
      <c r="R644" s="5"/>
    </row>
    <row r="645">
      <c r="J645" s="5"/>
      <c r="K645" s="5"/>
      <c r="L645" s="5"/>
      <c r="M645" s="12"/>
      <c r="N645" s="5"/>
      <c r="O645" s="12"/>
      <c r="P645" s="5"/>
      <c r="Q645" s="15"/>
      <c r="R645" s="5"/>
    </row>
    <row r="646">
      <c r="J646" s="5"/>
      <c r="K646" s="5"/>
      <c r="L646" s="5"/>
      <c r="M646" s="12"/>
      <c r="N646" s="5"/>
      <c r="O646" s="12"/>
      <c r="P646" s="5"/>
      <c r="Q646" s="15"/>
      <c r="R646" s="5"/>
    </row>
    <row r="647">
      <c r="J647" s="5"/>
      <c r="K647" s="5"/>
      <c r="L647" s="5"/>
      <c r="M647" s="12"/>
      <c r="N647" s="5"/>
      <c r="O647" s="12"/>
      <c r="P647" s="5"/>
      <c r="Q647" s="15"/>
      <c r="R647" s="5"/>
    </row>
    <row r="648">
      <c r="J648" s="5"/>
      <c r="K648" s="5"/>
      <c r="L648" s="5"/>
      <c r="M648" s="12"/>
      <c r="N648" s="5"/>
      <c r="O648" s="12"/>
      <c r="P648" s="5"/>
      <c r="Q648" s="15"/>
      <c r="R648" s="5"/>
    </row>
    <row r="649">
      <c r="J649" s="5"/>
      <c r="K649" s="5"/>
      <c r="L649" s="5"/>
      <c r="M649" s="12"/>
      <c r="N649" s="5"/>
      <c r="O649" s="12"/>
      <c r="P649" s="5"/>
      <c r="Q649" s="15"/>
      <c r="R649" s="5"/>
    </row>
    <row r="650">
      <c r="J650" s="5"/>
      <c r="K650" s="5"/>
      <c r="L650" s="5"/>
      <c r="M650" s="12"/>
      <c r="N650" s="5"/>
      <c r="O650" s="12"/>
      <c r="P650" s="5"/>
      <c r="Q650" s="15"/>
      <c r="R650" s="5"/>
    </row>
    <row r="651">
      <c r="J651" s="5"/>
      <c r="K651" s="5"/>
      <c r="L651" s="5"/>
      <c r="M651" s="12"/>
      <c r="N651" s="5"/>
      <c r="O651" s="12"/>
      <c r="P651" s="5"/>
      <c r="Q651" s="15"/>
      <c r="R651" s="5"/>
    </row>
    <row r="652">
      <c r="J652" s="5"/>
      <c r="K652" s="5"/>
      <c r="L652" s="5"/>
      <c r="M652" s="12"/>
      <c r="N652" s="5"/>
      <c r="O652" s="12"/>
      <c r="P652" s="5"/>
      <c r="Q652" s="15"/>
      <c r="R652" s="5"/>
    </row>
    <row r="653">
      <c r="J653" s="5"/>
      <c r="K653" s="5"/>
      <c r="L653" s="5"/>
      <c r="M653" s="12"/>
      <c r="N653" s="5"/>
      <c r="O653" s="12"/>
      <c r="P653" s="5"/>
      <c r="Q653" s="15"/>
      <c r="R653" s="5"/>
    </row>
    <row r="654">
      <c r="J654" s="5"/>
      <c r="K654" s="5"/>
      <c r="L654" s="5"/>
      <c r="M654" s="12"/>
      <c r="N654" s="5"/>
      <c r="O654" s="12"/>
      <c r="P654" s="5"/>
      <c r="Q654" s="15"/>
      <c r="R654" s="5"/>
    </row>
    <row r="655">
      <c r="J655" s="5"/>
      <c r="K655" s="5"/>
      <c r="L655" s="5"/>
      <c r="M655" s="12"/>
      <c r="N655" s="5"/>
      <c r="O655" s="12"/>
      <c r="P655" s="5"/>
      <c r="Q655" s="15"/>
      <c r="R655" s="5"/>
    </row>
    <row r="656">
      <c r="J656" s="5"/>
      <c r="K656" s="5"/>
      <c r="L656" s="5"/>
      <c r="M656" s="12"/>
      <c r="N656" s="5"/>
      <c r="O656" s="12"/>
      <c r="P656" s="5"/>
      <c r="Q656" s="15"/>
      <c r="R656" s="5"/>
    </row>
    <row r="657">
      <c r="J657" s="5"/>
      <c r="K657" s="5"/>
      <c r="L657" s="5"/>
      <c r="M657" s="12"/>
      <c r="N657" s="5"/>
      <c r="O657" s="12"/>
      <c r="P657" s="5"/>
      <c r="Q657" s="15"/>
      <c r="R657" s="5"/>
    </row>
    <row r="658">
      <c r="J658" s="5"/>
      <c r="K658" s="5"/>
      <c r="L658" s="5"/>
      <c r="M658" s="12"/>
      <c r="N658" s="5"/>
      <c r="O658" s="12"/>
      <c r="P658" s="5"/>
      <c r="Q658" s="15"/>
      <c r="R658" s="5"/>
    </row>
    <row r="659">
      <c r="J659" s="5"/>
      <c r="K659" s="5"/>
      <c r="L659" s="5"/>
      <c r="M659" s="12"/>
      <c r="N659" s="5"/>
      <c r="O659" s="12"/>
      <c r="P659" s="5"/>
      <c r="Q659" s="15"/>
      <c r="R659" s="5"/>
    </row>
    <row r="660">
      <c r="J660" s="5"/>
      <c r="K660" s="5"/>
      <c r="L660" s="5"/>
      <c r="M660" s="12"/>
      <c r="N660" s="5"/>
      <c r="O660" s="12"/>
      <c r="P660" s="5"/>
      <c r="Q660" s="15"/>
      <c r="R660" s="5"/>
    </row>
    <row r="661">
      <c r="J661" s="5"/>
      <c r="K661" s="5"/>
      <c r="L661" s="5"/>
      <c r="M661" s="12"/>
      <c r="N661" s="5"/>
      <c r="O661" s="12"/>
      <c r="P661" s="5"/>
      <c r="Q661" s="15"/>
      <c r="R661" s="5"/>
    </row>
    <row r="662">
      <c r="J662" s="5"/>
      <c r="K662" s="5"/>
      <c r="L662" s="5"/>
      <c r="M662" s="12"/>
      <c r="N662" s="5"/>
      <c r="O662" s="12"/>
      <c r="P662" s="5"/>
      <c r="Q662" s="15"/>
      <c r="R662" s="5"/>
    </row>
    <row r="663">
      <c r="J663" s="5"/>
      <c r="K663" s="5"/>
      <c r="L663" s="5"/>
      <c r="M663" s="12"/>
      <c r="N663" s="5"/>
      <c r="O663" s="12"/>
      <c r="P663" s="5"/>
      <c r="Q663" s="15"/>
      <c r="R663" s="5"/>
    </row>
    <row r="664">
      <c r="J664" s="5"/>
      <c r="K664" s="5"/>
      <c r="L664" s="5"/>
      <c r="M664" s="12"/>
      <c r="N664" s="5"/>
      <c r="O664" s="12"/>
      <c r="P664" s="5"/>
      <c r="Q664" s="15"/>
      <c r="R664" s="5"/>
    </row>
    <row r="665">
      <c r="J665" s="5"/>
      <c r="K665" s="5"/>
      <c r="L665" s="5"/>
      <c r="M665" s="12"/>
      <c r="N665" s="5"/>
      <c r="O665" s="12"/>
      <c r="P665" s="5"/>
      <c r="Q665" s="15"/>
      <c r="R665" s="5"/>
    </row>
    <row r="666">
      <c r="J666" s="5"/>
      <c r="K666" s="5"/>
      <c r="L666" s="5"/>
      <c r="M666" s="12"/>
      <c r="N666" s="5"/>
      <c r="O666" s="12"/>
      <c r="P666" s="5"/>
      <c r="Q666" s="15"/>
      <c r="R666" s="5"/>
    </row>
    <row r="667">
      <c r="J667" s="5"/>
      <c r="K667" s="5"/>
      <c r="L667" s="5"/>
      <c r="M667" s="12"/>
      <c r="N667" s="5"/>
      <c r="O667" s="12"/>
      <c r="P667" s="5"/>
      <c r="Q667" s="15"/>
      <c r="R667" s="5"/>
    </row>
    <row r="668">
      <c r="J668" s="5"/>
      <c r="K668" s="5"/>
      <c r="L668" s="5"/>
      <c r="M668" s="12"/>
      <c r="N668" s="5"/>
      <c r="O668" s="12"/>
      <c r="P668" s="5"/>
      <c r="Q668" s="15"/>
      <c r="R668" s="5"/>
    </row>
    <row r="669">
      <c r="J669" s="5"/>
      <c r="K669" s="5"/>
      <c r="L669" s="5"/>
      <c r="M669" s="12"/>
      <c r="N669" s="5"/>
      <c r="O669" s="12"/>
      <c r="P669" s="5"/>
      <c r="Q669" s="15"/>
      <c r="R669" s="5"/>
    </row>
    <row r="670">
      <c r="J670" s="5"/>
      <c r="K670" s="5"/>
      <c r="L670" s="5"/>
      <c r="M670" s="12"/>
      <c r="N670" s="5"/>
      <c r="O670" s="12"/>
      <c r="P670" s="5"/>
      <c r="Q670" s="15"/>
      <c r="R670" s="5"/>
    </row>
    <row r="671">
      <c r="J671" s="5"/>
      <c r="K671" s="5"/>
      <c r="L671" s="5"/>
      <c r="M671" s="12"/>
      <c r="N671" s="5"/>
      <c r="O671" s="12"/>
      <c r="P671" s="5"/>
      <c r="Q671" s="15"/>
      <c r="R671" s="5"/>
    </row>
    <row r="672">
      <c r="J672" s="5"/>
      <c r="K672" s="5"/>
      <c r="L672" s="5"/>
      <c r="M672" s="12"/>
      <c r="N672" s="5"/>
      <c r="O672" s="12"/>
      <c r="P672" s="5"/>
      <c r="Q672" s="15"/>
      <c r="R672" s="5"/>
    </row>
    <row r="673">
      <c r="J673" s="5"/>
      <c r="K673" s="5"/>
      <c r="L673" s="5"/>
      <c r="M673" s="12"/>
      <c r="N673" s="5"/>
      <c r="O673" s="12"/>
      <c r="P673" s="5"/>
      <c r="Q673" s="15"/>
      <c r="R673" s="5"/>
    </row>
    <row r="674">
      <c r="J674" s="5"/>
      <c r="K674" s="5"/>
      <c r="L674" s="5"/>
      <c r="M674" s="12"/>
      <c r="N674" s="5"/>
      <c r="O674" s="12"/>
      <c r="P674" s="5"/>
      <c r="Q674" s="15"/>
      <c r="R674" s="5"/>
    </row>
    <row r="675">
      <c r="J675" s="5"/>
      <c r="K675" s="5"/>
      <c r="L675" s="5"/>
      <c r="M675" s="12"/>
      <c r="N675" s="5"/>
      <c r="O675" s="12"/>
      <c r="P675" s="5"/>
      <c r="Q675" s="15"/>
      <c r="R675" s="5"/>
    </row>
    <row r="676">
      <c r="J676" s="5"/>
      <c r="K676" s="5"/>
      <c r="L676" s="5"/>
      <c r="M676" s="12"/>
      <c r="N676" s="5"/>
      <c r="O676" s="12"/>
      <c r="P676" s="5"/>
      <c r="Q676" s="15"/>
      <c r="R676" s="5"/>
    </row>
    <row r="677">
      <c r="J677" s="5"/>
      <c r="K677" s="5"/>
      <c r="L677" s="5"/>
      <c r="M677" s="12"/>
      <c r="N677" s="5"/>
      <c r="O677" s="12"/>
      <c r="P677" s="5"/>
      <c r="Q677" s="15"/>
      <c r="R677" s="5"/>
    </row>
    <row r="678">
      <c r="J678" s="5"/>
      <c r="K678" s="5"/>
      <c r="L678" s="5"/>
      <c r="M678" s="12"/>
      <c r="N678" s="5"/>
      <c r="O678" s="12"/>
      <c r="P678" s="5"/>
      <c r="Q678" s="15"/>
      <c r="R678" s="5"/>
    </row>
    <row r="679">
      <c r="J679" s="5"/>
      <c r="K679" s="5"/>
      <c r="L679" s="5"/>
      <c r="M679" s="12"/>
      <c r="N679" s="5"/>
      <c r="O679" s="12"/>
      <c r="P679" s="5"/>
      <c r="Q679" s="15"/>
      <c r="R679" s="5"/>
    </row>
    <row r="680">
      <c r="J680" s="5"/>
      <c r="K680" s="5"/>
      <c r="L680" s="5"/>
      <c r="M680" s="12"/>
      <c r="N680" s="5"/>
      <c r="O680" s="12"/>
      <c r="P680" s="5"/>
      <c r="Q680" s="15"/>
      <c r="R680" s="5"/>
    </row>
    <row r="681">
      <c r="J681" s="5"/>
      <c r="K681" s="5"/>
      <c r="L681" s="5"/>
      <c r="M681" s="12"/>
      <c r="N681" s="5"/>
      <c r="O681" s="12"/>
      <c r="P681" s="5"/>
      <c r="Q681" s="15"/>
      <c r="R681" s="5"/>
    </row>
    <row r="682">
      <c r="J682" s="5"/>
      <c r="K682" s="5"/>
      <c r="L682" s="5"/>
      <c r="M682" s="12"/>
      <c r="N682" s="5"/>
      <c r="O682" s="12"/>
      <c r="P682" s="5"/>
      <c r="Q682" s="15"/>
      <c r="R682" s="5"/>
    </row>
    <row r="683">
      <c r="J683" s="5"/>
      <c r="K683" s="5"/>
      <c r="L683" s="5"/>
      <c r="M683" s="12"/>
      <c r="N683" s="5"/>
      <c r="O683" s="12"/>
      <c r="P683" s="5"/>
      <c r="Q683" s="15"/>
      <c r="R683" s="5"/>
    </row>
    <row r="684">
      <c r="J684" s="5"/>
      <c r="K684" s="5"/>
      <c r="L684" s="5"/>
      <c r="M684" s="12"/>
      <c r="N684" s="5"/>
      <c r="O684" s="12"/>
      <c r="P684" s="5"/>
      <c r="Q684" s="15"/>
      <c r="R684" s="5"/>
    </row>
    <row r="685">
      <c r="J685" s="5"/>
      <c r="K685" s="5"/>
      <c r="L685" s="5"/>
      <c r="M685" s="12"/>
      <c r="N685" s="5"/>
      <c r="O685" s="12"/>
      <c r="P685" s="5"/>
      <c r="Q685" s="15"/>
      <c r="R685" s="5"/>
    </row>
    <row r="686">
      <c r="J686" s="5"/>
      <c r="K686" s="5"/>
      <c r="L686" s="5"/>
      <c r="M686" s="12"/>
      <c r="N686" s="5"/>
      <c r="O686" s="12"/>
      <c r="P686" s="5"/>
      <c r="Q686" s="15"/>
      <c r="R686" s="5"/>
    </row>
    <row r="687">
      <c r="J687" s="5"/>
      <c r="K687" s="5"/>
      <c r="L687" s="5"/>
      <c r="M687" s="12"/>
      <c r="N687" s="5"/>
      <c r="O687" s="12"/>
      <c r="P687" s="5"/>
      <c r="Q687" s="15"/>
      <c r="R687" s="5"/>
    </row>
    <row r="688">
      <c r="J688" s="5"/>
      <c r="K688" s="5"/>
      <c r="L688" s="5"/>
      <c r="M688" s="12"/>
      <c r="N688" s="5"/>
      <c r="O688" s="12"/>
      <c r="P688" s="5"/>
      <c r="Q688" s="15"/>
      <c r="R688" s="5"/>
    </row>
    <row r="689">
      <c r="J689" s="5"/>
      <c r="K689" s="5"/>
      <c r="L689" s="5"/>
      <c r="M689" s="12"/>
      <c r="N689" s="5"/>
      <c r="O689" s="12"/>
      <c r="P689" s="5"/>
      <c r="Q689" s="15"/>
      <c r="R689" s="5"/>
    </row>
    <row r="690">
      <c r="J690" s="5"/>
      <c r="K690" s="5"/>
      <c r="L690" s="5"/>
      <c r="M690" s="12"/>
      <c r="N690" s="5"/>
      <c r="O690" s="12"/>
      <c r="P690" s="5"/>
      <c r="Q690" s="15"/>
      <c r="R690" s="5"/>
    </row>
    <row r="691">
      <c r="J691" s="5"/>
      <c r="K691" s="5"/>
      <c r="L691" s="5"/>
      <c r="M691" s="12"/>
      <c r="N691" s="5"/>
      <c r="O691" s="12"/>
      <c r="P691" s="5"/>
      <c r="Q691" s="15"/>
      <c r="R691" s="5"/>
    </row>
    <row r="692">
      <c r="J692" s="5"/>
      <c r="K692" s="5"/>
      <c r="L692" s="5"/>
      <c r="M692" s="12"/>
      <c r="N692" s="5"/>
      <c r="O692" s="12"/>
      <c r="P692" s="5"/>
      <c r="Q692" s="15"/>
      <c r="R692" s="5"/>
    </row>
    <row r="693">
      <c r="J693" s="5"/>
      <c r="K693" s="5"/>
      <c r="L693" s="5"/>
      <c r="M693" s="12"/>
      <c r="N693" s="5"/>
      <c r="O693" s="12"/>
      <c r="P693" s="5"/>
      <c r="Q693" s="15"/>
      <c r="R693" s="5"/>
    </row>
    <row r="694">
      <c r="J694" s="5"/>
      <c r="K694" s="5"/>
      <c r="L694" s="5"/>
      <c r="M694" s="12"/>
      <c r="N694" s="5"/>
      <c r="O694" s="12"/>
      <c r="P694" s="5"/>
      <c r="Q694" s="15"/>
      <c r="R694" s="5"/>
    </row>
    <row r="695">
      <c r="J695" s="5"/>
      <c r="K695" s="5"/>
      <c r="L695" s="5"/>
      <c r="M695" s="12"/>
      <c r="N695" s="5"/>
      <c r="O695" s="12"/>
      <c r="P695" s="5"/>
      <c r="Q695" s="15"/>
      <c r="R695" s="5"/>
    </row>
    <row r="696">
      <c r="J696" s="5"/>
      <c r="K696" s="5"/>
      <c r="L696" s="5"/>
      <c r="M696" s="12"/>
      <c r="N696" s="5"/>
      <c r="O696" s="12"/>
      <c r="P696" s="5"/>
      <c r="Q696" s="15"/>
      <c r="R696" s="5"/>
    </row>
    <row r="697">
      <c r="J697" s="5"/>
      <c r="K697" s="5"/>
      <c r="L697" s="5"/>
      <c r="M697" s="12"/>
      <c r="N697" s="5"/>
      <c r="O697" s="12"/>
      <c r="P697" s="5"/>
      <c r="Q697" s="15"/>
      <c r="R697" s="5"/>
    </row>
    <row r="698">
      <c r="J698" s="5"/>
      <c r="K698" s="5"/>
      <c r="L698" s="5"/>
      <c r="M698" s="12"/>
      <c r="N698" s="5"/>
      <c r="O698" s="12"/>
      <c r="P698" s="5"/>
      <c r="Q698" s="15"/>
      <c r="R698" s="5"/>
    </row>
    <row r="699">
      <c r="J699" s="5"/>
      <c r="K699" s="5"/>
      <c r="L699" s="5"/>
      <c r="M699" s="12"/>
      <c r="N699" s="5"/>
      <c r="O699" s="12"/>
      <c r="P699" s="5"/>
      <c r="Q699" s="15"/>
      <c r="R699" s="5"/>
    </row>
    <row r="700">
      <c r="J700" s="5"/>
      <c r="K700" s="5"/>
      <c r="L700" s="5"/>
      <c r="M700" s="12"/>
      <c r="N700" s="5"/>
      <c r="O700" s="12"/>
      <c r="P700" s="5"/>
      <c r="Q700" s="15"/>
      <c r="R700" s="5"/>
    </row>
    <row r="701">
      <c r="J701" s="5"/>
      <c r="K701" s="5"/>
      <c r="L701" s="5"/>
      <c r="M701" s="12"/>
      <c r="N701" s="5"/>
      <c r="O701" s="12"/>
      <c r="P701" s="5"/>
      <c r="Q701" s="15"/>
      <c r="R701" s="5"/>
    </row>
    <row r="702">
      <c r="J702" s="5"/>
      <c r="K702" s="5"/>
      <c r="L702" s="5"/>
      <c r="M702" s="12"/>
      <c r="N702" s="5"/>
      <c r="O702" s="12"/>
      <c r="P702" s="5"/>
      <c r="Q702" s="15"/>
      <c r="R702" s="5"/>
    </row>
    <row r="703">
      <c r="J703" s="5"/>
      <c r="K703" s="5"/>
      <c r="L703" s="5"/>
      <c r="M703" s="12"/>
      <c r="N703" s="5"/>
      <c r="O703" s="12"/>
      <c r="P703" s="5"/>
      <c r="Q703" s="15"/>
      <c r="R703" s="5"/>
    </row>
    <row r="704">
      <c r="J704" s="5"/>
      <c r="K704" s="5"/>
      <c r="L704" s="5"/>
      <c r="M704" s="12"/>
      <c r="N704" s="5"/>
      <c r="O704" s="12"/>
      <c r="P704" s="5"/>
      <c r="Q704" s="15"/>
      <c r="R704" s="5"/>
    </row>
    <row r="705">
      <c r="J705" s="5"/>
      <c r="K705" s="5"/>
      <c r="L705" s="5"/>
      <c r="M705" s="12"/>
      <c r="N705" s="5"/>
      <c r="O705" s="12"/>
      <c r="P705" s="5"/>
      <c r="Q705" s="15"/>
      <c r="R705" s="5"/>
    </row>
    <row r="706">
      <c r="J706" s="5"/>
      <c r="K706" s="5"/>
      <c r="L706" s="5"/>
      <c r="M706" s="12"/>
      <c r="N706" s="5"/>
      <c r="O706" s="12"/>
      <c r="P706" s="5"/>
      <c r="Q706" s="15"/>
      <c r="R706" s="5"/>
    </row>
    <row r="707">
      <c r="J707" s="5"/>
      <c r="K707" s="5"/>
      <c r="L707" s="5"/>
      <c r="M707" s="12"/>
      <c r="N707" s="5"/>
      <c r="O707" s="12"/>
      <c r="P707" s="5"/>
      <c r="Q707" s="15"/>
      <c r="R707" s="5"/>
    </row>
    <row r="708">
      <c r="J708" s="5"/>
      <c r="K708" s="5"/>
      <c r="L708" s="5"/>
      <c r="M708" s="12"/>
      <c r="N708" s="5"/>
      <c r="O708" s="12"/>
      <c r="P708" s="5"/>
      <c r="Q708" s="15"/>
      <c r="R708" s="5"/>
    </row>
    <row r="709">
      <c r="J709" s="5"/>
      <c r="K709" s="5"/>
      <c r="L709" s="5"/>
      <c r="M709" s="12"/>
      <c r="N709" s="5"/>
      <c r="O709" s="12"/>
      <c r="P709" s="5"/>
      <c r="Q709" s="15"/>
      <c r="R709" s="5"/>
    </row>
    <row r="710">
      <c r="J710" s="5"/>
      <c r="K710" s="5"/>
      <c r="L710" s="5"/>
      <c r="M710" s="12"/>
      <c r="N710" s="5"/>
      <c r="O710" s="12"/>
      <c r="P710" s="5"/>
      <c r="Q710" s="15"/>
      <c r="R710" s="5"/>
    </row>
    <row r="711">
      <c r="J711" s="5"/>
      <c r="K711" s="5"/>
      <c r="L711" s="5"/>
      <c r="M711" s="12"/>
      <c r="N711" s="5"/>
      <c r="O711" s="12"/>
      <c r="P711" s="5"/>
      <c r="Q711" s="15"/>
      <c r="R711" s="5"/>
    </row>
    <row r="712">
      <c r="J712" s="5"/>
      <c r="K712" s="5"/>
      <c r="L712" s="5"/>
      <c r="M712" s="12"/>
      <c r="N712" s="5"/>
      <c r="O712" s="12"/>
      <c r="P712" s="5"/>
      <c r="Q712" s="15"/>
      <c r="R712" s="5"/>
    </row>
    <row r="713">
      <c r="J713" s="5"/>
      <c r="K713" s="5"/>
      <c r="L713" s="5"/>
      <c r="M713" s="12"/>
      <c r="N713" s="5"/>
      <c r="O713" s="12"/>
      <c r="P713" s="5"/>
      <c r="Q713" s="15"/>
      <c r="R713" s="5"/>
    </row>
    <row r="714">
      <c r="J714" s="5"/>
      <c r="K714" s="5"/>
      <c r="L714" s="5"/>
      <c r="M714" s="12"/>
      <c r="N714" s="5"/>
      <c r="O714" s="12"/>
      <c r="P714" s="5"/>
      <c r="Q714" s="15"/>
      <c r="R714" s="5"/>
    </row>
    <row r="715">
      <c r="J715" s="5"/>
      <c r="K715" s="5"/>
      <c r="L715" s="5"/>
      <c r="M715" s="12"/>
      <c r="N715" s="5"/>
      <c r="O715" s="12"/>
      <c r="P715" s="5"/>
      <c r="Q715" s="15"/>
      <c r="R715" s="5"/>
    </row>
    <row r="716">
      <c r="J716" s="5"/>
      <c r="K716" s="5"/>
      <c r="L716" s="5"/>
      <c r="M716" s="12"/>
      <c r="N716" s="5"/>
      <c r="O716" s="12"/>
      <c r="P716" s="5"/>
      <c r="Q716" s="15"/>
      <c r="R716" s="5"/>
    </row>
    <row r="717">
      <c r="J717" s="5"/>
      <c r="K717" s="5"/>
      <c r="L717" s="5"/>
      <c r="M717" s="12"/>
      <c r="N717" s="5"/>
      <c r="O717" s="12"/>
      <c r="P717" s="5"/>
      <c r="Q717" s="15"/>
      <c r="R717" s="5"/>
    </row>
    <row r="718">
      <c r="J718" s="5"/>
      <c r="K718" s="5"/>
      <c r="L718" s="5"/>
      <c r="M718" s="12"/>
      <c r="N718" s="5"/>
      <c r="O718" s="12"/>
      <c r="P718" s="5"/>
      <c r="Q718" s="15"/>
      <c r="R718" s="5"/>
    </row>
    <row r="719">
      <c r="J719" s="5"/>
      <c r="K719" s="5"/>
      <c r="L719" s="5"/>
      <c r="M719" s="12"/>
      <c r="N719" s="5"/>
      <c r="O719" s="12"/>
      <c r="P719" s="5"/>
      <c r="Q719" s="15"/>
      <c r="R719" s="5"/>
    </row>
    <row r="720">
      <c r="J720" s="5"/>
      <c r="K720" s="5"/>
      <c r="L720" s="5"/>
      <c r="M720" s="12"/>
      <c r="N720" s="5"/>
      <c r="O720" s="12"/>
      <c r="P720" s="5"/>
      <c r="Q720" s="15"/>
      <c r="R720" s="5"/>
    </row>
    <row r="721">
      <c r="J721" s="5"/>
      <c r="K721" s="5"/>
      <c r="L721" s="5"/>
      <c r="M721" s="12"/>
      <c r="N721" s="5"/>
      <c r="O721" s="12"/>
      <c r="P721" s="5"/>
      <c r="Q721" s="15"/>
      <c r="R721" s="5"/>
    </row>
    <row r="722">
      <c r="J722" s="5"/>
      <c r="K722" s="5"/>
      <c r="L722" s="5"/>
      <c r="M722" s="12"/>
      <c r="N722" s="5"/>
      <c r="O722" s="12"/>
      <c r="P722" s="5"/>
      <c r="Q722" s="15"/>
      <c r="R722" s="5"/>
    </row>
    <row r="723">
      <c r="J723" s="5"/>
      <c r="K723" s="5"/>
      <c r="L723" s="5"/>
      <c r="M723" s="12"/>
      <c r="N723" s="5"/>
      <c r="O723" s="12"/>
      <c r="P723" s="5"/>
      <c r="Q723" s="15"/>
      <c r="R723" s="5"/>
    </row>
    <row r="724">
      <c r="J724" s="5"/>
      <c r="K724" s="5"/>
      <c r="L724" s="5"/>
      <c r="M724" s="12"/>
      <c r="N724" s="5"/>
      <c r="O724" s="12"/>
      <c r="P724" s="5"/>
      <c r="Q724" s="15"/>
      <c r="R724" s="5"/>
    </row>
    <row r="725">
      <c r="J725" s="5"/>
      <c r="K725" s="5"/>
      <c r="L725" s="5"/>
      <c r="M725" s="12"/>
      <c r="N725" s="5"/>
      <c r="O725" s="12"/>
      <c r="P725" s="5"/>
      <c r="Q725" s="15"/>
      <c r="R725" s="5"/>
    </row>
    <row r="726">
      <c r="J726" s="5"/>
      <c r="K726" s="5"/>
      <c r="L726" s="5"/>
      <c r="M726" s="12"/>
      <c r="N726" s="5"/>
      <c r="O726" s="12"/>
      <c r="P726" s="5"/>
      <c r="Q726" s="15"/>
      <c r="R726" s="5"/>
    </row>
    <row r="727">
      <c r="J727" s="5"/>
      <c r="K727" s="5"/>
      <c r="L727" s="5"/>
      <c r="M727" s="12"/>
      <c r="N727" s="5"/>
      <c r="O727" s="12"/>
      <c r="P727" s="5"/>
      <c r="Q727" s="15"/>
      <c r="R727" s="5"/>
    </row>
    <row r="728">
      <c r="J728" s="5"/>
      <c r="K728" s="5"/>
      <c r="L728" s="5"/>
      <c r="M728" s="12"/>
      <c r="N728" s="5"/>
      <c r="O728" s="12"/>
      <c r="P728" s="5"/>
      <c r="Q728" s="15"/>
      <c r="R728" s="5"/>
    </row>
    <row r="729">
      <c r="J729" s="5"/>
      <c r="K729" s="5"/>
      <c r="L729" s="5"/>
      <c r="M729" s="12"/>
      <c r="N729" s="5"/>
      <c r="O729" s="12"/>
      <c r="P729" s="5"/>
      <c r="Q729" s="15"/>
      <c r="R729" s="5"/>
    </row>
    <row r="730">
      <c r="J730" s="5"/>
      <c r="K730" s="5"/>
      <c r="L730" s="5"/>
      <c r="M730" s="12"/>
      <c r="N730" s="5"/>
      <c r="O730" s="12"/>
      <c r="P730" s="5"/>
      <c r="Q730" s="15"/>
      <c r="R730" s="5"/>
    </row>
    <row r="731">
      <c r="J731" s="5"/>
      <c r="K731" s="5"/>
      <c r="L731" s="5"/>
      <c r="M731" s="12"/>
      <c r="N731" s="5"/>
      <c r="O731" s="12"/>
      <c r="P731" s="5"/>
      <c r="Q731" s="15"/>
      <c r="R731" s="5"/>
    </row>
    <row r="732">
      <c r="J732" s="5"/>
      <c r="K732" s="5"/>
      <c r="L732" s="5"/>
      <c r="M732" s="12"/>
      <c r="N732" s="5"/>
      <c r="O732" s="12"/>
      <c r="P732" s="5"/>
      <c r="Q732" s="15"/>
      <c r="R732" s="5"/>
    </row>
    <row r="733">
      <c r="J733" s="5"/>
      <c r="K733" s="5"/>
      <c r="L733" s="5"/>
      <c r="M733" s="12"/>
      <c r="N733" s="5"/>
      <c r="O733" s="12"/>
      <c r="P733" s="5"/>
      <c r="Q733" s="15"/>
      <c r="R733" s="5"/>
    </row>
    <row r="734">
      <c r="J734" s="5"/>
      <c r="K734" s="5"/>
      <c r="L734" s="5"/>
      <c r="M734" s="12"/>
      <c r="N734" s="5"/>
      <c r="O734" s="12"/>
      <c r="P734" s="5"/>
      <c r="Q734" s="15"/>
      <c r="R734" s="5"/>
    </row>
    <row r="735">
      <c r="J735" s="5"/>
      <c r="K735" s="5"/>
      <c r="L735" s="5"/>
      <c r="M735" s="12"/>
      <c r="N735" s="5"/>
      <c r="O735" s="12"/>
      <c r="P735" s="5"/>
      <c r="Q735" s="15"/>
      <c r="R735" s="5"/>
    </row>
    <row r="736">
      <c r="J736" s="5"/>
      <c r="K736" s="5"/>
      <c r="L736" s="5"/>
      <c r="M736" s="12"/>
      <c r="N736" s="5"/>
      <c r="O736" s="12"/>
      <c r="P736" s="5"/>
      <c r="Q736" s="15"/>
      <c r="R736" s="5"/>
    </row>
    <row r="737">
      <c r="J737" s="5"/>
      <c r="K737" s="5"/>
      <c r="L737" s="5"/>
      <c r="M737" s="12"/>
      <c r="N737" s="5"/>
      <c r="O737" s="12"/>
      <c r="P737" s="5"/>
      <c r="Q737" s="15"/>
      <c r="R737" s="5"/>
    </row>
    <row r="738">
      <c r="J738" s="5"/>
      <c r="K738" s="5"/>
      <c r="L738" s="5"/>
      <c r="M738" s="12"/>
      <c r="N738" s="5"/>
      <c r="O738" s="12"/>
      <c r="P738" s="5"/>
      <c r="Q738" s="15"/>
      <c r="R738" s="5"/>
    </row>
    <row r="739">
      <c r="J739" s="5"/>
      <c r="K739" s="5"/>
      <c r="L739" s="5"/>
      <c r="M739" s="12"/>
      <c r="N739" s="5"/>
      <c r="O739" s="12"/>
      <c r="P739" s="5"/>
      <c r="Q739" s="15"/>
      <c r="R739" s="5"/>
    </row>
    <row r="740">
      <c r="J740" s="5"/>
      <c r="K740" s="5"/>
      <c r="L740" s="5"/>
      <c r="M740" s="12"/>
      <c r="N740" s="5"/>
      <c r="O740" s="12"/>
      <c r="P740" s="5"/>
      <c r="Q740" s="15"/>
      <c r="R740" s="5"/>
    </row>
    <row r="741">
      <c r="J741" s="5"/>
      <c r="K741" s="5"/>
      <c r="L741" s="5"/>
      <c r="M741" s="12"/>
      <c r="N741" s="5"/>
      <c r="O741" s="12"/>
      <c r="P741" s="5"/>
      <c r="Q741" s="15"/>
      <c r="R741" s="5"/>
    </row>
    <row r="742">
      <c r="J742" s="5"/>
      <c r="K742" s="5"/>
      <c r="L742" s="5"/>
      <c r="M742" s="12"/>
      <c r="N742" s="5"/>
      <c r="O742" s="12"/>
      <c r="P742" s="5"/>
      <c r="Q742" s="15"/>
      <c r="R742" s="5"/>
    </row>
    <row r="743">
      <c r="J743" s="5"/>
      <c r="K743" s="5"/>
      <c r="L743" s="5"/>
      <c r="M743" s="12"/>
      <c r="N743" s="5"/>
      <c r="O743" s="12"/>
      <c r="P743" s="5"/>
      <c r="Q743" s="15"/>
      <c r="R743" s="5"/>
    </row>
    <row r="744">
      <c r="J744" s="5"/>
      <c r="K744" s="5"/>
      <c r="L744" s="5"/>
      <c r="M744" s="12"/>
      <c r="N744" s="5"/>
      <c r="O744" s="12"/>
      <c r="P744" s="5"/>
      <c r="Q744" s="15"/>
      <c r="R744" s="5"/>
    </row>
    <row r="745">
      <c r="J745" s="5"/>
      <c r="K745" s="5"/>
      <c r="L745" s="5"/>
      <c r="M745" s="12"/>
      <c r="N745" s="5"/>
      <c r="O745" s="12"/>
      <c r="P745" s="5"/>
      <c r="Q745" s="15"/>
      <c r="R745" s="5"/>
    </row>
    <row r="746">
      <c r="J746" s="5"/>
      <c r="K746" s="5"/>
      <c r="L746" s="5"/>
      <c r="M746" s="12"/>
      <c r="N746" s="5"/>
      <c r="O746" s="12"/>
      <c r="P746" s="5"/>
      <c r="Q746" s="15"/>
      <c r="R746" s="5"/>
    </row>
    <row r="747">
      <c r="J747" s="5"/>
      <c r="K747" s="5"/>
      <c r="L747" s="5"/>
      <c r="M747" s="12"/>
      <c r="N747" s="5"/>
      <c r="O747" s="12"/>
      <c r="P747" s="5"/>
      <c r="Q747" s="15"/>
      <c r="R747" s="5"/>
    </row>
    <row r="748">
      <c r="J748" s="5"/>
      <c r="K748" s="5"/>
      <c r="L748" s="5"/>
      <c r="M748" s="12"/>
      <c r="N748" s="5"/>
      <c r="O748" s="12"/>
      <c r="P748" s="5"/>
      <c r="Q748" s="15"/>
      <c r="R748" s="5"/>
    </row>
    <row r="749">
      <c r="J749" s="5"/>
      <c r="K749" s="5"/>
      <c r="L749" s="5"/>
      <c r="M749" s="12"/>
      <c r="N749" s="5"/>
      <c r="O749" s="12"/>
      <c r="P749" s="5"/>
      <c r="Q749" s="15"/>
      <c r="R749" s="5"/>
    </row>
    <row r="750">
      <c r="J750" s="5"/>
      <c r="K750" s="5"/>
      <c r="L750" s="5"/>
      <c r="M750" s="12"/>
      <c r="N750" s="5"/>
      <c r="O750" s="12"/>
      <c r="P750" s="5"/>
      <c r="Q750" s="15"/>
      <c r="R750" s="5"/>
    </row>
    <row r="751">
      <c r="J751" s="5"/>
      <c r="K751" s="5"/>
      <c r="L751" s="5"/>
      <c r="M751" s="12"/>
      <c r="N751" s="5"/>
      <c r="O751" s="12"/>
      <c r="P751" s="5"/>
      <c r="Q751" s="15"/>
      <c r="R751" s="5"/>
    </row>
    <row r="752">
      <c r="J752" s="5"/>
      <c r="K752" s="5"/>
      <c r="L752" s="5"/>
      <c r="M752" s="12"/>
      <c r="N752" s="5"/>
      <c r="O752" s="12"/>
      <c r="P752" s="5"/>
      <c r="Q752" s="15"/>
      <c r="R752" s="5"/>
    </row>
    <row r="753">
      <c r="J753" s="5"/>
      <c r="K753" s="5"/>
      <c r="L753" s="5"/>
      <c r="M753" s="12"/>
      <c r="N753" s="5"/>
      <c r="O753" s="12"/>
      <c r="P753" s="5"/>
      <c r="Q753" s="15"/>
      <c r="R753" s="5"/>
    </row>
    <row r="754">
      <c r="J754" s="5"/>
      <c r="K754" s="5"/>
      <c r="L754" s="5"/>
      <c r="M754" s="12"/>
      <c r="N754" s="5"/>
      <c r="O754" s="12"/>
      <c r="P754" s="5"/>
      <c r="Q754" s="15"/>
      <c r="R754" s="5"/>
    </row>
    <row r="755">
      <c r="J755" s="5"/>
      <c r="K755" s="5"/>
      <c r="L755" s="5"/>
      <c r="M755" s="12"/>
      <c r="N755" s="5"/>
      <c r="O755" s="12"/>
      <c r="P755" s="5"/>
      <c r="Q755" s="15"/>
      <c r="R755" s="5"/>
    </row>
    <row r="756">
      <c r="J756" s="5"/>
      <c r="K756" s="5"/>
      <c r="L756" s="5"/>
      <c r="M756" s="12"/>
      <c r="N756" s="5"/>
      <c r="O756" s="12"/>
      <c r="P756" s="5"/>
      <c r="Q756" s="15"/>
      <c r="R756" s="5"/>
    </row>
    <row r="757">
      <c r="J757" s="5"/>
      <c r="K757" s="5"/>
      <c r="L757" s="5"/>
      <c r="M757" s="12"/>
      <c r="N757" s="5"/>
      <c r="O757" s="12"/>
      <c r="P757" s="5"/>
      <c r="Q757" s="15"/>
      <c r="R757" s="5"/>
    </row>
    <row r="758">
      <c r="J758" s="5"/>
      <c r="K758" s="5"/>
      <c r="L758" s="5"/>
      <c r="M758" s="12"/>
      <c r="N758" s="5"/>
      <c r="O758" s="12"/>
      <c r="P758" s="5"/>
      <c r="Q758" s="15"/>
      <c r="R758" s="5"/>
    </row>
    <row r="759">
      <c r="J759" s="5"/>
      <c r="K759" s="5"/>
      <c r="L759" s="5"/>
      <c r="M759" s="12"/>
      <c r="N759" s="5"/>
      <c r="O759" s="12"/>
      <c r="P759" s="5"/>
      <c r="Q759" s="15"/>
      <c r="R759" s="5"/>
    </row>
    <row r="760">
      <c r="J760" s="5"/>
      <c r="K760" s="5"/>
      <c r="L760" s="5"/>
      <c r="M760" s="12"/>
      <c r="N760" s="5"/>
      <c r="O760" s="12"/>
      <c r="P760" s="5"/>
      <c r="Q760" s="15"/>
      <c r="R760" s="5"/>
    </row>
    <row r="761">
      <c r="J761" s="5"/>
      <c r="K761" s="5"/>
      <c r="L761" s="5"/>
      <c r="M761" s="12"/>
      <c r="N761" s="5"/>
      <c r="O761" s="12"/>
      <c r="P761" s="5"/>
      <c r="Q761" s="15"/>
      <c r="R761" s="5"/>
    </row>
    <row r="762">
      <c r="J762" s="5"/>
      <c r="K762" s="5"/>
      <c r="L762" s="5"/>
      <c r="M762" s="12"/>
      <c r="N762" s="5"/>
      <c r="O762" s="12"/>
      <c r="P762" s="5"/>
      <c r="Q762" s="15"/>
      <c r="R762" s="5"/>
    </row>
    <row r="763">
      <c r="J763" s="5"/>
      <c r="K763" s="5"/>
      <c r="L763" s="5"/>
      <c r="M763" s="12"/>
      <c r="N763" s="5"/>
      <c r="O763" s="12"/>
      <c r="P763" s="5"/>
      <c r="Q763" s="15"/>
      <c r="R763" s="5"/>
    </row>
    <row r="764">
      <c r="J764" s="5"/>
      <c r="K764" s="5"/>
      <c r="L764" s="5"/>
      <c r="M764" s="12"/>
      <c r="N764" s="5"/>
      <c r="O764" s="12"/>
      <c r="P764" s="5"/>
      <c r="Q764" s="15"/>
      <c r="R764" s="5"/>
    </row>
    <row r="765">
      <c r="J765" s="5"/>
      <c r="K765" s="5"/>
      <c r="L765" s="5"/>
      <c r="M765" s="12"/>
      <c r="N765" s="5"/>
      <c r="O765" s="12"/>
      <c r="P765" s="5"/>
      <c r="Q765" s="15"/>
      <c r="R765" s="5"/>
    </row>
    <row r="766">
      <c r="J766" s="5"/>
      <c r="K766" s="5"/>
      <c r="L766" s="5"/>
      <c r="M766" s="12"/>
      <c r="N766" s="5"/>
      <c r="O766" s="12"/>
      <c r="P766" s="5"/>
      <c r="Q766" s="15"/>
      <c r="R766" s="5"/>
    </row>
    <row r="767">
      <c r="J767" s="5"/>
      <c r="K767" s="5"/>
      <c r="L767" s="5"/>
      <c r="M767" s="12"/>
      <c r="N767" s="5"/>
      <c r="O767" s="12"/>
      <c r="P767" s="5"/>
      <c r="Q767" s="15"/>
      <c r="R767" s="5"/>
    </row>
    <row r="768">
      <c r="J768" s="5"/>
      <c r="K768" s="5"/>
      <c r="L768" s="5"/>
      <c r="M768" s="12"/>
      <c r="N768" s="5"/>
      <c r="O768" s="12"/>
      <c r="P768" s="5"/>
      <c r="Q768" s="15"/>
      <c r="R768" s="5"/>
    </row>
    <row r="769">
      <c r="J769" s="5"/>
      <c r="K769" s="5"/>
      <c r="L769" s="5"/>
      <c r="M769" s="12"/>
      <c r="N769" s="5"/>
      <c r="O769" s="12"/>
      <c r="P769" s="5"/>
      <c r="Q769" s="15"/>
      <c r="R769" s="5"/>
    </row>
    <row r="770">
      <c r="J770" s="5"/>
      <c r="K770" s="5"/>
      <c r="L770" s="5"/>
      <c r="M770" s="12"/>
      <c r="N770" s="5"/>
      <c r="O770" s="12"/>
      <c r="P770" s="5"/>
      <c r="Q770" s="15"/>
      <c r="R770" s="5"/>
    </row>
    <row r="771">
      <c r="J771" s="5"/>
      <c r="K771" s="5"/>
      <c r="L771" s="5"/>
      <c r="M771" s="12"/>
      <c r="N771" s="5"/>
      <c r="O771" s="12"/>
      <c r="P771" s="5"/>
      <c r="Q771" s="15"/>
      <c r="R771" s="5"/>
    </row>
    <row r="772">
      <c r="J772" s="5"/>
      <c r="K772" s="5"/>
      <c r="L772" s="5"/>
      <c r="M772" s="12"/>
      <c r="N772" s="5"/>
      <c r="O772" s="12"/>
      <c r="P772" s="5"/>
      <c r="Q772" s="15"/>
      <c r="R772" s="5"/>
    </row>
    <row r="773">
      <c r="J773" s="5"/>
      <c r="K773" s="5"/>
      <c r="L773" s="5"/>
      <c r="M773" s="12"/>
      <c r="N773" s="5"/>
      <c r="O773" s="12"/>
      <c r="P773" s="5"/>
      <c r="Q773" s="15"/>
      <c r="R773" s="5"/>
    </row>
    <row r="774">
      <c r="J774" s="5"/>
      <c r="K774" s="5"/>
      <c r="L774" s="5"/>
      <c r="M774" s="12"/>
      <c r="N774" s="5"/>
      <c r="O774" s="12"/>
      <c r="P774" s="5"/>
      <c r="Q774" s="15"/>
      <c r="R774" s="5"/>
    </row>
    <row r="775">
      <c r="J775" s="5"/>
      <c r="K775" s="5"/>
      <c r="L775" s="5"/>
      <c r="M775" s="12"/>
      <c r="N775" s="5"/>
      <c r="O775" s="12"/>
      <c r="P775" s="5"/>
      <c r="Q775" s="15"/>
      <c r="R775" s="5"/>
    </row>
    <row r="776">
      <c r="J776" s="5"/>
      <c r="K776" s="5"/>
      <c r="L776" s="5"/>
      <c r="M776" s="12"/>
      <c r="N776" s="5"/>
      <c r="O776" s="12"/>
      <c r="P776" s="5"/>
      <c r="Q776" s="15"/>
      <c r="R776" s="5"/>
    </row>
    <row r="777">
      <c r="J777" s="5"/>
      <c r="K777" s="5"/>
      <c r="L777" s="5"/>
      <c r="M777" s="12"/>
      <c r="N777" s="5"/>
      <c r="O777" s="12"/>
      <c r="P777" s="5"/>
      <c r="Q777" s="15"/>
      <c r="R777" s="5"/>
    </row>
    <row r="778">
      <c r="J778" s="5"/>
      <c r="K778" s="5"/>
      <c r="L778" s="5"/>
      <c r="M778" s="12"/>
      <c r="N778" s="5"/>
      <c r="O778" s="12"/>
      <c r="P778" s="5"/>
      <c r="Q778" s="15"/>
      <c r="R778" s="5"/>
    </row>
    <row r="779">
      <c r="J779" s="5"/>
      <c r="K779" s="5"/>
      <c r="L779" s="5"/>
      <c r="M779" s="12"/>
      <c r="N779" s="5"/>
      <c r="O779" s="12"/>
      <c r="P779" s="5"/>
      <c r="Q779" s="15"/>
      <c r="R779" s="5"/>
    </row>
    <row r="780">
      <c r="J780" s="5"/>
      <c r="K780" s="5"/>
      <c r="L780" s="5"/>
      <c r="M780" s="12"/>
      <c r="N780" s="5"/>
      <c r="O780" s="12"/>
      <c r="P780" s="5"/>
      <c r="Q780" s="15"/>
      <c r="R780" s="5"/>
    </row>
    <row r="781">
      <c r="J781" s="5"/>
      <c r="K781" s="5"/>
      <c r="L781" s="5"/>
      <c r="M781" s="12"/>
      <c r="N781" s="5"/>
      <c r="O781" s="12"/>
      <c r="P781" s="5"/>
      <c r="Q781" s="15"/>
      <c r="R781" s="5"/>
    </row>
    <row r="782">
      <c r="J782" s="5"/>
      <c r="K782" s="5"/>
      <c r="L782" s="5"/>
      <c r="M782" s="12"/>
      <c r="N782" s="5"/>
      <c r="O782" s="12"/>
      <c r="P782" s="5"/>
      <c r="Q782" s="15"/>
      <c r="R782" s="5"/>
    </row>
    <row r="783">
      <c r="J783" s="5"/>
      <c r="K783" s="5"/>
      <c r="L783" s="5"/>
      <c r="M783" s="12"/>
      <c r="N783" s="5"/>
      <c r="O783" s="12"/>
      <c r="P783" s="5"/>
      <c r="Q783" s="15"/>
      <c r="R783" s="5"/>
    </row>
    <row r="784">
      <c r="J784" s="5"/>
      <c r="K784" s="5"/>
      <c r="L784" s="5"/>
      <c r="M784" s="12"/>
      <c r="N784" s="5"/>
      <c r="O784" s="12"/>
      <c r="P784" s="5"/>
      <c r="Q784" s="15"/>
      <c r="R784" s="5"/>
    </row>
    <row r="785">
      <c r="J785" s="5"/>
      <c r="K785" s="5"/>
      <c r="L785" s="5"/>
      <c r="M785" s="12"/>
      <c r="N785" s="5"/>
      <c r="O785" s="12"/>
      <c r="P785" s="5"/>
      <c r="Q785" s="15"/>
      <c r="R785" s="5"/>
    </row>
    <row r="786">
      <c r="J786" s="5"/>
      <c r="K786" s="5"/>
      <c r="L786" s="5"/>
      <c r="M786" s="12"/>
      <c r="N786" s="5"/>
      <c r="O786" s="12"/>
      <c r="P786" s="5"/>
      <c r="Q786" s="15"/>
      <c r="R786" s="5"/>
    </row>
    <row r="787">
      <c r="J787" s="5"/>
      <c r="K787" s="5"/>
      <c r="L787" s="5"/>
      <c r="M787" s="12"/>
      <c r="N787" s="5"/>
      <c r="O787" s="12"/>
      <c r="P787" s="5"/>
      <c r="Q787" s="15"/>
      <c r="R787" s="5"/>
    </row>
    <row r="788">
      <c r="J788" s="5"/>
      <c r="K788" s="5"/>
      <c r="L788" s="5"/>
      <c r="M788" s="12"/>
      <c r="N788" s="5"/>
      <c r="O788" s="12"/>
      <c r="P788" s="5"/>
      <c r="Q788" s="15"/>
      <c r="R788" s="5"/>
    </row>
    <row r="789">
      <c r="J789" s="5"/>
      <c r="K789" s="5"/>
      <c r="L789" s="5"/>
      <c r="M789" s="12"/>
      <c r="N789" s="5"/>
      <c r="O789" s="12"/>
      <c r="P789" s="5"/>
      <c r="Q789" s="15"/>
      <c r="R789" s="5"/>
    </row>
    <row r="790">
      <c r="J790" s="5"/>
      <c r="K790" s="5"/>
      <c r="L790" s="5"/>
      <c r="M790" s="12"/>
      <c r="N790" s="5"/>
      <c r="O790" s="12"/>
      <c r="P790" s="5"/>
      <c r="Q790" s="15"/>
      <c r="R790" s="5"/>
    </row>
    <row r="791">
      <c r="J791" s="5"/>
      <c r="K791" s="5"/>
      <c r="L791" s="5"/>
      <c r="M791" s="12"/>
      <c r="N791" s="5"/>
      <c r="O791" s="12"/>
      <c r="P791" s="5"/>
      <c r="Q791" s="15"/>
      <c r="R791" s="5"/>
    </row>
    <row r="792">
      <c r="J792" s="5"/>
      <c r="K792" s="5"/>
      <c r="L792" s="5"/>
      <c r="M792" s="12"/>
      <c r="N792" s="5"/>
      <c r="O792" s="12"/>
      <c r="P792" s="5"/>
      <c r="Q792" s="15"/>
      <c r="R792" s="5"/>
    </row>
    <row r="793">
      <c r="J793" s="5"/>
      <c r="K793" s="5"/>
      <c r="L793" s="5"/>
      <c r="M793" s="12"/>
      <c r="N793" s="5"/>
      <c r="O793" s="12"/>
      <c r="P793" s="5"/>
      <c r="Q793" s="15"/>
      <c r="R793" s="5"/>
    </row>
    <row r="794">
      <c r="J794" s="5"/>
      <c r="K794" s="5"/>
      <c r="L794" s="5"/>
      <c r="M794" s="12"/>
      <c r="N794" s="5"/>
      <c r="O794" s="12"/>
      <c r="P794" s="5"/>
      <c r="Q794" s="15"/>
      <c r="R794" s="5"/>
    </row>
    <row r="795">
      <c r="J795" s="5"/>
      <c r="K795" s="5"/>
      <c r="L795" s="5"/>
      <c r="M795" s="12"/>
      <c r="N795" s="5"/>
      <c r="O795" s="12"/>
      <c r="P795" s="5"/>
      <c r="Q795" s="15"/>
      <c r="R795" s="5"/>
    </row>
    <row r="796">
      <c r="J796" s="5"/>
      <c r="K796" s="5"/>
      <c r="L796" s="5"/>
      <c r="M796" s="12"/>
      <c r="N796" s="5"/>
      <c r="O796" s="12"/>
      <c r="P796" s="5"/>
      <c r="Q796" s="15"/>
      <c r="R796" s="5"/>
    </row>
    <row r="797">
      <c r="J797" s="5"/>
      <c r="K797" s="5"/>
      <c r="L797" s="5"/>
      <c r="M797" s="12"/>
      <c r="N797" s="5"/>
      <c r="O797" s="12"/>
      <c r="P797" s="5"/>
      <c r="Q797" s="15"/>
      <c r="R797" s="5"/>
    </row>
    <row r="798">
      <c r="J798" s="5"/>
      <c r="K798" s="5"/>
      <c r="L798" s="5"/>
      <c r="M798" s="12"/>
      <c r="N798" s="5"/>
      <c r="O798" s="12"/>
      <c r="P798" s="5"/>
      <c r="Q798" s="15"/>
      <c r="R798" s="5"/>
    </row>
    <row r="799">
      <c r="J799" s="5"/>
      <c r="K799" s="5"/>
      <c r="L799" s="5"/>
      <c r="M799" s="12"/>
      <c r="N799" s="5"/>
      <c r="O799" s="12"/>
      <c r="P799" s="5"/>
      <c r="Q799" s="15"/>
      <c r="R799" s="5"/>
    </row>
    <row r="800">
      <c r="J800" s="5"/>
      <c r="K800" s="5"/>
      <c r="L800" s="5"/>
      <c r="M800" s="12"/>
      <c r="N800" s="5"/>
      <c r="O800" s="12"/>
      <c r="P800" s="5"/>
      <c r="Q800" s="15"/>
      <c r="R800" s="5"/>
    </row>
    <row r="801">
      <c r="J801" s="5"/>
      <c r="K801" s="5"/>
      <c r="L801" s="5"/>
      <c r="M801" s="12"/>
      <c r="N801" s="5"/>
      <c r="O801" s="12"/>
      <c r="P801" s="5"/>
      <c r="Q801" s="15"/>
      <c r="R801" s="5"/>
    </row>
    <row r="802">
      <c r="J802" s="5"/>
      <c r="K802" s="5"/>
      <c r="L802" s="5"/>
      <c r="M802" s="12"/>
      <c r="N802" s="5"/>
      <c r="O802" s="12"/>
      <c r="P802" s="5"/>
      <c r="Q802" s="15"/>
      <c r="R802" s="5"/>
    </row>
    <row r="803">
      <c r="J803" s="5"/>
      <c r="K803" s="5"/>
      <c r="L803" s="5"/>
      <c r="M803" s="12"/>
      <c r="N803" s="5"/>
      <c r="O803" s="12"/>
      <c r="P803" s="5"/>
      <c r="Q803" s="15"/>
      <c r="R803" s="5"/>
    </row>
    <row r="804">
      <c r="J804" s="5"/>
      <c r="K804" s="5"/>
      <c r="L804" s="5"/>
      <c r="M804" s="12"/>
      <c r="N804" s="5"/>
      <c r="O804" s="12"/>
      <c r="P804" s="5"/>
      <c r="Q804" s="15"/>
      <c r="R804" s="5"/>
    </row>
    <row r="805">
      <c r="J805" s="5"/>
      <c r="K805" s="5"/>
      <c r="L805" s="5"/>
      <c r="M805" s="12"/>
      <c r="N805" s="5"/>
      <c r="O805" s="12"/>
      <c r="P805" s="5"/>
      <c r="Q805" s="15"/>
      <c r="R805" s="5"/>
    </row>
    <row r="806">
      <c r="J806" s="5"/>
      <c r="K806" s="5"/>
      <c r="L806" s="5"/>
      <c r="M806" s="12"/>
      <c r="N806" s="5"/>
      <c r="O806" s="12"/>
      <c r="P806" s="5"/>
      <c r="Q806" s="15"/>
      <c r="R806" s="5"/>
    </row>
    <row r="807">
      <c r="J807" s="5"/>
      <c r="K807" s="5"/>
      <c r="L807" s="5"/>
      <c r="M807" s="12"/>
      <c r="N807" s="5"/>
      <c r="O807" s="12"/>
      <c r="P807" s="5"/>
      <c r="Q807" s="15"/>
      <c r="R807" s="5"/>
    </row>
    <row r="808">
      <c r="J808" s="5"/>
      <c r="K808" s="5"/>
      <c r="L808" s="5"/>
      <c r="M808" s="12"/>
      <c r="N808" s="5"/>
      <c r="O808" s="12"/>
      <c r="P808" s="5"/>
      <c r="Q808" s="15"/>
      <c r="R808" s="5"/>
    </row>
    <row r="809">
      <c r="J809" s="5"/>
      <c r="K809" s="5"/>
      <c r="L809" s="5"/>
      <c r="M809" s="12"/>
      <c r="N809" s="5"/>
      <c r="O809" s="12"/>
      <c r="P809" s="5"/>
      <c r="Q809" s="15"/>
      <c r="R809" s="5"/>
    </row>
    <row r="810">
      <c r="J810" s="5"/>
      <c r="K810" s="5"/>
      <c r="L810" s="5"/>
      <c r="M810" s="12"/>
      <c r="N810" s="5"/>
      <c r="O810" s="12"/>
      <c r="P810" s="5"/>
      <c r="Q810" s="15"/>
      <c r="R810" s="5"/>
    </row>
    <row r="811">
      <c r="J811" s="5"/>
      <c r="K811" s="5"/>
      <c r="L811" s="5"/>
      <c r="M811" s="12"/>
      <c r="N811" s="5"/>
      <c r="O811" s="12"/>
      <c r="P811" s="5"/>
      <c r="Q811" s="15"/>
      <c r="R811" s="5"/>
    </row>
    <row r="812">
      <c r="J812" s="5"/>
      <c r="K812" s="5"/>
      <c r="L812" s="5"/>
      <c r="M812" s="12"/>
      <c r="N812" s="5"/>
      <c r="O812" s="12"/>
      <c r="P812" s="5"/>
      <c r="Q812" s="15"/>
      <c r="R812" s="5"/>
    </row>
    <row r="813">
      <c r="J813" s="5"/>
      <c r="K813" s="5"/>
      <c r="L813" s="5"/>
      <c r="M813" s="12"/>
      <c r="N813" s="5"/>
      <c r="O813" s="12"/>
      <c r="P813" s="5"/>
      <c r="Q813" s="15"/>
      <c r="R813" s="5"/>
    </row>
    <row r="814">
      <c r="J814" s="5"/>
      <c r="K814" s="5"/>
      <c r="L814" s="5"/>
      <c r="M814" s="12"/>
      <c r="N814" s="5"/>
      <c r="O814" s="12"/>
      <c r="P814" s="5"/>
      <c r="Q814" s="15"/>
      <c r="R814" s="5"/>
    </row>
    <row r="815">
      <c r="J815" s="5"/>
      <c r="K815" s="5"/>
      <c r="L815" s="5"/>
      <c r="M815" s="12"/>
      <c r="N815" s="5"/>
      <c r="O815" s="12"/>
      <c r="P815" s="5"/>
      <c r="Q815" s="15"/>
      <c r="R815" s="5"/>
    </row>
    <row r="816">
      <c r="J816" s="5"/>
      <c r="K816" s="5"/>
      <c r="L816" s="5"/>
      <c r="M816" s="12"/>
      <c r="N816" s="5"/>
      <c r="O816" s="12"/>
      <c r="P816" s="5"/>
      <c r="Q816" s="15"/>
      <c r="R816" s="5"/>
    </row>
    <row r="817">
      <c r="J817" s="5"/>
      <c r="K817" s="5"/>
      <c r="L817" s="5"/>
      <c r="M817" s="12"/>
      <c r="N817" s="5"/>
      <c r="O817" s="12"/>
      <c r="P817" s="5"/>
      <c r="Q817" s="15"/>
      <c r="R817" s="5"/>
    </row>
    <row r="818">
      <c r="J818" s="5"/>
      <c r="K818" s="5"/>
      <c r="L818" s="5"/>
      <c r="M818" s="12"/>
      <c r="N818" s="5"/>
      <c r="O818" s="12"/>
      <c r="P818" s="5"/>
      <c r="Q818" s="15"/>
      <c r="R818" s="5"/>
    </row>
    <row r="819">
      <c r="J819" s="5"/>
      <c r="K819" s="5"/>
      <c r="L819" s="5"/>
      <c r="M819" s="12"/>
      <c r="N819" s="5"/>
      <c r="O819" s="12"/>
      <c r="P819" s="5"/>
      <c r="Q819" s="15"/>
      <c r="R819" s="5"/>
    </row>
    <row r="820">
      <c r="J820" s="5"/>
      <c r="K820" s="5"/>
      <c r="L820" s="5"/>
      <c r="M820" s="12"/>
      <c r="N820" s="5"/>
      <c r="O820" s="12"/>
      <c r="P820" s="5"/>
      <c r="Q820" s="15"/>
      <c r="R820" s="5"/>
    </row>
    <row r="821">
      <c r="J821" s="5"/>
      <c r="K821" s="5"/>
      <c r="L821" s="5"/>
      <c r="M821" s="12"/>
      <c r="N821" s="5"/>
      <c r="O821" s="12"/>
      <c r="P821" s="5"/>
      <c r="Q821" s="15"/>
      <c r="R821" s="5"/>
    </row>
    <row r="822">
      <c r="J822" s="5"/>
      <c r="K822" s="5"/>
      <c r="L822" s="5"/>
      <c r="M822" s="12"/>
      <c r="N822" s="5"/>
      <c r="O822" s="12"/>
      <c r="P822" s="5"/>
      <c r="Q822" s="15"/>
      <c r="R822" s="5"/>
    </row>
    <row r="823">
      <c r="J823" s="5"/>
      <c r="K823" s="5"/>
      <c r="L823" s="5"/>
      <c r="M823" s="12"/>
      <c r="N823" s="5"/>
      <c r="O823" s="12"/>
      <c r="P823" s="5"/>
      <c r="Q823" s="15"/>
      <c r="R823" s="5"/>
    </row>
    <row r="824">
      <c r="J824" s="5"/>
      <c r="K824" s="5"/>
      <c r="L824" s="5"/>
      <c r="M824" s="12"/>
      <c r="N824" s="5"/>
      <c r="O824" s="12"/>
      <c r="P824" s="5"/>
      <c r="Q824" s="15"/>
      <c r="R824" s="5"/>
    </row>
    <row r="825">
      <c r="J825" s="5"/>
      <c r="K825" s="5"/>
      <c r="L825" s="5"/>
      <c r="M825" s="12"/>
      <c r="N825" s="5"/>
      <c r="O825" s="12"/>
      <c r="P825" s="5"/>
      <c r="Q825" s="15"/>
      <c r="R825" s="5"/>
    </row>
    <row r="826">
      <c r="J826" s="5"/>
      <c r="K826" s="5"/>
      <c r="L826" s="5"/>
      <c r="M826" s="12"/>
      <c r="N826" s="5"/>
      <c r="O826" s="12"/>
      <c r="P826" s="5"/>
      <c r="Q826" s="15"/>
      <c r="R826" s="5"/>
    </row>
    <row r="827">
      <c r="J827" s="5"/>
      <c r="K827" s="5"/>
      <c r="L827" s="5"/>
      <c r="M827" s="12"/>
      <c r="N827" s="5"/>
      <c r="O827" s="12"/>
      <c r="P827" s="5"/>
      <c r="Q827" s="15"/>
      <c r="R827" s="5"/>
    </row>
    <row r="828">
      <c r="J828" s="5"/>
      <c r="K828" s="5"/>
      <c r="L828" s="5"/>
      <c r="M828" s="12"/>
      <c r="N828" s="5"/>
      <c r="O828" s="12"/>
      <c r="P828" s="5"/>
      <c r="Q828" s="15"/>
      <c r="R828" s="5"/>
    </row>
    <row r="829">
      <c r="J829" s="5"/>
      <c r="K829" s="5"/>
      <c r="L829" s="5"/>
      <c r="M829" s="12"/>
      <c r="N829" s="5"/>
      <c r="O829" s="12"/>
      <c r="P829" s="5"/>
      <c r="Q829" s="15"/>
      <c r="R829" s="5"/>
    </row>
    <row r="830">
      <c r="J830" s="5"/>
      <c r="K830" s="5"/>
      <c r="L830" s="5"/>
      <c r="M830" s="12"/>
      <c r="N830" s="5"/>
      <c r="O830" s="12"/>
      <c r="P830" s="5"/>
      <c r="Q830" s="15"/>
      <c r="R830" s="5"/>
    </row>
    <row r="831">
      <c r="J831" s="5"/>
      <c r="K831" s="5"/>
      <c r="L831" s="5"/>
      <c r="M831" s="12"/>
      <c r="N831" s="5"/>
      <c r="O831" s="12"/>
      <c r="P831" s="5"/>
      <c r="Q831" s="15"/>
      <c r="R831" s="5"/>
    </row>
    <row r="832">
      <c r="J832" s="5"/>
      <c r="K832" s="5"/>
      <c r="L832" s="5"/>
      <c r="M832" s="12"/>
      <c r="N832" s="5"/>
      <c r="O832" s="12"/>
      <c r="P832" s="5"/>
      <c r="Q832" s="15"/>
      <c r="R832" s="5"/>
    </row>
    <row r="833">
      <c r="J833" s="5"/>
      <c r="K833" s="5"/>
      <c r="L833" s="5"/>
      <c r="M833" s="12"/>
      <c r="N833" s="5"/>
      <c r="O833" s="12"/>
      <c r="P833" s="5"/>
      <c r="Q833" s="15"/>
      <c r="R833" s="5"/>
    </row>
    <row r="834">
      <c r="J834" s="5"/>
      <c r="K834" s="5"/>
      <c r="L834" s="5"/>
      <c r="M834" s="12"/>
      <c r="N834" s="5"/>
      <c r="O834" s="12"/>
      <c r="P834" s="5"/>
      <c r="Q834" s="15"/>
      <c r="R834" s="5"/>
    </row>
    <row r="835">
      <c r="J835" s="5"/>
      <c r="K835" s="5"/>
      <c r="L835" s="5"/>
      <c r="M835" s="12"/>
      <c r="N835" s="5"/>
      <c r="O835" s="12"/>
      <c r="P835" s="5"/>
      <c r="Q835" s="15"/>
      <c r="R835" s="5"/>
    </row>
    <row r="836">
      <c r="J836" s="5"/>
      <c r="K836" s="5"/>
      <c r="L836" s="5"/>
      <c r="M836" s="12"/>
      <c r="N836" s="5"/>
      <c r="O836" s="12"/>
      <c r="P836" s="5"/>
      <c r="Q836" s="15"/>
      <c r="R836" s="5"/>
    </row>
    <row r="837">
      <c r="J837" s="5"/>
      <c r="K837" s="5"/>
      <c r="L837" s="5"/>
      <c r="M837" s="12"/>
      <c r="N837" s="5"/>
      <c r="O837" s="12"/>
      <c r="P837" s="5"/>
      <c r="Q837" s="15"/>
      <c r="R837" s="5"/>
    </row>
    <row r="838">
      <c r="J838" s="5"/>
      <c r="K838" s="5"/>
      <c r="L838" s="5"/>
      <c r="M838" s="12"/>
      <c r="N838" s="5"/>
      <c r="O838" s="12"/>
      <c r="P838" s="5"/>
      <c r="Q838" s="15"/>
      <c r="R838" s="5"/>
    </row>
    <row r="839">
      <c r="J839" s="5"/>
      <c r="K839" s="5"/>
      <c r="L839" s="5"/>
      <c r="M839" s="12"/>
      <c r="N839" s="5"/>
      <c r="O839" s="12"/>
      <c r="P839" s="5"/>
      <c r="Q839" s="15"/>
      <c r="R839" s="5"/>
    </row>
    <row r="840">
      <c r="J840" s="5"/>
      <c r="K840" s="5"/>
      <c r="L840" s="5"/>
      <c r="M840" s="12"/>
      <c r="N840" s="5"/>
      <c r="O840" s="12"/>
      <c r="P840" s="5"/>
      <c r="Q840" s="15"/>
      <c r="R840" s="5"/>
    </row>
    <row r="841">
      <c r="J841" s="5"/>
      <c r="K841" s="5"/>
      <c r="L841" s="5"/>
      <c r="M841" s="12"/>
      <c r="N841" s="5"/>
      <c r="O841" s="12"/>
      <c r="P841" s="5"/>
      <c r="Q841" s="15"/>
      <c r="R841" s="5"/>
    </row>
    <row r="842">
      <c r="J842" s="5"/>
      <c r="K842" s="5"/>
      <c r="L842" s="5"/>
      <c r="M842" s="12"/>
      <c r="N842" s="5"/>
      <c r="O842" s="12"/>
      <c r="P842" s="5"/>
      <c r="Q842" s="15"/>
      <c r="R842" s="5"/>
    </row>
    <row r="843">
      <c r="J843" s="5"/>
      <c r="K843" s="5"/>
      <c r="L843" s="5"/>
      <c r="M843" s="12"/>
      <c r="N843" s="5"/>
      <c r="O843" s="12"/>
      <c r="P843" s="5"/>
      <c r="Q843" s="15"/>
      <c r="R843" s="5"/>
    </row>
    <row r="844">
      <c r="J844" s="5"/>
      <c r="K844" s="5"/>
      <c r="L844" s="5"/>
      <c r="M844" s="12"/>
      <c r="N844" s="5"/>
      <c r="O844" s="12"/>
      <c r="P844" s="5"/>
      <c r="Q844" s="15"/>
      <c r="R844" s="5"/>
    </row>
    <row r="845">
      <c r="J845" s="5"/>
      <c r="K845" s="5"/>
      <c r="L845" s="5"/>
      <c r="M845" s="12"/>
      <c r="N845" s="5"/>
      <c r="O845" s="12"/>
      <c r="P845" s="5"/>
      <c r="Q845" s="15"/>
      <c r="R845" s="5"/>
    </row>
    <row r="846">
      <c r="J846" s="5"/>
      <c r="K846" s="5"/>
      <c r="L846" s="5"/>
      <c r="M846" s="12"/>
      <c r="N846" s="5"/>
      <c r="O846" s="12"/>
      <c r="P846" s="5"/>
      <c r="Q846" s="15"/>
      <c r="R846" s="5"/>
    </row>
    <row r="847">
      <c r="J847" s="5"/>
      <c r="K847" s="5"/>
      <c r="L847" s="5"/>
      <c r="M847" s="12"/>
      <c r="N847" s="5"/>
      <c r="O847" s="12"/>
      <c r="P847" s="5"/>
      <c r="Q847" s="15"/>
      <c r="R847" s="5"/>
    </row>
    <row r="848">
      <c r="J848" s="5"/>
      <c r="K848" s="5"/>
      <c r="L848" s="5"/>
      <c r="M848" s="12"/>
      <c r="N848" s="5"/>
      <c r="O848" s="12"/>
      <c r="P848" s="5"/>
      <c r="Q848" s="15"/>
      <c r="R848" s="5"/>
    </row>
    <row r="849">
      <c r="J849" s="5"/>
      <c r="K849" s="5"/>
      <c r="L849" s="5"/>
      <c r="M849" s="12"/>
      <c r="N849" s="5"/>
      <c r="O849" s="12"/>
      <c r="P849" s="5"/>
      <c r="Q849" s="15"/>
      <c r="R849" s="5"/>
    </row>
    <row r="850">
      <c r="J850" s="5"/>
      <c r="K850" s="5"/>
      <c r="L850" s="5"/>
      <c r="M850" s="12"/>
      <c r="N850" s="5"/>
      <c r="O850" s="12"/>
      <c r="P850" s="5"/>
      <c r="Q850" s="15"/>
      <c r="R850" s="5"/>
    </row>
    <row r="851">
      <c r="J851" s="5"/>
      <c r="K851" s="5"/>
      <c r="L851" s="5"/>
      <c r="M851" s="12"/>
      <c r="N851" s="5"/>
      <c r="O851" s="12"/>
      <c r="P851" s="5"/>
      <c r="Q851" s="15"/>
      <c r="R851" s="5"/>
    </row>
    <row r="852">
      <c r="J852" s="5"/>
      <c r="K852" s="5"/>
      <c r="L852" s="5"/>
      <c r="M852" s="12"/>
      <c r="N852" s="5"/>
      <c r="O852" s="12"/>
      <c r="P852" s="5"/>
      <c r="Q852" s="15"/>
      <c r="R852" s="5"/>
    </row>
    <row r="853">
      <c r="J853" s="5"/>
      <c r="K853" s="5"/>
      <c r="L853" s="5"/>
      <c r="M853" s="12"/>
      <c r="N853" s="5"/>
      <c r="O853" s="12"/>
      <c r="P853" s="5"/>
      <c r="Q853" s="15"/>
      <c r="R853" s="5"/>
    </row>
    <row r="854">
      <c r="J854" s="5"/>
      <c r="K854" s="5"/>
      <c r="L854" s="5"/>
      <c r="M854" s="12"/>
      <c r="N854" s="5"/>
      <c r="O854" s="12"/>
      <c r="P854" s="5"/>
      <c r="Q854" s="15"/>
      <c r="R854" s="5"/>
    </row>
    <row r="855">
      <c r="J855" s="5"/>
      <c r="K855" s="5"/>
      <c r="L855" s="5"/>
      <c r="M855" s="12"/>
      <c r="N855" s="5"/>
      <c r="O855" s="12"/>
      <c r="P855" s="5"/>
      <c r="Q855" s="15"/>
      <c r="R855" s="5"/>
    </row>
    <row r="856">
      <c r="J856" s="5"/>
      <c r="K856" s="5"/>
      <c r="L856" s="5"/>
      <c r="M856" s="12"/>
      <c r="N856" s="5"/>
      <c r="O856" s="12"/>
      <c r="P856" s="5"/>
      <c r="Q856" s="15"/>
      <c r="R856" s="5"/>
    </row>
    <row r="857">
      <c r="J857" s="5"/>
      <c r="K857" s="5"/>
      <c r="L857" s="5"/>
      <c r="M857" s="12"/>
      <c r="N857" s="5"/>
      <c r="O857" s="12"/>
      <c r="P857" s="5"/>
      <c r="Q857" s="15"/>
      <c r="R857" s="5"/>
    </row>
    <row r="858">
      <c r="J858" s="5"/>
      <c r="K858" s="5"/>
      <c r="L858" s="5"/>
      <c r="M858" s="12"/>
      <c r="N858" s="5"/>
      <c r="O858" s="12"/>
      <c r="P858" s="5"/>
      <c r="Q858" s="15"/>
      <c r="R858" s="5"/>
    </row>
    <row r="859">
      <c r="J859" s="5"/>
      <c r="K859" s="5"/>
      <c r="L859" s="5"/>
      <c r="M859" s="12"/>
      <c r="N859" s="5"/>
      <c r="O859" s="12"/>
      <c r="P859" s="5"/>
      <c r="Q859" s="15"/>
      <c r="R859" s="5"/>
    </row>
    <row r="860">
      <c r="J860" s="5"/>
      <c r="K860" s="5"/>
      <c r="L860" s="5"/>
      <c r="M860" s="12"/>
      <c r="N860" s="5"/>
      <c r="O860" s="12"/>
      <c r="P860" s="5"/>
      <c r="Q860" s="15"/>
      <c r="R860" s="5"/>
    </row>
    <row r="861">
      <c r="J861" s="5"/>
      <c r="K861" s="5"/>
      <c r="L861" s="5"/>
      <c r="M861" s="12"/>
      <c r="N861" s="5"/>
      <c r="O861" s="12"/>
      <c r="P861" s="5"/>
      <c r="Q861" s="15"/>
      <c r="R861" s="5"/>
    </row>
    <row r="862">
      <c r="J862" s="5"/>
      <c r="K862" s="5"/>
      <c r="L862" s="5"/>
      <c r="M862" s="12"/>
      <c r="N862" s="5"/>
      <c r="O862" s="12"/>
      <c r="P862" s="5"/>
      <c r="Q862" s="15"/>
      <c r="R862" s="5"/>
    </row>
    <row r="863">
      <c r="J863" s="5"/>
      <c r="K863" s="5"/>
      <c r="L863" s="5"/>
      <c r="M863" s="12"/>
      <c r="N863" s="5"/>
      <c r="O863" s="12"/>
      <c r="P863" s="5"/>
      <c r="Q863" s="15"/>
      <c r="R863" s="5"/>
    </row>
    <row r="864">
      <c r="J864" s="5"/>
      <c r="K864" s="5"/>
      <c r="L864" s="5"/>
      <c r="M864" s="12"/>
      <c r="N864" s="5"/>
      <c r="O864" s="12"/>
      <c r="P864" s="5"/>
      <c r="Q864" s="15"/>
      <c r="R864" s="5"/>
    </row>
    <row r="865">
      <c r="J865" s="5"/>
      <c r="K865" s="5"/>
      <c r="L865" s="5"/>
      <c r="M865" s="12"/>
      <c r="N865" s="5"/>
      <c r="O865" s="12"/>
      <c r="P865" s="5"/>
      <c r="Q865" s="15"/>
      <c r="R865" s="5"/>
    </row>
    <row r="866">
      <c r="J866" s="5"/>
      <c r="K866" s="5"/>
      <c r="L866" s="5"/>
      <c r="M866" s="12"/>
      <c r="N866" s="5"/>
      <c r="O866" s="12"/>
      <c r="P866" s="5"/>
      <c r="Q866" s="15"/>
      <c r="R866" s="5"/>
    </row>
    <row r="867">
      <c r="J867" s="5"/>
      <c r="K867" s="5"/>
      <c r="L867" s="5"/>
      <c r="M867" s="12"/>
      <c r="N867" s="5"/>
      <c r="O867" s="12"/>
      <c r="P867" s="5"/>
      <c r="Q867" s="15"/>
      <c r="R867" s="5"/>
    </row>
    <row r="868">
      <c r="J868" s="5"/>
      <c r="K868" s="5"/>
      <c r="L868" s="5"/>
      <c r="M868" s="12"/>
      <c r="N868" s="5"/>
      <c r="O868" s="12"/>
      <c r="P868" s="5"/>
      <c r="Q868" s="15"/>
      <c r="R868" s="5"/>
    </row>
    <row r="869">
      <c r="J869" s="5"/>
      <c r="K869" s="5"/>
      <c r="L869" s="5"/>
      <c r="M869" s="12"/>
      <c r="N869" s="5"/>
      <c r="O869" s="12"/>
      <c r="P869" s="5"/>
      <c r="Q869" s="15"/>
      <c r="R869" s="5"/>
    </row>
    <row r="870">
      <c r="J870" s="5"/>
      <c r="K870" s="5"/>
      <c r="L870" s="5"/>
      <c r="M870" s="12"/>
      <c r="N870" s="5"/>
      <c r="O870" s="12"/>
      <c r="P870" s="5"/>
      <c r="Q870" s="15"/>
      <c r="R870" s="5"/>
    </row>
    <row r="871">
      <c r="J871" s="5"/>
      <c r="K871" s="5"/>
      <c r="L871" s="5"/>
      <c r="M871" s="12"/>
      <c r="N871" s="5"/>
      <c r="O871" s="12"/>
      <c r="P871" s="5"/>
      <c r="Q871" s="15"/>
      <c r="R871" s="5"/>
    </row>
    <row r="872">
      <c r="J872" s="5"/>
      <c r="K872" s="5"/>
      <c r="L872" s="5"/>
      <c r="M872" s="12"/>
      <c r="N872" s="5"/>
      <c r="O872" s="12"/>
      <c r="P872" s="5"/>
      <c r="Q872" s="15"/>
      <c r="R872" s="5"/>
    </row>
    <row r="873">
      <c r="J873" s="5"/>
      <c r="K873" s="5"/>
      <c r="L873" s="5"/>
      <c r="M873" s="12"/>
      <c r="N873" s="5"/>
      <c r="O873" s="12"/>
      <c r="P873" s="5"/>
      <c r="Q873" s="15"/>
      <c r="R873" s="5"/>
    </row>
    <row r="874">
      <c r="J874" s="5"/>
      <c r="K874" s="5"/>
      <c r="L874" s="5"/>
      <c r="M874" s="12"/>
      <c r="N874" s="5"/>
      <c r="O874" s="12"/>
      <c r="P874" s="5"/>
      <c r="Q874" s="15"/>
      <c r="R874" s="5"/>
    </row>
    <row r="875">
      <c r="J875" s="5"/>
      <c r="K875" s="5"/>
      <c r="L875" s="5"/>
      <c r="M875" s="12"/>
      <c r="N875" s="5"/>
      <c r="O875" s="12"/>
      <c r="P875" s="5"/>
      <c r="Q875" s="15"/>
      <c r="R875" s="5"/>
    </row>
    <row r="876">
      <c r="J876" s="5"/>
      <c r="K876" s="5"/>
      <c r="L876" s="5"/>
      <c r="M876" s="12"/>
      <c r="N876" s="5"/>
      <c r="O876" s="12"/>
      <c r="P876" s="5"/>
      <c r="Q876" s="15"/>
      <c r="R876" s="5"/>
    </row>
    <row r="877">
      <c r="J877" s="5"/>
      <c r="K877" s="5"/>
      <c r="L877" s="5"/>
      <c r="M877" s="12"/>
      <c r="N877" s="5"/>
      <c r="O877" s="12"/>
      <c r="P877" s="5"/>
      <c r="Q877" s="15"/>
      <c r="R877" s="5"/>
    </row>
    <row r="878">
      <c r="J878" s="5"/>
      <c r="K878" s="5"/>
      <c r="L878" s="5"/>
      <c r="M878" s="12"/>
      <c r="N878" s="5"/>
      <c r="O878" s="12"/>
      <c r="P878" s="5"/>
      <c r="Q878" s="15"/>
      <c r="R878" s="5"/>
    </row>
    <row r="879">
      <c r="J879" s="5"/>
      <c r="K879" s="5"/>
      <c r="L879" s="5"/>
      <c r="M879" s="12"/>
      <c r="N879" s="5"/>
      <c r="O879" s="12"/>
      <c r="P879" s="5"/>
      <c r="Q879" s="15"/>
      <c r="R879" s="5"/>
    </row>
    <row r="880">
      <c r="J880" s="5"/>
      <c r="K880" s="5"/>
      <c r="L880" s="5"/>
      <c r="M880" s="12"/>
      <c r="N880" s="5"/>
      <c r="O880" s="12"/>
      <c r="P880" s="5"/>
      <c r="Q880" s="15"/>
      <c r="R880" s="5"/>
    </row>
    <row r="881">
      <c r="J881" s="5"/>
      <c r="K881" s="5"/>
      <c r="L881" s="5"/>
      <c r="M881" s="12"/>
      <c r="N881" s="5"/>
      <c r="O881" s="12"/>
      <c r="P881" s="5"/>
      <c r="Q881" s="15"/>
      <c r="R881" s="5"/>
    </row>
    <row r="882">
      <c r="J882" s="5"/>
      <c r="K882" s="5"/>
      <c r="L882" s="5"/>
      <c r="M882" s="12"/>
      <c r="N882" s="5"/>
      <c r="O882" s="12"/>
      <c r="P882" s="5"/>
      <c r="Q882" s="15"/>
      <c r="R882" s="5"/>
    </row>
    <row r="883">
      <c r="J883" s="5"/>
      <c r="K883" s="5"/>
      <c r="L883" s="5"/>
      <c r="M883" s="12"/>
      <c r="N883" s="5"/>
      <c r="O883" s="12"/>
      <c r="P883" s="5"/>
      <c r="Q883" s="15"/>
      <c r="R883" s="5"/>
    </row>
    <row r="884">
      <c r="J884" s="5"/>
      <c r="K884" s="5"/>
      <c r="L884" s="5"/>
      <c r="M884" s="12"/>
      <c r="N884" s="5"/>
      <c r="O884" s="12"/>
      <c r="P884" s="5"/>
      <c r="Q884" s="15"/>
      <c r="R884" s="5"/>
    </row>
    <row r="885">
      <c r="J885" s="5"/>
      <c r="K885" s="5"/>
      <c r="L885" s="5"/>
      <c r="M885" s="12"/>
      <c r="N885" s="5"/>
      <c r="O885" s="12"/>
      <c r="P885" s="5"/>
      <c r="Q885" s="15"/>
      <c r="R885" s="5"/>
    </row>
    <row r="886">
      <c r="J886" s="5"/>
      <c r="K886" s="5"/>
      <c r="L886" s="5"/>
      <c r="M886" s="12"/>
      <c r="N886" s="5"/>
      <c r="O886" s="12"/>
      <c r="P886" s="5"/>
      <c r="Q886" s="15"/>
      <c r="R886" s="5"/>
    </row>
    <row r="887">
      <c r="J887" s="5"/>
      <c r="K887" s="5"/>
      <c r="L887" s="5"/>
      <c r="M887" s="12"/>
      <c r="N887" s="5"/>
      <c r="O887" s="12"/>
      <c r="P887" s="5"/>
      <c r="Q887" s="15"/>
      <c r="R887" s="5"/>
    </row>
    <row r="888">
      <c r="J888" s="5"/>
      <c r="K888" s="5"/>
      <c r="L888" s="5"/>
      <c r="M888" s="12"/>
      <c r="N888" s="5"/>
      <c r="O888" s="12"/>
      <c r="P888" s="5"/>
      <c r="Q888" s="15"/>
      <c r="R888" s="5"/>
    </row>
    <row r="889">
      <c r="J889" s="5"/>
      <c r="K889" s="5"/>
      <c r="L889" s="5"/>
      <c r="M889" s="12"/>
      <c r="N889" s="5"/>
      <c r="O889" s="12"/>
      <c r="P889" s="5"/>
      <c r="Q889" s="15"/>
      <c r="R889" s="5"/>
    </row>
    <row r="890">
      <c r="J890" s="5"/>
      <c r="K890" s="5"/>
      <c r="L890" s="5"/>
      <c r="M890" s="12"/>
      <c r="N890" s="5"/>
      <c r="O890" s="12"/>
      <c r="P890" s="5"/>
      <c r="Q890" s="15"/>
      <c r="R890" s="5"/>
    </row>
    <row r="891">
      <c r="J891" s="5"/>
      <c r="K891" s="5"/>
      <c r="L891" s="5"/>
      <c r="M891" s="12"/>
      <c r="N891" s="5"/>
      <c r="O891" s="12"/>
      <c r="P891" s="5"/>
      <c r="Q891" s="15"/>
      <c r="R891" s="5"/>
    </row>
    <row r="892">
      <c r="J892" s="5"/>
      <c r="K892" s="5"/>
      <c r="L892" s="5"/>
      <c r="M892" s="12"/>
      <c r="N892" s="5"/>
      <c r="O892" s="12"/>
      <c r="P892" s="5"/>
      <c r="Q892" s="15"/>
      <c r="R892" s="5"/>
    </row>
    <row r="893">
      <c r="J893" s="5"/>
      <c r="K893" s="5"/>
      <c r="L893" s="5"/>
      <c r="M893" s="12"/>
      <c r="N893" s="5"/>
      <c r="O893" s="12"/>
      <c r="P893" s="5"/>
      <c r="Q893" s="15"/>
      <c r="R893" s="5"/>
    </row>
    <row r="894">
      <c r="J894" s="5"/>
      <c r="K894" s="5"/>
      <c r="L894" s="5"/>
      <c r="M894" s="12"/>
      <c r="N894" s="5"/>
      <c r="O894" s="12"/>
      <c r="P894" s="5"/>
      <c r="Q894" s="15"/>
      <c r="R894" s="5"/>
    </row>
    <row r="895">
      <c r="J895" s="5"/>
      <c r="K895" s="5"/>
      <c r="L895" s="5"/>
      <c r="M895" s="12"/>
      <c r="N895" s="5"/>
      <c r="O895" s="12"/>
      <c r="P895" s="5"/>
      <c r="Q895" s="15"/>
      <c r="R895" s="5"/>
    </row>
    <row r="896">
      <c r="J896" s="5"/>
      <c r="K896" s="5"/>
      <c r="L896" s="5"/>
      <c r="M896" s="12"/>
      <c r="N896" s="5"/>
      <c r="O896" s="12"/>
      <c r="P896" s="5"/>
      <c r="Q896" s="15"/>
      <c r="R896" s="5"/>
    </row>
    <row r="897">
      <c r="J897" s="5"/>
      <c r="K897" s="5"/>
      <c r="L897" s="5"/>
      <c r="M897" s="12"/>
      <c r="N897" s="5"/>
      <c r="O897" s="12"/>
      <c r="P897" s="5"/>
      <c r="Q897" s="15"/>
      <c r="R897" s="5"/>
    </row>
    <row r="898">
      <c r="J898" s="5"/>
      <c r="K898" s="5"/>
      <c r="L898" s="5"/>
      <c r="M898" s="12"/>
      <c r="N898" s="5"/>
      <c r="O898" s="12"/>
      <c r="P898" s="5"/>
      <c r="Q898" s="15"/>
      <c r="R898" s="5"/>
    </row>
    <row r="899">
      <c r="J899" s="5"/>
      <c r="K899" s="5"/>
      <c r="L899" s="5"/>
      <c r="M899" s="12"/>
      <c r="N899" s="5"/>
      <c r="O899" s="12"/>
      <c r="P899" s="5"/>
      <c r="Q899" s="15"/>
      <c r="R899" s="5"/>
    </row>
    <row r="900">
      <c r="J900" s="5"/>
      <c r="K900" s="5"/>
      <c r="L900" s="5"/>
      <c r="M900" s="12"/>
      <c r="N900" s="5"/>
      <c r="O900" s="12"/>
      <c r="P900" s="5"/>
      <c r="Q900" s="15"/>
      <c r="R900" s="5"/>
    </row>
    <row r="901">
      <c r="J901" s="5"/>
      <c r="K901" s="5"/>
      <c r="L901" s="5"/>
      <c r="M901" s="12"/>
      <c r="N901" s="5"/>
      <c r="O901" s="12"/>
      <c r="P901" s="5"/>
      <c r="Q901" s="15"/>
      <c r="R901" s="5"/>
    </row>
    <row r="902">
      <c r="J902" s="5"/>
      <c r="K902" s="5"/>
      <c r="L902" s="5"/>
      <c r="M902" s="12"/>
      <c r="N902" s="5"/>
      <c r="O902" s="12"/>
      <c r="P902" s="5"/>
      <c r="Q902" s="15"/>
      <c r="R902" s="5"/>
    </row>
    <row r="903">
      <c r="J903" s="5"/>
      <c r="K903" s="5"/>
      <c r="L903" s="5"/>
      <c r="M903" s="12"/>
      <c r="N903" s="5"/>
      <c r="O903" s="12"/>
      <c r="P903" s="5"/>
      <c r="Q903" s="15"/>
      <c r="R903" s="5"/>
    </row>
    <row r="904">
      <c r="J904" s="5"/>
      <c r="K904" s="5"/>
      <c r="L904" s="5"/>
      <c r="M904" s="12"/>
      <c r="N904" s="5"/>
      <c r="O904" s="12"/>
      <c r="P904" s="5"/>
      <c r="Q904" s="15"/>
      <c r="R904" s="5"/>
    </row>
    <row r="905">
      <c r="J905" s="5"/>
      <c r="K905" s="5"/>
      <c r="L905" s="5"/>
      <c r="M905" s="12"/>
      <c r="N905" s="5"/>
      <c r="O905" s="12"/>
      <c r="P905" s="5"/>
      <c r="Q905" s="15"/>
      <c r="R905" s="5"/>
    </row>
    <row r="906">
      <c r="J906" s="5"/>
      <c r="K906" s="5"/>
      <c r="L906" s="5"/>
      <c r="M906" s="12"/>
      <c r="N906" s="5"/>
      <c r="O906" s="12"/>
      <c r="P906" s="5"/>
      <c r="Q906" s="15"/>
      <c r="R906" s="5"/>
    </row>
    <row r="907">
      <c r="J907" s="5"/>
      <c r="K907" s="5"/>
      <c r="L907" s="5"/>
      <c r="M907" s="12"/>
      <c r="N907" s="5"/>
      <c r="O907" s="12"/>
      <c r="P907" s="5"/>
      <c r="Q907" s="15"/>
      <c r="R907" s="5"/>
    </row>
    <row r="908">
      <c r="J908" s="5"/>
      <c r="K908" s="5"/>
      <c r="L908" s="5"/>
      <c r="M908" s="12"/>
      <c r="N908" s="5"/>
      <c r="O908" s="12"/>
      <c r="P908" s="5"/>
      <c r="Q908" s="15"/>
      <c r="R908" s="5"/>
    </row>
    <row r="909">
      <c r="J909" s="5"/>
      <c r="K909" s="5"/>
      <c r="L909" s="5"/>
      <c r="M909" s="12"/>
      <c r="N909" s="5"/>
      <c r="O909" s="12"/>
      <c r="P909" s="5"/>
      <c r="Q909" s="15"/>
      <c r="R909" s="5"/>
    </row>
    <row r="910">
      <c r="J910" s="5"/>
      <c r="K910" s="5"/>
      <c r="L910" s="5"/>
      <c r="M910" s="12"/>
      <c r="N910" s="5"/>
      <c r="O910" s="12"/>
      <c r="P910" s="5"/>
      <c r="Q910" s="15"/>
      <c r="R910" s="5"/>
    </row>
    <row r="911">
      <c r="J911" s="5"/>
      <c r="K911" s="5"/>
      <c r="L911" s="5"/>
      <c r="M911" s="12"/>
      <c r="N911" s="5"/>
      <c r="O911" s="12"/>
      <c r="P911" s="5"/>
      <c r="Q911" s="15"/>
      <c r="R911" s="5"/>
    </row>
    <row r="912">
      <c r="J912" s="5"/>
      <c r="K912" s="5"/>
      <c r="L912" s="5"/>
      <c r="M912" s="12"/>
      <c r="N912" s="5"/>
      <c r="O912" s="12"/>
      <c r="P912" s="5"/>
      <c r="Q912" s="15"/>
      <c r="R912" s="5"/>
    </row>
    <row r="913">
      <c r="J913" s="5"/>
      <c r="K913" s="5"/>
      <c r="L913" s="5"/>
      <c r="M913" s="12"/>
      <c r="N913" s="5"/>
      <c r="O913" s="12"/>
      <c r="P913" s="5"/>
      <c r="Q913" s="15"/>
      <c r="R913" s="5"/>
    </row>
    <row r="914">
      <c r="J914" s="5"/>
      <c r="K914" s="5"/>
      <c r="L914" s="5"/>
      <c r="M914" s="12"/>
      <c r="N914" s="5"/>
      <c r="O914" s="12"/>
      <c r="P914" s="5"/>
      <c r="Q914" s="15"/>
      <c r="R914" s="5"/>
    </row>
    <row r="915">
      <c r="J915" s="5"/>
      <c r="K915" s="5"/>
      <c r="L915" s="5"/>
      <c r="M915" s="12"/>
      <c r="N915" s="5"/>
      <c r="O915" s="12"/>
      <c r="P915" s="5"/>
      <c r="Q915" s="15"/>
      <c r="R915" s="5"/>
    </row>
    <row r="916">
      <c r="J916" s="5"/>
      <c r="K916" s="5"/>
      <c r="L916" s="5"/>
      <c r="M916" s="12"/>
      <c r="N916" s="5"/>
      <c r="O916" s="12"/>
      <c r="P916" s="5"/>
      <c r="Q916" s="15"/>
      <c r="R916" s="5"/>
    </row>
    <row r="917">
      <c r="J917" s="5"/>
      <c r="K917" s="5"/>
      <c r="L917" s="5"/>
      <c r="M917" s="12"/>
      <c r="N917" s="5"/>
      <c r="O917" s="12"/>
      <c r="P917" s="5"/>
      <c r="Q917" s="15"/>
      <c r="R917" s="5"/>
    </row>
    <row r="918">
      <c r="J918" s="5"/>
      <c r="K918" s="5"/>
      <c r="L918" s="5"/>
      <c r="M918" s="12"/>
      <c r="N918" s="5"/>
      <c r="O918" s="12"/>
      <c r="P918" s="5"/>
      <c r="Q918" s="15"/>
      <c r="R918" s="5"/>
    </row>
    <row r="919">
      <c r="J919" s="5"/>
      <c r="K919" s="5"/>
      <c r="L919" s="5"/>
      <c r="M919" s="12"/>
      <c r="N919" s="5"/>
      <c r="O919" s="12"/>
      <c r="P919" s="5"/>
      <c r="Q919" s="15"/>
      <c r="R919" s="5"/>
    </row>
    <row r="920">
      <c r="J920" s="5"/>
      <c r="K920" s="5"/>
      <c r="L920" s="5"/>
      <c r="M920" s="12"/>
      <c r="N920" s="5"/>
      <c r="O920" s="12"/>
      <c r="P920" s="5"/>
      <c r="Q920" s="15"/>
      <c r="R920" s="5"/>
    </row>
    <row r="921">
      <c r="J921" s="5"/>
      <c r="K921" s="5"/>
      <c r="L921" s="5"/>
      <c r="M921" s="12"/>
      <c r="N921" s="5"/>
      <c r="O921" s="12"/>
      <c r="P921" s="5"/>
      <c r="Q921" s="15"/>
      <c r="R921" s="5"/>
    </row>
    <row r="922">
      <c r="J922" s="5"/>
      <c r="K922" s="5"/>
      <c r="L922" s="5"/>
      <c r="M922" s="12"/>
      <c r="N922" s="5"/>
      <c r="O922" s="12"/>
      <c r="P922" s="5"/>
      <c r="Q922" s="15"/>
      <c r="R922" s="5"/>
    </row>
    <row r="923">
      <c r="J923" s="5"/>
      <c r="K923" s="5"/>
      <c r="L923" s="5"/>
      <c r="M923" s="12"/>
      <c r="N923" s="5"/>
      <c r="O923" s="12"/>
      <c r="P923" s="5"/>
      <c r="Q923" s="15"/>
      <c r="R923" s="5"/>
    </row>
    <row r="924">
      <c r="J924" s="5"/>
      <c r="K924" s="5"/>
      <c r="L924" s="5"/>
      <c r="M924" s="12"/>
      <c r="N924" s="5"/>
      <c r="O924" s="12"/>
      <c r="P924" s="5"/>
      <c r="Q924" s="15"/>
      <c r="R924" s="5"/>
    </row>
    <row r="925">
      <c r="J925" s="5"/>
      <c r="K925" s="5"/>
      <c r="L925" s="5"/>
      <c r="M925" s="12"/>
      <c r="N925" s="5"/>
      <c r="O925" s="12"/>
      <c r="P925" s="5"/>
      <c r="Q925" s="15"/>
      <c r="R925" s="5"/>
    </row>
    <row r="926">
      <c r="J926" s="5"/>
      <c r="K926" s="5"/>
      <c r="L926" s="5"/>
      <c r="M926" s="12"/>
      <c r="N926" s="5"/>
      <c r="O926" s="12"/>
      <c r="P926" s="5"/>
      <c r="Q926" s="15"/>
      <c r="R926" s="5"/>
    </row>
    <row r="927">
      <c r="J927" s="5"/>
      <c r="K927" s="5"/>
      <c r="L927" s="5"/>
      <c r="M927" s="12"/>
      <c r="N927" s="5"/>
      <c r="O927" s="12"/>
      <c r="P927" s="5"/>
      <c r="Q927" s="15"/>
      <c r="R927" s="5"/>
    </row>
    <row r="928">
      <c r="J928" s="5"/>
      <c r="K928" s="5"/>
      <c r="L928" s="5"/>
      <c r="M928" s="12"/>
      <c r="N928" s="5"/>
      <c r="O928" s="12"/>
      <c r="P928" s="5"/>
      <c r="Q928" s="15"/>
      <c r="R928" s="5"/>
    </row>
    <row r="929">
      <c r="J929" s="5"/>
      <c r="K929" s="5"/>
      <c r="L929" s="5"/>
      <c r="M929" s="12"/>
      <c r="N929" s="5"/>
      <c r="O929" s="12"/>
      <c r="P929" s="5"/>
      <c r="Q929" s="15"/>
      <c r="R929" s="5"/>
    </row>
    <row r="930">
      <c r="J930" s="5"/>
      <c r="K930" s="5"/>
      <c r="L930" s="5"/>
      <c r="M930" s="12"/>
      <c r="N930" s="5"/>
      <c r="O930" s="12"/>
      <c r="P930" s="5"/>
      <c r="Q930" s="15"/>
      <c r="R930" s="5"/>
    </row>
    <row r="931">
      <c r="J931" s="5"/>
      <c r="K931" s="5"/>
      <c r="L931" s="5"/>
      <c r="M931" s="12"/>
      <c r="N931" s="5"/>
      <c r="O931" s="12"/>
      <c r="P931" s="5"/>
      <c r="Q931" s="15"/>
      <c r="R931" s="5"/>
    </row>
    <row r="932">
      <c r="J932" s="5"/>
      <c r="K932" s="5"/>
      <c r="L932" s="5"/>
      <c r="M932" s="12"/>
      <c r="N932" s="5"/>
      <c r="O932" s="12"/>
      <c r="P932" s="5"/>
      <c r="Q932" s="15"/>
      <c r="R932" s="5"/>
    </row>
    <row r="933">
      <c r="J933" s="5"/>
      <c r="K933" s="5"/>
      <c r="L933" s="5"/>
      <c r="M933" s="12"/>
      <c r="N933" s="5"/>
      <c r="O933" s="12"/>
      <c r="P933" s="5"/>
      <c r="Q933" s="15"/>
      <c r="R933" s="5"/>
    </row>
    <row r="934">
      <c r="J934" s="5"/>
      <c r="K934" s="5"/>
      <c r="L934" s="5"/>
      <c r="M934" s="12"/>
      <c r="N934" s="5"/>
      <c r="O934" s="12"/>
      <c r="P934" s="5"/>
      <c r="Q934" s="15"/>
      <c r="R934" s="5"/>
    </row>
    <row r="935">
      <c r="J935" s="5"/>
      <c r="K935" s="5"/>
      <c r="L935" s="5"/>
      <c r="M935" s="12"/>
      <c r="N935" s="5"/>
      <c r="O935" s="12"/>
      <c r="P935" s="5"/>
      <c r="Q935" s="15"/>
      <c r="R935" s="5"/>
    </row>
    <row r="936">
      <c r="J936" s="5"/>
      <c r="K936" s="5"/>
      <c r="L936" s="5"/>
      <c r="M936" s="12"/>
      <c r="N936" s="5"/>
      <c r="O936" s="12"/>
      <c r="P936" s="5"/>
      <c r="Q936" s="15"/>
      <c r="R936" s="5"/>
    </row>
    <row r="937">
      <c r="J937" s="5"/>
      <c r="K937" s="5"/>
      <c r="L937" s="5"/>
      <c r="M937" s="12"/>
      <c r="N937" s="5"/>
      <c r="O937" s="12"/>
      <c r="P937" s="5"/>
      <c r="Q937" s="15"/>
      <c r="R937" s="5"/>
    </row>
    <row r="938">
      <c r="J938" s="5"/>
      <c r="K938" s="5"/>
      <c r="L938" s="5"/>
      <c r="M938" s="12"/>
      <c r="N938" s="5"/>
      <c r="O938" s="12"/>
      <c r="P938" s="5"/>
      <c r="Q938" s="15"/>
      <c r="R938" s="5"/>
    </row>
    <row r="939">
      <c r="J939" s="5"/>
      <c r="K939" s="5"/>
      <c r="L939" s="5"/>
      <c r="M939" s="12"/>
      <c r="N939" s="5"/>
      <c r="O939" s="12"/>
      <c r="P939" s="5"/>
      <c r="Q939" s="15"/>
      <c r="R939" s="5"/>
    </row>
    <row r="940">
      <c r="J940" s="5"/>
      <c r="K940" s="5"/>
      <c r="L940" s="5"/>
      <c r="M940" s="12"/>
      <c r="N940" s="5"/>
      <c r="O940" s="12"/>
      <c r="P940" s="5"/>
      <c r="Q940" s="15"/>
      <c r="R940" s="5"/>
    </row>
    <row r="941">
      <c r="J941" s="5"/>
      <c r="K941" s="5"/>
      <c r="L941" s="5"/>
      <c r="M941" s="12"/>
      <c r="N941" s="5"/>
      <c r="O941" s="12"/>
      <c r="P941" s="5"/>
      <c r="Q941" s="15"/>
      <c r="R941" s="5"/>
    </row>
    <row r="942">
      <c r="J942" s="5"/>
      <c r="K942" s="5"/>
      <c r="L942" s="5"/>
      <c r="M942" s="12"/>
      <c r="N942" s="5"/>
      <c r="O942" s="12"/>
      <c r="P942" s="5"/>
      <c r="Q942" s="15"/>
      <c r="R942" s="5"/>
    </row>
    <row r="943">
      <c r="J943" s="5"/>
      <c r="K943" s="5"/>
      <c r="L943" s="5"/>
      <c r="M943" s="12"/>
      <c r="N943" s="5"/>
      <c r="O943" s="12"/>
      <c r="P943" s="5"/>
      <c r="Q943" s="15"/>
      <c r="R943" s="5"/>
    </row>
    <row r="944">
      <c r="J944" s="5"/>
      <c r="K944" s="5"/>
      <c r="L944" s="5"/>
      <c r="M944" s="12"/>
      <c r="N944" s="5"/>
      <c r="O944" s="12"/>
      <c r="P944" s="5"/>
      <c r="Q944" s="15"/>
      <c r="R944" s="5"/>
    </row>
    <row r="945">
      <c r="J945" s="5"/>
      <c r="K945" s="5"/>
      <c r="L945" s="5"/>
      <c r="M945" s="12"/>
      <c r="N945" s="5"/>
      <c r="O945" s="12"/>
      <c r="P945" s="5"/>
      <c r="Q945" s="15"/>
      <c r="R945" s="5"/>
    </row>
    <row r="946">
      <c r="J946" s="5"/>
      <c r="K946" s="5"/>
      <c r="L946" s="5"/>
      <c r="M946" s="12"/>
      <c r="N946" s="5"/>
      <c r="O946" s="12"/>
      <c r="P946" s="5"/>
      <c r="Q946" s="15"/>
      <c r="R946" s="5"/>
    </row>
    <row r="947">
      <c r="J947" s="5"/>
      <c r="K947" s="5"/>
      <c r="L947" s="5"/>
      <c r="M947" s="12"/>
      <c r="N947" s="5"/>
      <c r="O947" s="12"/>
      <c r="P947" s="5"/>
      <c r="Q947" s="15"/>
      <c r="R947" s="5"/>
    </row>
    <row r="948">
      <c r="J948" s="5"/>
      <c r="K948" s="5"/>
      <c r="L948" s="5"/>
      <c r="M948" s="12"/>
      <c r="N948" s="5"/>
      <c r="O948" s="12"/>
      <c r="P948" s="5"/>
      <c r="Q948" s="15"/>
      <c r="R948" s="5"/>
    </row>
    <row r="949">
      <c r="J949" s="5"/>
      <c r="K949" s="5"/>
      <c r="L949" s="5"/>
      <c r="M949" s="12"/>
      <c r="N949" s="5"/>
      <c r="O949" s="12"/>
      <c r="P949" s="5"/>
      <c r="Q949" s="15"/>
      <c r="R949" s="5"/>
    </row>
    <row r="950">
      <c r="J950" s="5"/>
      <c r="K950" s="5"/>
      <c r="L950" s="5"/>
      <c r="M950" s="12"/>
      <c r="N950" s="5"/>
      <c r="O950" s="12"/>
      <c r="P950" s="5"/>
      <c r="Q950" s="15"/>
      <c r="R950" s="5"/>
    </row>
    <row r="951">
      <c r="J951" s="5"/>
      <c r="K951" s="5"/>
      <c r="L951" s="5"/>
      <c r="M951" s="12"/>
      <c r="N951" s="5"/>
      <c r="O951" s="12"/>
      <c r="P951" s="5"/>
      <c r="Q951" s="15"/>
      <c r="R951" s="5"/>
    </row>
    <row r="952">
      <c r="J952" s="5"/>
      <c r="K952" s="5"/>
      <c r="L952" s="5"/>
      <c r="M952" s="12"/>
      <c r="N952" s="5"/>
      <c r="O952" s="12"/>
      <c r="P952" s="5"/>
      <c r="Q952" s="15"/>
      <c r="R952" s="5"/>
    </row>
    <row r="953">
      <c r="J953" s="5"/>
      <c r="K953" s="5"/>
      <c r="L953" s="5"/>
      <c r="M953" s="12"/>
      <c r="N953" s="5"/>
      <c r="O953" s="12"/>
      <c r="P953" s="5"/>
      <c r="Q953" s="15"/>
      <c r="R953" s="5"/>
    </row>
    <row r="954">
      <c r="J954" s="5"/>
      <c r="K954" s="5"/>
      <c r="L954" s="5"/>
      <c r="M954" s="12"/>
      <c r="N954" s="5"/>
      <c r="O954" s="12"/>
      <c r="P954" s="5"/>
      <c r="Q954" s="15"/>
      <c r="R954" s="5"/>
    </row>
    <row r="955">
      <c r="J955" s="5"/>
      <c r="K955" s="5"/>
      <c r="L955" s="5"/>
      <c r="M955" s="12"/>
      <c r="N955" s="5"/>
      <c r="O955" s="12"/>
      <c r="P955" s="5"/>
      <c r="Q955" s="15"/>
      <c r="R955" s="5"/>
    </row>
    <row r="956">
      <c r="J956" s="5"/>
      <c r="K956" s="5"/>
      <c r="L956" s="5"/>
      <c r="M956" s="12"/>
      <c r="N956" s="5"/>
      <c r="O956" s="12"/>
      <c r="P956" s="5"/>
      <c r="Q956" s="15"/>
      <c r="R956" s="5"/>
    </row>
    <row r="957">
      <c r="J957" s="5"/>
      <c r="K957" s="5"/>
      <c r="L957" s="5"/>
      <c r="M957" s="12"/>
      <c r="N957" s="5"/>
      <c r="O957" s="12"/>
      <c r="P957" s="5"/>
      <c r="Q957" s="15"/>
      <c r="R957" s="5"/>
    </row>
    <row r="958">
      <c r="J958" s="5"/>
      <c r="K958" s="5"/>
      <c r="L958" s="5"/>
      <c r="M958" s="12"/>
      <c r="N958" s="5"/>
      <c r="O958" s="12"/>
      <c r="P958" s="5"/>
      <c r="Q958" s="15"/>
      <c r="R958" s="5"/>
    </row>
    <row r="959">
      <c r="J959" s="5"/>
      <c r="K959" s="5"/>
      <c r="L959" s="5"/>
      <c r="M959" s="12"/>
      <c r="N959" s="5"/>
      <c r="O959" s="12"/>
      <c r="P959" s="5"/>
      <c r="Q959" s="15"/>
      <c r="R959" s="5"/>
    </row>
    <row r="960">
      <c r="J960" s="5"/>
      <c r="K960" s="5"/>
      <c r="L960" s="5"/>
      <c r="M960" s="12"/>
      <c r="N960" s="5"/>
      <c r="O960" s="12"/>
      <c r="P960" s="5"/>
      <c r="Q960" s="15"/>
      <c r="R960" s="5"/>
    </row>
    <row r="961">
      <c r="J961" s="5"/>
      <c r="K961" s="5"/>
      <c r="L961" s="5"/>
      <c r="M961" s="12"/>
      <c r="N961" s="5"/>
      <c r="O961" s="12"/>
      <c r="P961" s="5"/>
      <c r="Q961" s="15"/>
      <c r="R961" s="5"/>
    </row>
    <row r="962">
      <c r="J962" s="5"/>
      <c r="K962" s="5"/>
      <c r="L962" s="5"/>
      <c r="M962" s="12"/>
      <c r="N962" s="5"/>
      <c r="O962" s="12"/>
      <c r="P962" s="5"/>
      <c r="Q962" s="15"/>
      <c r="R962" s="5"/>
    </row>
    <row r="963">
      <c r="J963" s="5"/>
      <c r="K963" s="5"/>
      <c r="L963" s="5"/>
      <c r="M963" s="12"/>
      <c r="N963" s="5"/>
      <c r="O963" s="12"/>
      <c r="P963" s="5"/>
      <c r="Q963" s="15"/>
      <c r="R963" s="5"/>
    </row>
    <row r="964">
      <c r="J964" s="5"/>
      <c r="K964" s="5"/>
      <c r="L964" s="5"/>
      <c r="M964" s="12"/>
      <c r="N964" s="5"/>
      <c r="O964" s="12"/>
      <c r="P964" s="5"/>
      <c r="Q964" s="15"/>
      <c r="R964" s="5"/>
    </row>
    <row r="965">
      <c r="J965" s="5"/>
      <c r="K965" s="5"/>
      <c r="L965" s="5"/>
      <c r="M965" s="12"/>
      <c r="N965" s="5"/>
      <c r="O965" s="12"/>
      <c r="P965" s="5"/>
      <c r="Q965" s="15"/>
      <c r="R965" s="5"/>
    </row>
    <row r="966">
      <c r="J966" s="5"/>
      <c r="K966" s="5"/>
      <c r="L966" s="5"/>
      <c r="M966" s="12"/>
      <c r="N966" s="5"/>
      <c r="O966" s="12"/>
      <c r="P966" s="5"/>
      <c r="Q966" s="15"/>
      <c r="R966" s="5"/>
    </row>
    <row r="967">
      <c r="J967" s="5"/>
      <c r="K967" s="5"/>
      <c r="L967" s="5"/>
      <c r="M967" s="12"/>
      <c r="N967" s="5"/>
      <c r="O967" s="12"/>
      <c r="P967" s="5"/>
      <c r="Q967" s="15"/>
      <c r="R967" s="5"/>
    </row>
    <row r="968">
      <c r="J968" s="5"/>
      <c r="K968" s="5"/>
      <c r="L968" s="5"/>
      <c r="M968" s="12"/>
      <c r="N968" s="5"/>
      <c r="O968" s="12"/>
      <c r="P968" s="5"/>
      <c r="Q968" s="15"/>
      <c r="R968" s="5"/>
    </row>
    <row r="969">
      <c r="J969" s="5"/>
      <c r="K969" s="5"/>
      <c r="L969" s="5"/>
      <c r="M969" s="12"/>
      <c r="N969" s="5"/>
      <c r="O969" s="12"/>
      <c r="P969" s="5"/>
      <c r="Q969" s="15"/>
      <c r="R969" s="5"/>
    </row>
    <row r="970">
      <c r="J970" s="5"/>
      <c r="K970" s="5"/>
      <c r="L970" s="5"/>
      <c r="M970" s="12"/>
      <c r="N970" s="5"/>
      <c r="O970" s="12"/>
      <c r="P970" s="5"/>
      <c r="Q970" s="15"/>
      <c r="R970" s="5"/>
    </row>
    <row r="971">
      <c r="J971" s="5"/>
      <c r="K971" s="5"/>
      <c r="L971" s="5"/>
      <c r="M971" s="12"/>
      <c r="N971" s="5"/>
      <c r="O971" s="12"/>
      <c r="P971" s="5"/>
      <c r="Q971" s="15"/>
      <c r="R971" s="5"/>
    </row>
    <row r="972">
      <c r="J972" s="5"/>
      <c r="K972" s="5"/>
      <c r="L972" s="5"/>
      <c r="M972" s="12"/>
      <c r="N972" s="5"/>
      <c r="O972" s="12"/>
      <c r="P972" s="5"/>
      <c r="Q972" s="15"/>
      <c r="R972" s="5"/>
    </row>
    <row r="973">
      <c r="J973" s="5"/>
      <c r="K973" s="5"/>
      <c r="L973" s="5"/>
      <c r="M973" s="12"/>
      <c r="N973" s="5"/>
      <c r="O973" s="12"/>
      <c r="P973" s="5"/>
      <c r="Q973" s="15"/>
      <c r="R973" s="5"/>
    </row>
    <row r="974">
      <c r="J974" s="5"/>
      <c r="K974" s="5"/>
      <c r="L974" s="5"/>
      <c r="M974" s="12"/>
      <c r="N974" s="5"/>
      <c r="O974" s="12"/>
      <c r="P974" s="5"/>
      <c r="Q974" s="15"/>
      <c r="R974" s="5"/>
    </row>
    <row r="975">
      <c r="J975" s="5"/>
      <c r="K975" s="5"/>
      <c r="L975" s="5"/>
      <c r="M975" s="12"/>
      <c r="N975" s="5"/>
      <c r="O975" s="12"/>
      <c r="P975" s="5"/>
      <c r="Q975" s="15"/>
      <c r="R975" s="5"/>
    </row>
    <row r="976">
      <c r="J976" s="5"/>
      <c r="K976" s="5"/>
      <c r="L976" s="5"/>
      <c r="M976" s="12"/>
      <c r="N976" s="5"/>
      <c r="O976" s="12"/>
      <c r="P976" s="5"/>
      <c r="Q976" s="15"/>
      <c r="R976" s="5"/>
    </row>
    <row r="977">
      <c r="J977" s="5"/>
      <c r="K977" s="5"/>
      <c r="L977" s="5"/>
      <c r="M977" s="12"/>
      <c r="N977" s="5"/>
      <c r="O977" s="12"/>
      <c r="P977" s="5"/>
      <c r="Q977" s="15"/>
      <c r="R977" s="5"/>
    </row>
    <row r="978">
      <c r="J978" s="5"/>
      <c r="K978" s="5"/>
      <c r="L978" s="5"/>
      <c r="M978" s="12"/>
      <c r="N978" s="5"/>
      <c r="O978" s="12"/>
      <c r="P978" s="5"/>
      <c r="Q978" s="15"/>
      <c r="R978" s="5"/>
    </row>
    <row r="979">
      <c r="J979" s="5"/>
      <c r="K979" s="5"/>
      <c r="L979" s="5"/>
      <c r="M979" s="12"/>
      <c r="N979" s="5"/>
      <c r="O979" s="12"/>
      <c r="P979" s="5"/>
      <c r="Q979" s="15"/>
      <c r="R979" s="5"/>
    </row>
    <row r="980">
      <c r="J980" s="5"/>
      <c r="K980" s="5"/>
      <c r="L980" s="5"/>
      <c r="M980" s="12"/>
      <c r="N980" s="5"/>
      <c r="O980" s="12"/>
      <c r="P980" s="5"/>
      <c r="Q980" s="15"/>
      <c r="R980" s="5"/>
    </row>
    <row r="981">
      <c r="J981" s="5"/>
      <c r="K981" s="5"/>
      <c r="L981" s="5"/>
      <c r="M981" s="12"/>
      <c r="N981" s="5"/>
      <c r="O981" s="12"/>
      <c r="P981" s="5"/>
      <c r="Q981" s="15"/>
      <c r="R981" s="5"/>
    </row>
    <row r="982">
      <c r="J982" s="5"/>
      <c r="K982" s="5"/>
      <c r="L982" s="5"/>
      <c r="M982" s="12"/>
      <c r="N982" s="5"/>
      <c r="O982" s="12"/>
      <c r="P982" s="5"/>
      <c r="Q982" s="15"/>
      <c r="R982" s="5"/>
    </row>
    <row r="983">
      <c r="J983" s="5"/>
      <c r="K983" s="5"/>
      <c r="L983" s="5"/>
      <c r="M983" s="12"/>
      <c r="N983" s="5"/>
      <c r="O983" s="12"/>
      <c r="P983" s="5"/>
      <c r="Q983" s="15"/>
      <c r="R983" s="5"/>
    </row>
    <row r="984">
      <c r="J984" s="5"/>
      <c r="K984" s="5"/>
      <c r="L984" s="5"/>
      <c r="M984" s="12"/>
      <c r="N984" s="5"/>
      <c r="O984" s="12"/>
      <c r="P984" s="5"/>
      <c r="Q984" s="15"/>
      <c r="R984" s="5"/>
    </row>
    <row r="985">
      <c r="J985" s="5"/>
      <c r="K985" s="5"/>
      <c r="L985" s="5"/>
      <c r="M985" s="12"/>
      <c r="N985" s="5"/>
      <c r="O985" s="12"/>
      <c r="P985" s="5"/>
      <c r="Q985" s="15"/>
      <c r="R985" s="5"/>
    </row>
    <row r="986">
      <c r="J986" s="5"/>
      <c r="K986" s="5"/>
      <c r="L986" s="5"/>
      <c r="M986" s="12"/>
      <c r="N986" s="5"/>
      <c r="O986" s="12"/>
      <c r="P986" s="5"/>
      <c r="Q986" s="15"/>
      <c r="R986" s="5"/>
    </row>
    <row r="987">
      <c r="J987" s="5"/>
      <c r="K987" s="5"/>
      <c r="L987" s="5"/>
      <c r="M987" s="12"/>
      <c r="N987" s="5"/>
      <c r="O987" s="12"/>
      <c r="P987" s="5"/>
      <c r="Q987" s="15"/>
      <c r="R987" s="5"/>
    </row>
    <row r="988">
      <c r="J988" s="5"/>
      <c r="K988" s="5"/>
      <c r="L988" s="5"/>
      <c r="M988" s="12"/>
      <c r="N988" s="5"/>
      <c r="O988" s="12"/>
      <c r="P988" s="5"/>
      <c r="Q988" s="15"/>
      <c r="R988" s="5"/>
    </row>
    <row r="989">
      <c r="J989" s="5"/>
      <c r="K989" s="5"/>
      <c r="L989" s="5"/>
      <c r="M989" s="12"/>
      <c r="N989" s="5"/>
      <c r="O989" s="12"/>
      <c r="P989" s="5"/>
      <c r="Q989" s="15"/>
      <c r="R989" s="5"/>
    </row>
    <row r="990">
      <c r="J990" s="5"/>
      <c r="K990" s="5"/>
      <c r="L990" s="5"/>
      <c r="M990" s="12"/>
      <c r="N990" s="5"/>
      <c r="O990" s="12"/>
      <c r="P990" s="5"/>
      <c r="Q990" s="15"/>
      <c r="R990" s="5"/>
    </row>
    <row r="991">
      <c r="J991" s="5"/>
      <c r="K991" s="5"/>
      <c r="L991" s="5"/>
      <c r="M991" s="12"/>
      <c r="N991" s="5"/>
      <c r="O991" s="12"/>
      <c r="P991" s="5"/>
      <c r="Q991" s="15"/>
      <c r="R991" s="5"/>
    </row>
    <row r="992">
      <c r="J992" s="5"/>
      <c r="K992" s="5"/>
      <c r="L992" s="5"/>
      <c r="M992" s="12"/>
      <c r="N992" s="5"/>
      <c r="O992" s="12"/>
      <c r="P992" s="5"/>
      <c r="Q992" s="15"/>
      <c r="R992" s="5"/>
    </row>
    <row r="993">
      <c r="J993" s="5"/>
      <c r="K993" s="5"/>
      <c r="L993" s="5"/>
      <c r="M993" s="12"/>
      <c r="N993" s="5"/>
      <c r="O993" s="12"/>
      <c r="P993" s="5"/>
      <c r="Q993" s="15"/>
      <c r="R993" s="5"/>
    </row>
    <row r="994">
      <c r="J994" s="5"/>
      <c r="K994" s="5"/>
      <c r="L994" s="5"/>
      <c r="M994" s="12"/>
      <c r="N994" s="5"/>
      <c r="O994" s="12"/>
      <c r="P994" s="5"/>
      <c r="Q994" s="15"/>
      <c r="R994" s="5"/>
    </row>
    <row r="995">
      <c r="J995" s="5"/>
      <c r="K995" s="5"/>
      <c r="L995" s="5"/>
      <c r="M995" s="12"/>
      <c r="N995" s="5"/>
      <c r="O995" s="12"/>
      <c r="P995" s="5"/>
      <c r="Q995" s="15"/>
      <c r="R995" s="5"/>
    </row>
    <row r="996">
      <c r="J996" s="5"/>
      <c r="K996" s="5"/>
      <c r="L996" s="5"/>
      <c r="M996" s="12"/>
      <c r="N996" s="5"/>
      <c r="O996" s="12"/>
      <c r="P996" s="5"/>
      <c r="Q996" s="15"/>
      <c r="R996" s="5"/>
    </row>
    <row r="997">
      <c r="J997" s="5"/>
      <c r="K997" s="5"/>
      <c r="L997" s="5"/>
      <c r="M997" s="12"/>
      <c r="N997" s="5"/>
      <c r="O997" s="12"/>
      <c r="P997" s="5"/>
      <c r="Q997" s="15"/>
      <c r="R997" s="5"/>
    </row>
    <row r="998">
      <c r="J998" s="5"/>
      <c r="K998" s="5"/>
      <c r="L998" s="5"/>
      <c r="M998" s="12"/>
      <c r="N998" s="5"/>
      <c r="O998" s="12"/>
      <c r="P998" s="5"/>
      <c r="Q998" s="15"/>
      <c r="R998" s="5"/>
    </row>
    <row r="999">
      <c r="J999" s="5"/>
      <c r="K999" s="5"/>
      <c r="L999" s="5"/>
      <c r="M999" s="12"/>
      <c r="N999" s="5"/>
      <c r="O999" s="12"/>
      <c r="P999" s="5"/>
      <c r="Q999" s="15"/>
      <c r="R999" s="5"/>
    </row>
    <row r="1000">
      <c r="J1000" s="5"/>
      <c r="K1000" s="5"/>
      <c r="L1000" s="5"/>
      <c r="M1000" s="12"/>
      <c r="N1000" s="5"/>
      <c r="O1000" s="12"/>
      <c r="P1000" s="5"/>
      <c r="Q1000" s="15"/>
      <c r="R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13"/>
    <col customWidth="1" min="8" max="10" width="20.5"/>
  </cols>
  <sheetData>
    <row r="1">
      <c r="A1" s="1" t="s">
        <v>470</v>
      </c>
      <c r="B1" s="1" t="s">
        <v>456</v>
      </c>
      <c r="C1" s="1" t="s">
        <v>464</v>
      </c>
      <c r="D1" s="1" t="s">
        <v>471</v>
      </c>
      <c r="E1" s="1" t="s">
        <v>472</v>
      </c>
      <c r="F1" s="2" t="s">
        <v>465</v>
      </c>
      <c r="G1" s="7" t="s">
        <v>466</v>
      </c>
      <c r="H1" s="2" t="s">
        <v>467</v>
      </c>
      <c r="I1" s="16" t="s">
        <v>469</v>
      </c>
      <c r="J1" s="16" t="s">
        <v>463</v>
      </c>
    </row>
    <row r="2">
      <c r="A2" s="4">
        <v>1.0</v>
      </c>
      <c r="B2" s="4">
        <v>1.0</v>
      </c>
      <c r="C2" s="4">
        <v>2.0</v>
      </c>
      <c r="D2" s="4">
        <v>0.99</v>
      </c>
      <c r="E2" s="4">
        <v>1.0</v>
      </c>
      <c r="F2" s="5" t="str">
        <f>VLOOKUP(C2, track_cleaned!$A$2:$B$5000, 2, FALSE)
</f>
        <v>Balls to the Wall</v>
      </c>
      <c r="G2" s="12">
        <f>VLOOKUP(C2, track_cleaned!$A$1:$E$5000, 3, FALSE)</f>
        <v>2</v>
      </c>
      <c r="H2" s="5" t="str">
        <f>VLOOKUP(G2, album!$A$1:$B$5000, 2, FALSE)
</f>
        <v>Balls to the Wall</v>
      </c>
      <c r="I2" s="11" t="str">
        <f>VLOOKUP(C2, track_cleaned!$A$1:$J$5000, 10, FALSE)</f>
        <v>Rock</v>
      </c>
      <c r="J2" s="11">
        <f t="shared" ref="J2:J2241" si="1">(D2*E2)</f>
        <v>0.99</v>
      </c>
    </row>
    <row r="3">
      <c r="A3" s="4">
        <v>2.0</v>
      </c>
      <c r="B3" s="4">
        <v>1.0</v>
      </c>
      <c r="C3" s="4">
        <v>4.0</v>
      </c>
      <c r="D3" s="4">
        <v>0.99</v>
      </c>
      <c r="E3" s="4">
        <v>1.0</v>
      </c>
      <c r="F3" s="5" t="str">
        <f>VLOOKUP(C3, track_cleaned!$A$2:$B$1000, 2, FALSE)
</f>
        <v>Restless and Wild</v>
      </c>
      <c r="G3" s="12">
        <f>VLOOKUP(C3, track_cleaned!$A$1:$E$5000, 3, FALSE)</f>
        <v>3</v>
      </c>
      <c r="H3" s="5" t="str">
        <f>VLOOKUP(G3, album!$A$1:$B$5000, 2, FALSE)
</f>
        <v>Restless and Wild</v>
      </c>
      <c r="I3" s="11" t="str">
        <f>VLOOKUP(C3, track_cleaned!$A$1:$J$5000, 10, FALSE)</f>
        <v>Rock</v>
      </c>
      <c r="J3" s="11">
        <f t="shared" si="1"/>
        <v>0.99</v>
      </c>
    </row>
    <row r="4">
      <c r="A4" s="4">
        <v>3.0</v>
      </c>
      <c r="B4" s="4">
        <v>2.0</v>
      </c>
      <c r="C4" s="4">
        <v>6.0</v>
      </c>
      <c r="D4" s="4">
        <v>0.99</v>
      </c>
      <c r="E4" s="4">
        <v>1.0</v>
      </c>
      <c r="F4" s="5" t="str">
        <f>VLOOKUP(C4, track_cleaned!$A$2:$B$1000, 2, FALSE)
</f>
        <v>Put The Finger On You</v>
      </c>
      <c r="G4" s="12">
        <f>VLOOKUP(C4, track_cleaned!$A$1:$E$5000, 3, FALSE)</f>
        <v>1</v>
      </c>
      <c r="H4" s="5" t="str">
        <f>VLOOKUP(G4, album!$A$1:$B$5000, 2, FALSE)
</f>
        <v>For Those About To Rock We Salute You</v>
      </c>
      <c r="I4" s="11" t="str">
        <f>VLOOKUP(C4, track_cleaned!$A$1:$J$5000, 10, FALSE)</f>
        <v>Rock</v>
      </c>
      <c r="J4" s="11">
        <f t="shared" si="1"/>
        <v>0.99</v>
      </c>
    </row>
    <row r="5">
      <c r="A5" s="4">
        <v>4.0</v>
      </c>
      <c r="B5" s="4">
        <v>2.0</v>
      </c>
      <c r="C5" s="4">
        <v>8.0</v>
      </c>
      <c r="D5" s="4">
        <v>0.99</v>
      </c>
      <c r="E5" s="4">
        <v>1.0</v>
      </c>
      <c r="F5" s="5" t="str">
        <f>VLOOKUP(C5, track_cleaned!$A$2:$B$1000, 2, FALSE)
</f>
        <v>Inject The Venom</v>
      </c>
      <c r="G5" s="12">
        <f>VLOOKUP(C5, track_cleaned!$A$1:$E$5000, 3, FALSE)</f>
        <v>1</v>
      </c>
      <c r="H5" s="5" t="str">
        <f>VLOOKUP(G5, album!$A$1:$B$5000, 2, FALSE)
</f>
        <v>For Those About To Rock We Salute You</v>
      </c>
      <c r="I5" s="11" t="str">
        <f>VLOOKUP(C5, track_cleaned!$A$1:$J$5000, 10, FALSE)</f>
        <v>Rock</v>
      </c>
      <c r="J5" s="11">
        <f t="shared" si="1"/>
        <v>0.99</v>
      </c>
    </row>
    <row r="6">
      <c r="A6" s="4">
        <v>5.0</v>
      </c>
      <c r="B6" s="4">
        <v>2.0</v>
      </c>
      <c r="C6" s="4">
        <v>10.0</v>
      </c>
      <c r="D6" s="4">
        <v>0.99</v>
      </c>
      <c r="E6" s="4">
        <v>1.0</v>
      </c>
      <c r="F6" s="5" t="str">
        <f>VLOOKUP(C6, track_cleaned!$A$2:$B$1000, 2, FALSE)
</f>
        <v>Evil Walks</v>
      </c>
      <c r="G6" s="12">
        <f>VLOOKUP(C6, track_cleaned!$A$1:$E$5000, 3, FALSE)</f>
        <v>1</v>
      </c>
      <c r="H6" s="5" t="str">
        <f>VLOOKUP(G6, album!$A$1:$B$5000, 2, FALSE)
</f>
        <v>For Those About To Rock We Salute You</v>
      </c>
      <c r="I6" s="11" t="str">
        <f>VLOOKUP(C6, track_cleaned!$A$1:$J$5000, 10, FALSE)</f>
        <v>Rock</v>
      </c>
      <c r="J6" s="11">
        <f t="shared" si="1"/>
        <v>0.99</v>
      </c>
    </row>
    <row r="7">
      <c r="A7" s="4">
        <v>6.0</v>
      </c>
      <c r="B7" s="4">
        <v>2.0</v>
      </c>
      <c r="C7" s="4">
        <v>12.0</v>
      </c>
      <c r="D7" s="4">
        <v>0.99</v>
      </c>
      <c r="E7" s="4">
        <v>1.0</v>
      </c>
      <c r="F7" s="5" t="str">
        <f>VLOOKUP(C7, track_cleaned!$A$2:$B$1000, 2, FALSE)
</f>
        <v>Breaking The Rules</v>
      </c>
      <c r="G7" s="12">
        <f>VLOOKUP(C7, track_cleaned!$A$1:$E$5000, 3, FALSE)</f>
        <v>1</v>
      </c>
      <c r="H7" s="5" t="str">
        <f>VLOOKUP(G7, album!$A$1:$B$5000, 2, FALSE)
</f>
        <v>For Those About To Rock We Salute You</v>
      </c>
      <c r="I7" s="11" t="str">
        <f>VLOOKUP(C7, track_cleaned!$A$1:$J$5000, 10, FALSE)</f>
        <v>Rock</v>
      </c>
      <c r="J7" s="11">
        <f t="shared" si="1"/>
        <v>0.99</v>
      </c>
    </row>
    <row r="8">
      <c r="A8" s="4">
        <v>7.0</v>
      </c>
      <c r="B8" s="4">
        <v>3.0</v>
      </c>
      <c r="C8" s="4">
        <v>16.0</v>
      </c>
      <c r="D8" s="4">
        <v>0.99</v>
      </c>
      <c r="E8" s="4">
        <v>1.0</v>
      </c>
      <c r="F8" s="5" t="str">
        <f>VLOOKUP(C8, track_cleaned!$A$2:$B$1000, 2, FALSE)
</f>
        <v>Dog Eat Dog</v>
      </c>
      <c r="G8" s="12">
        <f>VLOOKUP(C8, track_cleaned!$A$1:$E$5000, 3, FALSE)</f>
        <v>4</v>
      </c>
      <c r="H8" s="5" t="str">
        <f>VLOOKUP(G8, album!$A$1:$B$5000, 2, FALSE)
</f>
        <v>Let There Be Rock</v>
      </c>
      <c r="I8" s="11" t="str">
        <f>VLOOKUP(C8, track_cleaned!$A$1:$J$5000, 10, FALSE)</f>
        <v>Rock</v>
      </c>
      <c r="J8" s="11">
        <f t="shared" si="1"/>
        <v>0.99</v>
      </c>
    </row>
    <row r="9">
      <c r="A9" s="4">
        <v>8.0</v>
      </c>
      <c r="B9" s="4">
        <v>3.0</v>
      </c>
      <c r="C9" s="4">
        <v>20.0</v>
      </c>
      <c r="D9" s="4">
        <v>0.99</v>
      </c>
      <c r="E9" s="4">
        <v>1.0</v>
      </c>
      <c r="F9" s="5" t="str">
        <f>VLOOKUP(C9, track_cleaned!$A$2:$B$1000, 2, FALSE)
</f>
        <v>Overdose</v>
      </c>
      <c r="G9" s="12">
        <f>VLOOKUP(C9, track_cleaned!$A$1:$E$5000, 3, FALSE)</f>
        <v>4</v>
      </c>
      <c r="H9" s="5" t="str">
        <f>VLOOKUP(G9, album!$A$1:$B$5000, 2, FALSE)
</f>
        <v>Let There Be Rock</v>
      </c>
      <c r="I9" s="11" t="str">
        <f>VLOOKUP(C9, track_cleaned!$A$1:$J$5000, 10, FALSE)</f>
        <v>Rock</v>
      </c>
      <c r="J9" s="11">
        <f t="shared" si="1"/>
        <v>0.99</v>
      </c>
    </row>
    <row r="10">
      <c r="A10" s="4">
        <v>9.0</v>
      </c>
      <c r="B10" s="4">
        <v>3.0</v>
      </c>
      <c r="C10" s="4">
        <v>24.0</v>
      </c>
      <c r="D10" s="4">
        <v>0.99</v>
      </c>
      <c r="E10" s="4">
        <v>1.0</v>
      </c>
      <c r="F10" s="5" t="str">
        <f>VLOOKUP(C10, track_cleaned!$A$2:$B$1000, 2, FALSE)
</f>
        <v>Love In An Elevator</v>
      </c>
      <c r="G10" s="12">
        <f>VLOOKUP(C10, track_cleaned!$A$1:$E$5000, 3, FALSE)</f>
        <v>5</v>
      </c>
      <c r="H10" s="5" t="str">
        <f>VLOOKUP(G10, album!$A$1:$B$5000, 2, FALSE)
</f>
        <v>Big Ones</v>
      </c>
      <c r="I10" s="11" t="str">
        <f>VLOOKUP(C10, track_cleaned!$A$1:$J$5000, 10, FALSE)</f>
        <v>Rock</v>
      </c>
      <c r="J10" s="11">
        <f t="shared" si="1"/>
        <v>0.99</v>
      </c>
    </row>
    <row r="11">
      <c r="A11" s="4">
        <v>10.0</v>
      </c>
      <c r="B11" s="4">
        <v>3.0</v>
      </c>
      <c r="C11" s="4">
        <v>28.0</v>
      </c>
      <c r="D11" s="4">
        <v>0.99</v>
      </c>
      <c r="E11" s="4">
        <v>1.0</v>
      </c>
      <c r="F11" s="5" t="str">
        <f>VLOOKUP(C11, track_cleaned!$A$2:$B$1000, 2, FALSE)
</f>
        <v>Janie's Got A Gun</v>
      </c>
      <c r="G11" s="12">
        <f>VLOOKUP(C11, track_cleaned!$A$1:$E$5000, 3, FALSE)</f>
        <v>5</v>
      </c>
      <c r="H11" s="5" t="str">
        <f>VLOOKUP(G11, album!$A$1:$B$5000, 2, FALSE)
</f>
        <v>Big Ones</v>
      </c>
      <c r="I11" s="11" t="str">
        <f>VLOOKUP(C11, track_cleaned!$A$1:$J$5000, 10, FALSE)</f>
        <v>Rock</v>
      </c>
      <c r="J11" s="11">
        <f t="shared" si="1"/>
        <v>0.99</v>
      </c>
    </row>
    <row r="12">
      <c r="A12" s="4">
        <v>11.0</v>
      </c>
      <c r="B12" s="4">
        <v>3.0</v>
      </c>
      <c r="C12" s="4">
        <v>32.0</v>
      </c>
      <c r="D12" s="4">
        <v>0.99</v>
      </c>
      <c r="E12" s="4">
        <v>1.0</v>
      </c>
      <c r="F12" s="5" t="str">
        <f>VLOOKUP(C12, track_cleaned!$A$2:$B$1000, 2, FALSE)
</f>
        <v>Deuces Are Wild</v>
      </c>
      <c r="G12" s="12">
        <f>VLOOKUP(C12, track_cleaned!$A$1:$E$5000, 3, FALSE)</f>
        <v>5</v>
      </c>
      <c r="H12" s="5" t="str">
        <f>VLOOKUP(G12, album!$A$1:$B$5000, 2, FALSE)
</f>
        <v>Big Ones</v>
      </c>
      <c r="I12" s="11" t="str">
        <f>VLOOKUP(C12, track_cleaned!$A$1:$J$5000, 10, FALSE)</f>
        <v>Rock</v>
      </c>
      <c r="J12" s="11">
        <f t="shared" si="1"/>
        <v>0.99</v>
      </c>
    </row>
    <row r="13">
      <c r="A13" s="4">
        <v>12.0</v>
      </c>
      <c r="B13" s="4">
        <v>3.0</v>
      </c>
      <c r="C13" s="4">
        <v>36.0</v>
      </c>
      <c r="D13" s="4">
        <v>0.99</v>
      </c>
      <c r="E13" s="4">
        <v>1.0</v>
      </c>
      <c r="F13" s="5" t="str">
        <f>VLOOKUP(C13, track_cleaned!$A$2:$B$1000, 2, FALSE)
</f>
        <v>Angel</v>
      </c>
      <c r="G13" s="12">
        <f>VLOOKUP(C13, track_cleaned!$A$1:$E$5000, 3, FALSE)</f>
        <v>5</v>
      </c>
      <c r="H13" s="5" t="str">
        <f>VLOOKUP(G13, album!$A$1:$B$5000, 2, FALSE)
</f>
        <v>Big Ones</v>
      </c>
      <c r="I13" s="11" t="str">
        <f>VLOOKUP(C13, track_cleaned!$A$1:$J$5000, 10, FALSE)</f>
        <v>Rock</v>
      </c>
      <c r="J13" s="11">
        <f t="shared" si="1"/>
        <v>0.99</v>
      </c>
    </row>
    <row r="14">
      <c r="A14" s="4">
        <v>13.0</v>
      </c>
      <c r="B14" s="4">
        <v>4.0</v>
      </c>
      <c r="C14" s="4">
        <v>42.0</v>
      </c>
      <c r="D14" s="4">
        <v>0.99</v>
      </c>
      <c r="E14" s="4">
        <v>1.0</v>
      </c>
      <c r="F14" s="5" t="str">
        <f>VLOOKUP(C14, track_cleaned!$A$2:$B$1000, 2, FALSE)
</f>
        <v>Right Through You</v>
      </c>
      <c r="G14" s="12">
        <f>VLOOKUP(C14, track_cleaned!$A$1:$E$5000, 3, FALSE)</f>
        <v>6</v>
      </c>
      <c r="H14" s="5" t="str">
        <f>VLOOKUP(G14, album!$A$1:$B$5000, 2, FALSE)
</f>
        <v>Jagged Little Pill</v>
      </c>
      <c r="I14" s="11" t="str">
        <f>VLOOKUP(C14, track_cleaned!$A$1:$J$5000, 10, FALSE)</f>
        <v>Rock</v>
      </c>
      <c r="J14" s="11">
        <f t="shared" si="1"/>
        <v>0.99</v>
      </c>
    </row>
    <row r="15">
      <c r="A15" s="4">
        <v>14.0</v>
      </c>
      <c r="B15" s="4">
        <v>4.0</v>
      </c>
      <c r="C15" s="4">
        <v>48.0</v>
      </c>
      <c r="D15" s="4">
        <v>0.99</v>
      </c>
      <c r="E15" s="4">
        <v>1.0</v>
      </c>
      <c r="F15" s="5" t="str">
        <f>VLOOKUP(C15, track_cleaned!$A$2:$B$1000, 2, FALSE)
</f>
        <v>Not The Doctor</v>
      </c>
      <c r="G15" s="12">
        <f>VLOOKUP(C15, track_cleaned!$A$1:$E$5000, 3, FALSE)</f>
        <v>6</v>
      </c>
      <c r="H15" s="5" t="str">
        <f>VLOOKUP(G15, album!$A$1:$B$5000, 2, FALSE)
</f>
        <v>Jagged Little Pill</v>
      </c>
      <c r="I15" s="11" t="str">
        <f>VLOOKUP(C15, track_cleaned!$A$1:$J$5000, 10, FALSE)</f>
        <v>Rock</v>
      </c>
      <c r="J15" s="11">
        <f t="shared" si="1"/>
        <v>0.99</v>
      </c>
    </row>
    <row r="16">
      <c r="A16" s="4">
        <v>15.0</v>
      </c>
      <c r="B16" s="4">
        <v>4.0</v>
      </c>
      <c r="C16" s="4">
        <v>54.0</v>
      </c>
      <c r="D16" s="4">
        <v>0.99</v>
      </c>
      <c r="E16" s="4">
        <v>1.0</v>
      </c>
      <c r="F16" s="5" t="str">
        <f>VLOOKUP(C16, track_cleaned!$A$2:$B$1000, 2, FALSE)
</f>
        <v>Bleed The Freak</v>
      </c>
      <c r="G16" s="12">
        <f>VLOOKUP(C16, track_cleaned!$A$1:$E$5000, 3, FALSE)</f>
        <v>7</v>
      </c>
      <c r="H16" s="5" t="str">
        <f>VLOOKUP(G16, album!$A$1:$B$5000, 2, FALSE)
</f>
        <v>Facelift</v>
      </c>
      <c r="I16" s="11" t="str">
        <f>VLOOKUP(C16, track_cleaned!$A$1:$J$5000, 10, FALSE)</f>
        <v>Rock</v>
      </c>
      <c r="J16" s="11">
        <f t="shared" si="1"/>
        <v>0.99</v>
      </c>
    </row>
    <row r="17">
      <c r="A17" s="4">
        <v>16.0</v>
      </c>
      <c r="B17" s="4">
        <v>4.0</v>
      </c>
      <c r="C17" s="4">
        <v>60.0</v>
      </c>
      <c r="D17" s="4">
        <v>0.99</v>
      </c>
      <c r="E17" s="4">
        <v>1.0</v>
      </c>
      <c r="F17" s="5" t="str">
        <f>VLOOKUP(C17, track_cleaned!$A$2:$B$1000, 2, FALSE)
</f>
        <v>Confusion</v>
      </c>
      <c r="G17" s="12">
        <f>VLOOKUP(C17, track_cleaned!$A$1:$E$5000, 3, FALSE)</f>
        <v>7</v>
      </c>
      <c r="H17" s="5" t="str">
        <f>VLOOKUP(G17, album!$A$1:$B$5000, 2, FALSE)
</f>
        <v>Facelift</v>
      </c>
      <c r="I17" s="11" t="str">
        <f>VLOOKUP(C17, track_cleaned!$A$1:$J$5000, 10, FALSE)</f>
        <v>Rock</v>
      </c>
      <c r="J17" s="11">
        <f t="shared" si="1"/>
        <v>0.99</v>
      </c>
    </row>
    <row r="18">
      <c r="A18" s="4">
        <v>17.0</v>
      </c>
      <c r="B18" s="4">
        <v>4.0</v>
      </c>
      <c r="C18" s="4">
        <v>66.0</v>
      </c>
      <c r="D18" s="4">
        <v>0.99</v>
      </c>
      <c r="E18" s="4">
        <v>1.0</v>
      </c>
      <c r="F18" s="5" t="str">
        <f>VLOOKUP(C18, track_cleaned!$A$2:$B$1000, 2, FALSE)
</f>
        <v>Por Causa De Você</v>
      </c>
      <c r="G18" s="12">
        <f>VLOOKUP(C18, track_cleaned!$A$1:$E$5000, 3, FALSE)</f>
        <v>8</v>
      </c>
      <c r="H18" s="5" t="str">
        <f>VLOOKUP(G18, album!$A$1:$B$5000, 2, FALSE)
</f>
        <v>Warner 25 Anos</v>
      </c>
      <c r="I18" s="11" t="str">
        <f>VLOOKUP(C18, track_cleaned!$A$1:$J$5000, 10, FALSE)</f>
        <v>Jazz</v>
      </c>
      <c r="J18" s="11">
        <f t="shared" si="1"/>
        <v>0.99</v>
      </c>
    </row>
    <row r="19">
      <c r="A19" s="4">
        <v>18.0</v>
      </c>
      <c r="B19" s="4">
        <v>4.0</v>
      </c>
      <c r="C19" s="4">
        <v>72.0</v>
      </c>
      <c r="D19" s="4">
        <v>0.99</v>
      </c>
      <c r="E19" s="4">
        <v>1.0</v>
      </c>
      <c r="F19" s="5" t="str">
        <f>VLOOKUP(C19, track_cleaned!$A$2:$B$1000, 2, FALSE)
</f>
        <v>Angela</v>
      </c>
      <c r="G19" s="12">
        <f>VLOOKUP(C19, track_cleaned!$A$1:$E$5000, 3, FALSE)</f>
        <v>8</v>
      </c>
      <c r="H19" s="5" t="str">
        <f>VLOOKUP(G19, album!$A$1:$B$5000, 2, FALSE)
</f>
        <v>Warner 25 Anos</v>
      </c>
      <c r="I19" s="11" t="str">
        <f>VLOOKUP(C19, track_cleaned!$A$1:$J$5000, 10, FALSE)</f>
        <v>Jazz</v>
      </c>
      <c r="J19" s="11">
        <f t="shared" si="1"/>
        <v>0.99</v>
      </c>
    </row>
    <row r="20">
      <c r="A20" s="4">
        <v>19.0</v>
      </c>
      <c r="B20" s="4">
        <v>4.0</v>
      </c>
      <c r="C20" s="4">
        <v>78.0</v>
      </c>
      <c r="D20" s="4">
        <v>0.99</v>
      </c>
      <c r="E20" s="4">
        <v>1.0</v>
      </c>
      <c r="F20" s="5" t="str">
        <f>VLOOKUP(C20, track_cleaned!$A$2:$B$1000, 2, FALSE)
</f>
        <v>Master Of Puppets</v>
      </c>
      <c r="G20" s="12">
        <f>VLOOKUP(C20, track_cleaned!$A$1:$E$5000, 3, FALSE)</f>
        <v>9</v>
      </c>
      <c r="H20" s="5" t="str">
        <f>VLOOKUP(G20, album!$A$1:$B$5000, 2, FALSE)
</f>
        <v>Plays Metallica By Four Cellos</v>
      </c>
      <c r="I20" s="11" t="str">
        <f>VLOOKUP(C20, track_cleaned!$A$1:$J$5000, 10, FALSE)</f>
        <v>Metal</v>
      </c>
      <c r="J20" s="11">
        <f t="shared" si="1"/>
        <v>0.99</v>
      </c>
    </row>
    <row r="21">
      <c r="A21" s="4">
        <v>20.0</v>
      </c>
      <c r="B21" s="4">
        <v>4.0</v>
      </c>
      <c r="C21" s="4">
        <v>84.0</v>
      </c>
      <c r="D21" s="4">
        <v>0.99</v>
      </c>
      <c r="E21" s="4">
        <v>1.0</v>
      </c>
      <c r="F21" s="5" t="str">
        <f>VLOOKUP(C21, track_cleaned!$A$2:$B$1000, 2, FALSE)
</f>
        <v>Welcome Home (Sanitarium)</v>
      </c>
      <c r="G21" s="12">
        <f>VLOOKUP(C21, track_cleaned!$A$1:$E$5000, 3, FALSE)</f>
        <v>9</v>
      </c>
      <c r="H21" s="5" t="str">
        <f>VLOOKUP(G21, album!$A$1:$B$5000, 2, FALSE)
</f>
        <v>Plays Metallica By Four Cellos</v>
      </c>
      <c r="I21" s="11" t="str">
        <f>VLOOKUP(C21, track_cleaned!$A$1:$J$5000, 10, FALSE)</f>
        <v>Metal</v>
      </c>
      <c r="J21" s="11">
        <f t="shared" si="1"/>
        <v>0.99</v>
      </c>
    </row>
    <row r="22">
      <c r="A22" s="4">
        <v>21.0</v>
      </c>
      <c r="B22" s="4">
        <v>4.0</v>
      </c>
      <c r="C22" s="4">
        <v>90.0</v>
      </c>
      <c r="D22" s="4">
        <v>0.99</v>
      </c>
      <c r="E22" s="4">
        <v>1.0</v>
      </c>
      <c r="F22" s="5" t="str">
        <f>VLOOKUP(C22, track_cleaned!$A$2:$B$1000, 2, FALSE)
</f>
        <v>Set It Off</v>
      </c>
      <c r="G22" s="12">
        <f>VLOOKUP(C22, track_cleaned!$A$1:$E$5000, 3, FALSE)</f>
        <v>10</v>
      </c>
      <c r="H22" s="5" t="str">
        <f>VLOOKUP(G22, album!$A$1:$B$5000, 2, FALSE)
</f>
        <v>Audioslave</v>
      </c>
      <c r="I22" s="11" t="str">
        <f>VLOOKUP(C22, track_cleaned!$A$1:$J$5000, 10, FALSE)</f>
        <v>Rock</v>
      </c>
      <c r="J22" s="11">
        <f t="shared" si="1"/>
        <v>0.99</v>
      </c>
    </row>
    <row r="23">
      <c r="A23" s="4">
        <v>22.0</v>
      </c>
      <c r="B23" s="4">
        <v>5.0</v>
      </c>
      <c r="C23" s="4">
        <v>99.0</v>
      </c>
      <c r="D23" s="4">
        <v>0.99</v>
      </c>
      <c r="E23" s="4">
        <v>1.0</v>
      </c>
      <c r="F23" s="5" t="str">
        <f>VLOOKUP(C23, track_cleaned!$A$2:$B$1000, 2, FALSE)
</f>
        <v>Your Time Has Come</v>
      </c>
      <c r="G23" s="12">
        <f>VLOOKUP(C23, track_cleaned!$A$1:$E$5000, 3, FALSE)</f>
        <v>11</v>
      </c>
      <c r="H23" s="5" t="str">
        <f>VLOOKUP(G23, album!$A$1:$B$5000, 2, FALSE)
</f>
        <v>Out Of Exile</v>
      </c>
      <c r="I23" s="11" t="str">
        <f>VLOOKUP(C23, track_cleaned!$A$1:$J$5000, 10, FALSE)</f>
        <v>Alternative &amp; Punk</v>
      </c>
      <c r="J23" s="11">
        <f t="shared" si="1"/>
        <v>0.99</v>
      </c>
    </row>
    <row r="24">
      <c r="A24" s="4">
        <v>23.0</v>
      </c>
      <c r="B24" s="4">
        <v>5.0</v>
      </c>
      <c r="C24" s="4">
        <v>108.0</v>
      </c>
      <c r="D24" s="4">
        <v>0.99</v>
      </c>
      <c r="E24" s="4">
        <v>1.0</v>
      </c>
      <c r="F24" s="5" t="str">
        <f>VLOOKUP(C24, track_cleaned!$A$2:$B$1000, 2, FALSE)
</f>
        <v>Dandelion</v>
      </c>
      <c r="G24" s="12">
        <f>VLOOKUP(C24, track_cleaned!$A$1:$E$5000, 3, FALSE)</f>
        <v>11</v>
      </c>
      <c r="H24" s="5" t="str">
        <f>VLOOKUP(G24, album!$A$1:$B$5000, 2, FALSE)
</f>
        <v>Out Of Exile</v>
      </c>
      <c r="I24" s="11" t="str">
        <f>VLOOKUP(C24, track_cleaned!$A$1:$J$5000, 10, FALSE)</f>
        <v>Alternative &amp; Punk</v>
      </c>
      <c r="J24" s="11">
        <f t="shared" si="1"/>
        <v>0.99</v>
      </c>
    </row>
    <row r="25">
      <c r="A25" s="4">
        <v>24.0</v>
      </c>
      <c r="B25" s="4">
        <v>5.0</v>
      </c>
      <c r="C25" s="4">
        <v>117.0</v>
      </c>
      <c r="D25" s="4">
        <v>0.99</v>
      </c>
      <c r="E25" s="4">
        <v>1.0</v>
      </c>
      <c r="F25" s="5" t="str">
        <f>VLOOKUP(C25, track_cleaned!$A$2:$B$1000, 2, FALSE)
</f>
        <v>Rock 'N' Roll Music</v>
      </c>
      <c r="G25" s="12">
        <f>VLOOKUP(C25, track_cleaned!$A$1:$E$5000, 3, FALSE)</f>
        <v>12</v>
      </c>
      <c r="H25" s="5" t="str">
        <f>VLOOKUP(G25, album!$A$1:$B$5000, 2, FALSE)
</f>
        <v>BackBeat Soundtrack</v>
      </c>
      <c r="I25" s="11" t="str">
        <f>VLOOKUP(C25, track_cleaned!$A$1:$J$5000, 10, FALSE)</f>
        <v>Rock And Roll</v>
      </c>
      <c r="J25" s="11">
        <f t="shared" si="1"/>
        <v>0.99</v>
      </c>
    </row>
    <row r="26">
      <c r="A26" s="4">
        <v>25.0</v>
      </c>
      <c r="B26" s="4">
        <v>5.0</v>
      </c>
      <c r="C26" s="4">
        <v>126.0</v>
      </c>
      <c r="D26" s="4">
        <v>0.99</v>
      </c>
      <c r="E26" s="4">
        <v>1.0</v>
      </c>
      <c r="F26" s="5" t="str">
        <f>VLOOKUP(C26, track_cleaned!$A$2:$B$1000, 2, FALSE)
</f>
        <v>Moon germs</v>
      </c>
      <c r="G26" s="12">
        <f>VLOOKUP(C26, track_cleaned!$A$1:$E$5000, 3, FALSE)</f>
        <v>13</v>
      </c>
      <c r="H26" s="5" t="str">
        <f>VLOOKUP(G26, album!$A$1:$B$5000, 2, FALSE)
</f>
        <v>The Best Of Billy Cobham</v>
      </c>
      <c r="I26" s="11" t="str">
        <f>VLOOKUP(C26, track_cleaned!$A$1:$J$5000, 10, FALSE)</f>
        <v>Jazz</v>
      </c>
      <c r="J26" s="11">
        <f t="shared" si="1"/>
        <v>0.99</v>
      </c>
    </row>
    <row r="27">
      <c r="A27" s="4">
        <v>26.0</v>
      </c>
      <c r="B27" s="4">
        <v>5.0</v>
      </c>
      <c r="C27" s="4">
        <v>135.0</v>
      </c>
      <c r="D27" s="4">
        <v>0.99</v>
      </c>
      <c r="E27" s="4">
        <v>1.0</v>
      </c>
      <c r="F27" s="5" t="str">
        <f>VLOOKUP(C27, track_cleaned!$A$2:$B$1000, 2, FALSE)
</f>
        <v>Super Terrorizer</v>
      </c>
      <c r="G27" s="12">
        <f>VLOOKUP(C27, track_cleaned!$A$1:$E$5000, 3, FALSE)</f>
        <v>14</v>
      </c>
      <c r="H27" s="5" t="str">
        <f>VLOOKUP(G27, album!$A$1:$B$5000, 2, FALSE)
</f>
        <v>Alcohol Fueled Brewtality Live! [Disc 1]</v>
      </c>
      <c r="I27" s="11" t="str">
        <f>VLOOKUP(C27, track_cleaned!$A$1:$J$5000, 10, FALSE)</f>
        <v>Metal</v>
      </c>
      <c r="J27" s="11">
        <f t="shared" si="1"/>
        <v>0.99</v>
      </c>
    </row>
    <row r="28">
      <c r="A28" s="4">
        <v>27.0</v>
      </c>
      <c r="B28" s="4">
        <v>5.0</v>
      </c>
      <c r="C28" s="4">
        <v>144.0</v>
      </c>
      <c r="D28" s="4">
        <v>0.99</v>
      </c>
      <c r="E28" s="4">
        <v>1.0</v>
      </c>
      <c r="F28" s="5" t="str">
        <f>VLOOKUP(C28, track_cleaned!$A$2:$B$1000, 2, FALSE)
</f>
        <v>Heart Of Gold</v>
      </c>
      <c r="G28" s="12">
        <f>VLOOKUP(C28, track_cleaned!$A$1:$E$5000, 3, FALSE)</f>
        <v>15</v>
      </c>
      <c r="H28" s="5" t="str">
        <f>VLOOKUP(G28, album!$A$1:$B$5000, 2, FALSE)
</f>
        <v>Alcohol Fueled Brewtality Live! [Disc 2]</v>
      </c>
      <c r="I28" s="11" t="str">
        <f>VLOOKUP(C28, track_cleaned!$A$1:$J$5000, 10, FALSE)</f>
        <v>Metal</v>
      </c>
      <c r="J28" s="11">
        <f t="shared" si="1"/>
        <v>0.99</v>
      </c>
    </row>
    <row r="29">
      <c r="A29" s="4">
        <v>28.0</v>
      </c>
      <c r="B29" s="4">
        <v>5.0</v>
      </c>
      <c r="C29" s="4">
        <v>153.0</v>
      </c>
      <c r="D29" s="4">
        <v>0.99</v>
      </c>
      <c r="E29" s="4">
        <v>1.0</v>
      </c>
      <c r="F29" s="5" t="str">
        <f>VLOOKUP(C29, track_cleaned!$A$2:$B$1000, 2, FALSE)
</f>
        <v>Evil Woman</v>
      </c>
      <c r="G29" s="12">
        <f>VLOOKUP(C29, track_cleaned!$A$1:$E$5000, 3, FALSE)</f>
        <v>16</v>
      </c>
      <c r="H29" s="5" t="str">
        <f>VLOOKUP(G29, album!$A$1:$B$5000, 2, FALSE)
</f>
        <v>Black Sabbath</v>
      </c>
      <c r="I29" s="11" t="str">
        <f>VLOOKUP(C29, track_cleaned!$A$1:$J$5000, 10, FALSE)</f>
        <v>Metal</v>
      </c>
      <c r="J29" s="11">
        <f t="shared" si="1"/>
        <v>0.99</v>
      </c>
    </row>
    <row r="30">
      <c r="A30" s="4">
        <v>29.0</v>
      </c>
      <c r="B30" s="4">
        <v>5.0</v>
      </c>
      <c r="C30" s="4">
        <v>162.0</v>
      </c>
      <c r="D30" s="4">
        <v>0.99</v>
      </c>
      <c r="E30" s="4">
        <v>1.0</v>
      </c>
      <c r="F30" s="5" t="str">
        <f>VLOOKUP(C30, track_cleaned!$A$2:$B$1000, 2, FALSE)
</f>
        <v>Cornucopia</v>
      </c>
      <c r="G30" s="12">
        <f>VLOOKUP(C30, track_cleaned!$A$1:$E$5000, 3, FALSE)</f>
        <v>17</v>
      </c>
      <c r="H30" s="5" t="str">
        <f>VLOOKUP(G30, album!$A$1:$B$5000, 2, FALSE)
</f>
        <v>Black Sabbath Vol. 4 (Remaster)</v>
      </c>
      <c r="I30" s="11" t="str">
        <f>VLOOKUP(C30, track_cleaned!$A$1:$J$5000, 10, FALSE)</f>
        <v>Metal</v>
      </c>
      <c r="J30" s="11">
        <f t="shared" si="1"/>
        <v>0.99</v>
      </c>
    </row>
    <row r="31">
      <c r="A31" s="4">
        <v>30.0</v>
      </c>
      <c r="B31" s="4">
        <v>5.0</v>
      </c>
      <c r="C31" s="4">
        <v>171.0</v>
      </c>
      <c r="D31" s="4">
        <v>0.99</v>
      </c>
      <c r="E31" s="4">
        <v>1.0</v>
      </c>
      <c r="F31" s="5" t="str">
        <f>VLOOKUP(C31, track_cleaned!$A$2:$B$1000, 2, FALSE)
</f>
        <v>Bowels Of The Devil</v>
      </c>
      <c r="G31" s="12">
        <f>VLOOKUP(C31, track_cleaned!$A$1:$E$5000, 3, FALSE)</f>
        <v>18</v>
      </c>
      <c r="H31" s="5" t="str">
        <f>VLOOKUP(G31, album!$A$1:$B$5000, 2, FALSE)
</f>
        <v>Body Count</v>
      </c>
      <c r="I31" s="11" t="str">
        <f>VLOOKUP(C31, track_cleaned!$A$1:$J$5000, 10, FALSE)</f>
        <v>Alternative &amp; Punk</v>
      </c>
      <c r="J31" s="11">
        <f t="shared" si="1"/>
        <v>0.99</v>
      </c>
    </row>
    <row r="32">
      <c r="A32" s="4">
        <v>31.0</v>
      </c>
      <c r="B32" s="4">
        <v>5.0</v>
      </c>
      <c r="C32" s="4">
        <v>180.0</v>
      </c>
      <c r="D32" s="4">
        <v>0.99</v>
      </c>
      <c r="E32" s="4">
        <v>1.0</v>
      </c>
      <c r="F32" s="5" t="str">
        <f>VLOOKUP(C32, track_cleaned!$A$2:$B$1000, 2, FALSE)
</f>
        <v>Body Count Anthem</v>
      </c>
      <c r="G32" s="12">
        <f>VLOOKUP(C32, track_cleaned!$A$1:$E$5000, 3, FALSE)</f>
        <v>18</v>
      </c>
      <c r="H32" s="5" t="str">
        <f>VLOOKUP(G32, album!$A$1:$B$5000, 2, FALSE)
</f>
        <v>Body Count</v>
      </c>
      <c r="I32" s="11" t="str">
        <f>VLOOKUP(C32, track_cleaned!$A$1:$J$5000, 10, FALSE)</f>
        <v>Alternative &amp; Punk</v>
      </c>
      <c r="J32" s="11">
        <f t="shared" si="1"/>
        <v>0.99</v>
      </c>
    </row>
    <row r="33">
      <c r="A33" s="4">
        <v>32.0</v>
      </c>
      <c r="B33" s="4">
        <v>5.0</v>
      </c>
      <c r="C33" s="4">
        <v>189.0</v>
      </c>
      <c r="D33" s="4">
        <v>0.99</v>
      </c>
      <c r="E33" s="4">
        <v>1.0</v>
      </c>
      <c r="F33" s="5" t="str">
        <f>VLOOKUP(C33, track_cleaned!$A$2:$B$1000, 2, FALSE)
</f>
        <v>Jerusalem</v>
      </c>
      <c r="G33" s="12">
        <f>VLOOKUP(C33, track_cleaned!$A$1:$E$5000, 3, FALSE)</f>
        <v>19</v>
      </c>
      <c r="H33" s="5" t="str">
        <f>VLOOKUP(G33, album!$A$1:$B$5000, 2, FALSE)
</f>
        <v>Chemical Wedding</v>
      </c>
      <c r="I33" s="11" t="str">
        <f>VLOOKUP(C33, track_cleaned!$A$1:$J$5000, 10, FALSE)</f>
        <v>Metal</v>
      </c>
      <c r="J33" s="11">
        <f t="shared" si="1"/>
        <v>0.99</v>
      </c>
    </row>
    <row r="34">
      <c r="A34" s="4">
        <v>33.0</v>
      </c>
      <c r="B34" s="4">
        <v>5.0</v>
      </c>
      <c r="C34" s="4">
        <v>198.0</v>
      </c>
      <c r="D34" s="4">
        <v>0.99</v>
      </c>
      <c r="E34" s="4">
        <v>1.0</v>
      </c>
      <c r="F34" s="5" t="str">
        <f>VLOOKUP(C34, track_cleaned!$A$2:$B$1000, 2, FALSE)
</f>
        <v>When My Left Eye Jumps</v>
      </c>
      <c r="G34" s="12">
        <f>VLOOKUP(C34, track_cleaned!$A$1:$E$5000, 3, FALSE)</f>
        <v>20</v>
      </c>
      <c r="H34" s="5" t="str">
        <f>VLOOKUP(G34, album!$A$1:$B$5000, 2, FALSE)
</f>
        <v>The Best Of Buddy Guy - The Millenium Collection</v>
      </c>
      <c r="I34" s="11" t="str">
        <f>VLOOKUP(C34, track_cleaned!$A$1:$J$5000, 10, FALSE)</f>
        <v>Blues</v>
      </c>
      <c r="J34" s="11">
        <f t="shared" si="1"/>
        <v>0.99</v>
      </c>
    </row>
    <row r="35">
      <c r="A35" s="4">
        <v>34.0</v>
      </c>
      <c r="B35" s="4">
        <v>5.0</v>
      </c>
      <c r="C35" s="4">
        <v>207.0</v>
      </c>
      <c r="D35" s="4">
        <v>0.99</v>
      </c>
      <c r="E35" s="4">
        <v>1.0</v>
      </c>
      <c r="F35" s="5" t="str">
        <f>VLOOKUP(C35, track_cleaned!$A$2:$B$1000, 2, FALSE)
</f>
        <v>Meditação</v>
      </c>
      <c r="G35" s="12">
        <f>VLOOKUP(C35, track_cleaned!$A$1:$E$5000, 3, FALSE)</f>
        <v>21</v>
      </c>
      <c r="H35" s="5" t="str">
        <f>VLOOKUP(G35, album!$A$1:$B$5000, 2, FALSE)
</f>
        <v>Prenda Minha</v>
      </c>
      <c r="I35" s="11" t="str">
        <f>VLOOKUP(C35, track_cleaned!$A$1:$J$5000, 10, FALSE)</f>
        <v>Latin</v>
      </c>
      <c r="J35" s="11">
        <f t="shared" si="1"/>
        <v>0.99</v>
      </c>
    </row>
    <row r="36">
      <c r="A36" s="4">
        <v>35.0</v>
      </c>
      <c r="B36" s="4">
        <v>5.0</v>
      </c>
      <c r="C36" s="4">
        <v>216.0</v>
      </c>
      <c r="D36" s="4">
        <v>0.99</v>
      </c>
      <c r="E36" s="4">
        <v>1.0</v>
      </c>
      <c r="F36" s="5" t="str">
        <f>VLOOKUP(C36, track_cleaned!$A$2:$B$1000, 2, FALSE)
</f>
        <v>Esse Cara</v>
      </c>
      <c r="G36" s="12">
        <f>VLOOKUP(C36, track_cleaned!$A$1:$E$5000, 3, FALSE)</f>
        <v>21</v>
      </c>
      <c r="H36" s="5" t="str">
        <f>VLOOKUP(G36, album!$A$1:$B$5000, 2, FALSE)
</f>
        <v>Prenda Minha</v>
      </c>
      <c r="I36" s="11" t="str">
        <f>VLOOKUP(C36, track_cleaned!$A$1:$J$5000, 10, FALSE)</f>
        <v>Latin</v>
      </c>
      <c r="J36" s="11">
        <f t="shared" si="1"/>
        <v>0.99</v>
      </c>
    </row>
    <row r="37">
      <c r="A37" s="4">
        <v>36.0</v>
      </c>
      <c r="B37" s="4">
        <v>6.0</v>
      </c>
      <c r="C37" s="4">
        <v>230.0</v>
      </c>
      <c r="D37" s="4">
        <v>0.99</v>
      </c>
      <c r="E37" s="4">
        <v>1.0</v>
      </c>
      <c r="F37" s="5" t="str">
        <f>VLOOKUP(C37, track_cleaned!$A$2:$B$1000, 2, FALSE)
</f>
        <v>Bye, Bye Brasil</v>
      </c>
      <c r="G37" s="12">
        <f>VLOOKUP(C37, track_cleaned!$A$1:$E$5000, 3, FALSE)</f>
        <v>23</v>
      </c>
      <c r="H37" s="5" t="str">
        <f>VLOOKUP(G37, album!$A$1:$B$5000, 2, FALSE)
</f>
        <v>Minha Historia</v>
      </c>
      <c r="I37" s="11" t="str">
        <f>VLOOKUP(C37, track_cleaned!$A$1:$J$5000, 10, FALSE)</f>
        <v>Latin</v>
      </c>
      <c r="J37" s="11">
        <f t="shared" si="1"/>
        <v>0.99</v>
      </c>
    </row>
    <row r="38">
      <c r="A38" s="4">
        <v>37.0</v>
      </c>
      <c r="B38" s="4">
        <v>7.0</v>
      </c>
      <c r="C38" s="4">
        <v>231.0</v>
      </c>
      <c r="D38" s="4">
        <v>0.99</v>
      </c>
      <c r="E38" s="4">
        <v>1.0</v>
      </c>
      <c r="F38" s="5" t="str">
        <f>VLOOKUP(C38, track_cleaned!$A$2:$B$1000, 2, FALSE)
</f>
        <v>Atras Da Porta</v>
      </c>
      <c r="G38" s="12">
        <f>VLOOKUP(C38, track_cleaned!$A$1:$E$5000, 3, FALSE)</f>
        <v>23</v>
      </c>
      <c r="H38" s="5" t="str">
        <f>VLOOKUP(G38, album!$A$1:$B$5000, 2, FALSE)
</f>
        <v>Minha Historia</v>
      </c>
      <c r="I38" s="11" t="str">
        <f>VLOOKUP(C38, track_cleaned!$A$1:$J$5000, 10, FALSE)</f>
        <v>Latin</v>
      </c>
      <c r="J38" s="11">
        <f t="shared" si="1"/>
        <v>0.99</v>
      </c>
    </row>
    <row r="39">
      <c r="A39" s="4">
        <v>38.0</v>
      </c>
      <c r="B39" s="4">
        <v>7.0</v>
      </c>
      <c r="C39" s="4">
        <v>232.0</v>
      </c>
      <c r="D39" s="4">
        <v>0.99</v>
      </c>
      <c r="E39" s="4">
        <v>1.0</v>
      </c>
      <c r="F39" s="5" t="str">
        <f>VLOOKUP(C39, track_cleaned!$A$2:$B$1000, 2, FALSE)
</f>
        <v>Tatuagem</v>
      </c>
      <c r="G39" s="12">
        <f>VLOOKUP(C39, track_cleaned!$A$1:$E$5000, 3, FALSE)</f>
        <v>23</v>
      </c>
      <c r="H39" s="5" t="str">
        <f>VLOOKUP(G39, album!$A$1:$B$5000, 2, FALSE)
</f>
        <v>Minha Historia</v>
      </c>
      <c r="I39" s="11" t="str">
        <f>VLOOKUP(C39, track_cleaned!$A$1:$J$5000, 10, FALSE)</f>
        <v>Latin</v>
      </c>
      <c r="J39" s="11">
        <f t="shared" si="1"/>
        <v>0.99</v>
      </c>
    </row>
    <row r="40">
      <c r="A40" s="4">
        <v>39.0</v>
      </c>
      <c r="B40" s="4">
        <v>8.0</v>
      </c>
      <c r="C40" s="4">
        <v>234.0</v>
      </c>
      <c r="D40" s="4">
        <v>0.99</v>
      </c>
      <c r="E40" s="4">
        <v>1.0</v>
      </c>
      <c r="F40" s="5" t="str">
        <f>VLOOKUP(C40, track_cleaned!$A$2:$B$1000, 2, FALSE)
</f>
        <v>Morena De Angola</v>
      </c>
      <c r="G40" s="12">
        <f>VLOOKUP(C40, track_cleaned!$A$1:$E$5000, 3, FALSE)</f>
        <v>23</v>
      </c>
      <c r="H40" s="5" t="str">
        <f>VLOOKUP(G40, album!$A$1:$B$5000, 2, FALSE)
</f>
        <v>Minha Historia</v>
      </c>
      <c r="I40" s="11" t="str">
        <f>VLOOKUP(C40, track_cleaned!$A$1:$J$5000, 10, FALSE)</f>
        <v>Latin</v>
      </c>
      <c r="J40" s="11">
        <f t="shared" si="1"/>
        <v>0.99</v>
      </c>
    </row>
    <row r="41">
      <c r="A41" s="4">
        <v>40.0</v>
      </c>
      <c r="B41" s="4">
        <v>8.0</v>
      </c>
      <c r="C41" s="4">
        <v>236.0</v>
      </c>
      <c r="D41" s="4">
        <v>0.99</v>
      </c>
      <c r="E41" s="4">
        <v>1.0</v>
      </c>
      <c r="F41" s="5" t="str">
        <f>VLOOKUP(C41, track_cleaned!$A$2:$B$1000, 2, FALSE)
</f>
        <v>A Banda</v>
      </c>
      <c r="G41" s="12">
        <f>VLOOKUP(C41, track_cleaned!$A$1:$E$5000, 3, FALSE)</f>
        <v>23</v>
      </c>
      <c r="H41" s="5" t="str">
        <f>VLOOKUP(G41, album!$A$1:$B$5000, 2, FALSE)
</f>
        <v>Minha Historia</v>
      </c>
      <c r="I41" s="11" t="str">
        <f>VLOOKUP(C41, track_cleaned!$A$1:$J$5000, 10, FALSE)</f>
        <v>Latin</v>
      </c>
      <c r="J41" s="11">
        <f t="shared" si="1"/>
        <v>0.99</v>
      </c>
    </row>
    <row r="42">
      <c r="A42" s="4">
        <v>41.0</v>
      </c>
      <c r="B42" s="4">
        <v>9.0</v>
      </c>
      <c r="C42" s="4">
        <v>238.0</v>
      </c>
      <c r="D42" s="4">
        <v>0.99</v>
      </c>
      <c r="E42" s="4">
        <v>1.0</v>
      </c>
      <c r="F42" s="5" t="str">
        <f>VLOOKUP(C42, track_cleaned!$A$2:$B$1000, 2, FALSE)
</f>
        <v>Com Açúcar E Com Afeto</v>
      </c>
      <c r="G42" s="12">
        <f>VLOOKUP(C42, track_cleaned!$A$1:$E$5000, 3, FALSE)</f>
        <v>23</v>
      </c>
      <c r="H42" s="5" t="str">
        <f>VLOOKUP(G42, album!$A$1:$B$5000, 2, FALSE)
</f>
        <v>Minha Historia</v>
      </c>
      <c r="I42" s="11" t="str">
        <f>VLOOKUP(C42, track_cleaned!$A$1:$J$5000, 10, FALSE)</f>
        <v>Latin</v>
      </c>
      <c r="J42" s="11">
        <f t="shared" si="1"/>
        <v>0.99</v>
      </c>
    </row>
    <row r="43">
      <c r="A43" s="4">
        <v>42.0</v>
      </c>
      <c r="B43" s="4">
        <v>9.0</v>
      </c>
      <c r="C43" s="4">
        <v>240.0</v>
      </c>
      <c r="D43" s="4">
        <v>0.99</v>
      </c>
      <c r="E43" s="4">
        <v>1.0</v>
      </c>
      <c r="F43" s="5" t="str">
        <f>VLOOKUP(C43, track_cleaned!$A$2:$B$1000, 2, FALSE)
</f>
        <v>Meu Caro Amigo</v>
      </c>
      <c r="G43" s="12">
        <f>VLOOKUP(C43, track_cleaned!$A$1:$E$5000, 3, FALSE)</f>
        <v>23</v>
      </c>
      <c r="H43" s="5" t="str">
        <f>VLOOKUP(G43, album!$A$1:$B$5000, 2, FALSE)
</f>
        <v>Minha Historia</v>
      </c>
      <c r="I43" s="11" t="str">
        <f>VLOOKUP(C43, track_cleaned!$A$1:$J$5000, 10, FALSE)</f>
        <v>Latin</v>
      </c>
      <c r="J43" s="11">
        <f t="shared" si="1"/>
        <v>0.99</v>
      </c>
    </row>
    <row r="44">
      <c r="A44" s="4">
        <v>43.0</v>
      </c>
      <c r="B44" s="4">
        <v>9.0</v>
      </c>
      <c r="C44" s="4">
        <v>242.0</v>
      </c>
      <c r="D44" s="4">
        <v>0.99</v>
      </c>
      <c r="E44" s="4">
        <v>1.0</v>
      </c>
      <c r="F44" s="5" t="str">
        <f>VLOOKUP(C44, track_cleaned!$A$2:$B$1000, 2, FALSE)
</f>
        <v>Trocando Em Miúdos</v>
      </c>
      <c r="G44" s="12">
        <f>VLOOKUP(C44, track_cleaned!$A$1:$E$5000, 3, FALSE)</f>
        <v>23</v>
      </c>
      <c r="H44" s="5" t="str">
        <f>VLOOKUP(G44, album!$A$1:$B$5000, 2, FALSE)
</f>
        <v>Minha Historia</v>
      </c>
      <c r="I44" s="11" t="str">
        <f>VLOOKUP(C44, track_cleaned!$A$1:$J$5000, 10, FALSE)</f>
        <v>Latin</v>
      </c>
      <c r="J44" s="11">
        <f t="shared" si="1"/>
        <v>0.99</v>
      </c>
    </row>
    <row r="45">
      <c r="A45" s="4">
        <v>44.0</v>
      </c>
      <c r="B45" s="4">
        <v>9.0</v>
      </c>
      <c r="C45" s="4">
        <v>244.0</v>
      </c>
      <c r="D45" s="4">
        <v>0.99</v>
      </c>
      <c r="E45" s="4">
        <v>1.0</v>
      </c>
      <c r="F45" s="5" t="str">
        <f>VLOOKUP(C45, track_cleaned!$A$2:$B$1000, 2, FALSE)
</f>
        <v>Gota D'água</v>
      </c>
      <c r="G45" s="12">
        <f>VLOOKUP(C45, track_cleaned!$A$1:$E$5000, 3, FALSE)</f>
        <v>23</v>
      </c>
      <c r="H45" s="5" t="str">
        <f>VLOOKUP(G45, album!$A$1:$B$5000, 2, FALSE)
</f>
        <v>Minha Historia</v>
      </c>
      <c r="I45" s="11" t="str">
        <f>VLOOKUP(C45, track_cleaned!$A$1:$J$5000, 10, FALSE)</f>
        <v>Latin</v>
      </c>
      <c r="J45" s="11">
        <f t="shared" si="1"/>
        <v>0.99</v>
      </c>
    </row>
    <row r="46">
      <c r="A46" s="4">
        <v>45.0</v>
      </c>
      <c r="B46" s="4">
        <v>10.0</v>
      </c>
      <c r="C46" s="4">
        <v>248.0</v>
      </c>
      <c r="D46" s="4">
        <v>0.99</v>
      </c>
      <c r="E46" s="4">
        <v>1.0</v>
      </c>
      <c r="F46" s="5" t="str">
        <f>VLOOKUP(C46, track_cleaned!$A$2:$B$1000, 2, FALSE)
</f>
        <v>Etnia</v>
      </c>
      <c r="G46" s="12">
        <f>VLOOKUP(C46, track_cleaned!$A$1:$E$5000, 3, FALSE)</f>
        <v>24</v>
      </c>
      <c r="H46" s="5" t="str">
        <f>VLOOKUP(G46, album!$A$1:$B$5000, 2, FALSE)
</f>
        <v>Afrociberdelia</v>
      </c>
      <c r="I46" s="11" t="str">
        <f>VLOOKUP(C46, track_cleaned!$A$1:$J$5000, 10, FALSE)</f>
        <v>Latin</v>
      </c>
      <c r="J46" s="11">
        <f t="shared" si="1"/>
        <v>0.99</v>
      </c>
    </row>
    <row r="47">
      <c r="A47" s="4">
        <v>46.0</v>
      </c>
      <c r="B47" s="4">
        <v>10.0</v>
      </c>
      <c r="C47" s="4">
        <v>252.0</v>
      </c>
      <c r="D47" s="4">
        <v>0.99</v>
      </c>
      <c r="E47" s="4">
        <v>1.0</v>
      </c>
      <c r="F47" s="5" t="str">
        <f>VLOOKUP(C47, track_cleaned!$A$2:$B$1000, 2, FALSE)
</f>
        <v>Samba Do Lado</v>
      </c>
      <c r="G47" s="12">
        <f>VLOOKUP(C47, track_cleaned!$A$1:$E$5000, 3, FALSE)</f>
        <v>24</v>
      </c>
      <c r="H47" s="5" t="str">
        <f>VLOOKUP(G47, album!$A$1:$B$5000, 2, FALSE)
</f>
        <v>Afrociberdelia</v>
      </c>
      <c r="I47" s="11" t="str">
        <f>VLOOKUP(C47, track_cleaned!$A$1:$J$5000, 10, FALSE)</f>
        <v>Latin</v>
      </c>
      <c r="J47" s="11">
        <f t="shared" si="1"/>
        <v>0.99</v>
      </c>
    </row>
    <row r="48">
      <c r="A48" s="4">
        <v>47.0</v>
      </c>
      <c r="B48" s="4">
        <v>10.0</v>
      </c>
      <c r="C48" s="4">
        <v>256.0</v>
      </c>
      <c r="D48" s="4">
        <v>0.99</v>
      </c>
      <c r="E48" s="4">
        <v>1.0</v>
      </c>
      <c r="F48" s="5" t="str">
        <f>VLOOKUP(C48, track_cleaned!$A$2:$B$1000, 2, FALSE)
</f>
        <v>Sobremesa</v>
      </c>
      <c r="G48" s="12">
        <f>VLOOKUP(C48, track_cleaned!$A$1:$E$5000, 3, FALSE)</f>
        <v>24</v>
      </c>
      <c r="H48" s="5" t="str">
        <f>VLOOKUP(G48, album!$A$1:$B$5000, 2, FALSE)
</f>
        <v>Afrociberdelia</v>
      </c>
      <c r="I48" s="11" t="str">
        <f>VLOOKUP(C48, track_cleaned!$A$1:$J$5000, 10, FALSE)</f>
        <v>Latin</v>
      </c>
      <c r="J48" s="11">
        <f t="shared" si="1"/>
        <v>0.99</v>
      </c>
    </row>
    <row r="49">
      <c r="A49" s="4">
        <v>48.0</v>
      </c>
      <c r="B49" s="4">
        <v>10.0</v>
      </c>
      <c r="C49" s="4">
        <v>260.0</v>
      </c>
      <c r="D49" s="4">
        <v>0.99</v>
      </c>
      <c r="E49" s="4">
        <v>1.0</v>
      </c>
      <c r="F49" s="5" t="str">
        <f>VLOOKUP(C49, track_cleaned!$A$2:$B$1000, 2, FALSE)
</f>
        <v>Sangue De Bairro</v>
      </c>
      <c r="G49" s="12">
        <f>VLOOKUP(C49, track_cleaned!$A$1:$E$5000, 3, FALSE)</f>
        <v>24</v>
      </c>
      <c r="H49" s="5" t="str">
        <f>VLOOKUP(G49, album!$A$1:$B$5000, 2, FALSE)
</f>
        <v>Afrociberdelia</v>
      </c>
      <c r="I49" s="11" t="str">
        <f>VLOOKUP(C49, track_cleaned!$A$1:$J$5000, 10, FALSE)</f>
        <v>Latin</v>
      </c>
      <c r="J49" s="11">
        <f t="shared" si="1"/>
        <v>0.99</v>
      </c>
    </row>
    <row r="50">
      <c r="A50" s="4">
        <v>49.0</v>
      </c>
      <c r="B50" s="4">
        <v>10.0</v>
      </c>
      <c r="C50" s="4">
        <v>264.0</v>
      </c>
      <c r="D50" s="4">
        <v>0.99</v>
      </c>
      <c r="E50" s="4">
        <v>1.0</v>
      </c>
      <c r="F50" s="5" t="str">
        <f>VLOOKUP(C50, track_cleaned!$A$2:$B$1000, 2, FALSE)
</f>
        <v>Amor De Muito</v>
      </c>
      <c r="G50" s="12">
        <f>VLOOKUP(C50, track_cleaned!$A$1:$E$5000, 3, FALSE)</f>
        <v>24</v>
      </c>
      <c r="H50" s="5" t="str">
        <f>VLOOKUP(G50, album!$A$1:$B$5000, 2, FALSE)
</f>
        <v>Afrociberdelia</v>
      </c>
      <c r="I50" s="11" t="str">
        <f>VLOOKUP(C50, track_cleaned!$A$1:$J$5000, 10, FALSE)</f>
        <v>Latin</v>
      </c>
      <c r="J50" s="11">
        <f t="shared" si="1"/>
        <v>0.99</v>
      </c>
    </row>
    <row r="51">
      <c r="A51" s="4">
        <v>50.0</v>
      </c>
      <c r="B51" s="4">
        <v>10.0</v>
      </c>
      <c r="C51" s="4">
        <v>268.0</v>
      </c>
      <c r="D51" s="4">
        <v>0.99</v>
      </c>
      <c r="E51" s="4">
        <v>1.0</v>
      </c>
      <c r="F51" s="5" t="str">
        <f>VLOOKUP(C51, track_cleaned!$A$2:$B$1000, 2, FALSE)
</f>
        <v>Maracatu Atômico [Trip Hop]</v>
      </c>
      <c r="G51" s="12">
        <f>VLOOKUP(C51, track_cleaned!$A$1:$E$5000, 3, FALSE)</f>
        <v>24</v>
      </c>
      <c r="H51" s="5" t="str">
        <f>VLOOKUP(G51, album!$A$1:$B$5000, 2, FALSE)
</f>
        <v>Afrociberdelia</v>
      </c>
      <c r="I51" s="11" t="str">
        <f>VLOOKUP(C51, track_cleaned!$A$1:$J$5000, 10, FALSE)</f>
        <v>Latin</v>
      </c>
      <c r="J51" s="11">
        <f t="shared" si="1"/>
        <v>0.99</v>
      </c>
    </row>
    <row r="52">
      <c r="A52" s="4">
        <v>51.0</v>
      </c>
      <c r="B52" s="4">
        <v>11.0</v>
      </c>
      <c r="C52" s="4">
        <v>274.0</v>
      </c>
      <c r="D52" s="4">
        <v>0.99</v>
      </c>
      <c r="E52" s="4">
        <v>1.0</v>
      </c>
      <c r="F52" s="5" t="str">
        <f>VLOOKUP(C52, track_cleaned!$A$2:$B$1000, 2, FALSE)
</f>
        <v>Samba Makossa</v>
      </c>
      <c r="G52" s="12">
        <f>VLOOKUP(C52, track_cleaned!$A$1:$E$5000, 3, FALSE)</f>
        <v>25</v>
      </c>
      <c r="H52" s="5" t="str">
        <f>VLOOKUP(G52, album!$A$1:$B$5000, 2, FALSE)
</f>
        <v>Da Lama Ao Caos</v>
      </c>
      <c r="I52" s="11" t="str">
        <f>VLOOKUP(C52, track_cleaned!$A$1:$J$5000, 10, FALSE)</f>
        <v>Latin</v>
      </c>
      <c r="J52" s="11">
        <f t="shared" si="1"/>
        <v>0.99</v>
      </c>
    </row>
    <row r="53">
      <c r="A53" s="4">
        <v>52.0</v>
      </c>
      <c r="B53" s="4">
        <v>11.0</v>
      </c>
      <c r="C53" s="4">
        <v>280.0</v>
      </c>
      <c r="D53" s="4">
        <v>0.99</v>
      </c>
      <c r="E53" s="4">
        <v>1.0</v>
      </c>
      <c r="F53" s="5" t="str">
        <f>VLOOKUP(C53, track_cleaned!$A$2:$B$1000, 2, FALSE)
</f>
        <v>Lixo Do Mangue</v>
      </c>
      <c r="G53" s="12">
        <f>VLOOKUP(C53, track_cleaned!$A$1:$E$5000, 3, FALSE)</f>
        <v>25</v>
      </c>
      <c r="H53" s="5" t="str">
        <f>VLOOKUP(G53, album!$A$1:$B$5000, 2, FALSE)
</f>
        <v>Da Lama Ao Caos</v>
      </c>
      <c r="I53" s="11" t="str">
        <f>VLOOKUP(C53, track_cleaned!$A$1:$J$5000, 10, FALSE)</f>
        <v>Latin</v>
      </c>
      <c r="J53" s="11">
        <f t="shared" si="1"/>
        <v>0.99</v>
      </c>
    </row>
    <row r="54">
      <c r="A54" s="4">
        <v>53.0</v>
      </c>
      <c r="B54" s="4">
        <v>11.0</v>
      </c>
      <c r="C54" s="4">
        <v>286.0</v>
      </c>
      <c r="D54" s="4">
        <v>0.99</v>
      </c>
      <c r="E54" s="4">
        <v>1.0</v>
      </c>
      <c r="F54" s="5" t="str">
        <f>VLOOKUP(C54, track_cleaned!$A$2:$B$1000, 2, FALSE)
</f>
        <v>Firmamento</v>
      </c>
      <c r="G54" s="12">
        <f>VLOOKUP(C54, track_cleaned!$A$1:$E$5000, 3, FALSE)</f>
        <v>26</v>
      </c>
      <c r="H54" s="5" t="str">
        <f>VLOOKUP(G54, album!$A$1:$B$5000, 2, FALSE)
</f>
        <v>Acústico MTV [Live]</v>
      </c>
      <c r="I54" s="11" t="str">
        <f>VLOOKUP(C54, track_cleaned!$A$1:$J$5000, 10, FALSE)</f>
        <v>Reggae</v>
      </c>
      <c r="J54" s="11">
        <f t="shared" si="1"/>
        <v>0.99</v>
      </c>
    </row>
    <row r="55">
      <c r="A55" s="4">
        <v>54.0</v>
      </c>
      <c r="B55" s="4">
        <v>11.0</v>
      </c>
      <c r="C55" s="4">
        <v>292.0</v>
      </c>
      <c r="D55" s="4">
        <v>0.99</v>
      </c>
      <c r="E55" s="4">
        <v>1.0</v>
      </c>
      <c r="F55" s="5" t="str">
        <f>VLOOKUP(C55, track_cleaned!$A$2:$B$1000, 2, FALSE)
</f>
        <v>Já Foi</v>
      </c>
      <c r="G55" s="12">
        <f>VLOOKUP(C55, track_cleaned!$A$1:$E$5000, 3, FALSE)</f>
        <v>26</v>
      </c>
      <c r="H55" s="5" t="str">
        <f>VLOOKUP(G55, album!$A$1:$B$5000, 2, FALSE)
</f>
        <v>Acústico MTV [Live]</v>
      </c>
      <c r="I55" s="11" t="str">
        <f>VLOOKUP(C55, track_cleaned!$A$1:$J$5000, 10, FALSE)</f>
        <v>Reggae</v>
      </c>
      <c r="J55" s="11">
        <f t="shared" si="1"/>
        <v>0.99</v>
      </c>
    </row>
    <row r="56">
      <c r="A56" s="4">
        <v>55.0</v>
      </c>
      <c r="B56" s="4">
        <v>11.0</v>
      </c>
      <c r="C56" s="4">
        <v>298.0</v>
      </c>
      <c r="D56" s="4">
        <v>0.99</v>
      </c>
      <c r="E56" s="4">
        <v>1.0</v>
      </c>
      <c r="F56" s="5" t="str">
        <f>VLOOKUP(C56, track_cleaned!$A$2:$B$1000, 2, FALSE)
</f>
        <v>A Cor Do Sol</v>
      </c>
      <c r="G56" s="12">
        <f>VLOOKUP(C56, track_cleaned!$A$1:$E$5000, 3, FALSE)</f>
        <v>26</v>
      </c>
      <c r="H56" s="5" t="str">
        <f>VLOOKUP(G56, album!$A$1:$B$5000, 2, FALSE)
</f>
        <v>Acústico MTV [Live]</v>
      </c>
      <c r="I56" s="11" t="str">
        <f>VLOOKUP(C56, track_cleaned!$A$1:$J$5000, 10, FALSE)</f>
        <v>Reggae</v>
      </c>
      <c r="J56" s="11">
        <f t="shared" si="1"/>
        <v>0.99</v>
      </c>
    </row>
    <row r="57">
      <c r="A57" s="4">
        <v>56.0</v>
      </c>
      <c r="B57" s="4">
        <v>11.0</v>
      </c>
      <c r="C57" s="4">
        <v>304.0</v>
      </c>
      <c r="D57" s="4">
        <v>0.99</v>
      </c>
      <c r="E57" s="4">
        <v>1.0</v>
      </c>
      <c r="F57" s="5" t="str">
        <f>VLOOKUP(C57, track_cleaned!$A$2:$B$1000, 2, FALSE)
</f>
        <v>Firmamento</v>
      </c>
      <c r="G57" s="12">
        <f>VLOOKUP(C57, track_cleaned!$A$1:$E$5000, 3, FALSE)</f>
        <v>27</v>
      </c>
      <c r="H57" s="5" t="str">
        <f>VLOOKUP(G57, album!$A$1:$B$5000, 2, FALSE)
</f>
        <v>Cidade Negra - Hits</v>
      </c>
      <c r="I57" s="11" t="str">
        <f>VLOOKUP(C57, track_cleaned!$A$1:$J$5000, 10, FALSE)</f>
        <v>Reggae</v>
      </c>
      <c r="J57" s="11">
        <f t="shared" si="1"/>
        <v>0.99</v>
      </c>
    </row>
    <row r="58">
      <c r="A58" s="4">
        <v>57.0</v>
      </c>
      <c r="B58" s="4">
        <v>11.0</v>
      </c>
      <c r="C58" s="4">
        <v>310.0</v>
      </c>
      <c r="D58" s="4">
        <v>0.99</v>
      </c>
      <c r="E58" s="4">
        <v>1.0</v>
      </c>
      <c r="F58" s="5" t="str">
        <f>VLOOKUP(C58, track_cleaned!$A$2:$B$1000, 2, FALSE)
</f>
        <v>Sábado A Noite</v>
      </c>
      <c r="G58" s="12">
        <f>VLOOKUP(C58, track_cleaned!$A$1:$E$5000, 3, FALSE)</f>
        <v>27</v>
      </c>
      <c r="H58" s="5" t="str">
        <f>VLOOKUP(G58, album!$A$1:$B$5000, 2, FALSE)
</f>
        <v>Cidade Negra - Hits</v>
      </c>
      <c r="I58" s="11" t="str">
        <f>VLOOKUP(C58, track_cleaned!$A$1:$J$5000, 10, FALSE)</f>
        <v>Reggae</v>
      </c>
      <c r="J58" s="11">
        <f t="shared" si="1"/>
        <v>0.99</v>
      </c>
    </row>
    <row r="59">
      <c r="A59" s="4">
        <v>58.0</v>
      </c>
      <c r="B59" s="4">
        <v>11.0</v>
      </c>
      <c r="C59" s="4">
        <v>316.0</v>
      </c>
      <c r="D59" s="4">
        <v>0.99</v>
      </c>
      <c r="E59" s="4">
        <v>1.0</v>
      </c>
      <c r="F59" s="5" t="str">
        <f>VLOOKUP(C59, track_cleaned!$A$2:$B$1000, 2, FALSE)
</f>
        <v>Linha Do Equador</v>
      </c>
      <c r="G59" s="12">
        <f>VLOOKUP(C59, track_cleaned!$A$1:$E$5000, 3, FALSE)</f>
        <v>28</v>
      </c>
      <c r="H59" s="5" t="str">
        <f>VLOOKUP(G59, album!$A$1:$B$5000, 2, FALSE)
</f>
        <v>Na Pista</v>
      </c>
      <c r="I59" s="11" t="str">
        <f>VLOOKUP(C59, track_cleaned!$A$1:$J$5000, 10, FALSE)</f>
        <v>Latin</v>
      </c>
      <c r="J59" s="11">
        <f t="shared" si="1"/>
        <v>0.99</v>
      </c>
    </row>
    <row r="60">
      <c r="A60" s="4">
        <v>59.0</v>
      </c>
      <c r="B60" s="4">
        <v>11.0</v>
      </c>
      <c r="C60" s="4">
        <v>322.0</v>
      </c>
      <c r="D60" s="4">
        <v>0.99</v>
      </c>
      <c r="E60" s="4">
        <v>1.0</v>
      </c>
      <c r="F60" s="5" t="str">
        <f>VLOOKUP(C60, track_cleaned!$A$2:$B$1000, 2, FALSE)
</f>
        <v>Livre Pra Viver</v>
      </c>
      <c r="G60" s="12">
        <f>VLOOKUP(C60, track_cleaned!$A$1:$E$5000, 3, FALSE)</f>
        <v>28</v>
      </c>
      <c r="H60" s="5" t="str">
        <f>VLOOKUP(G60, album!$A$1:$B$5000, 2, FALSE)
</f>
        <v>Na Pista</v>
      </c>
      <c r="I60" s="11" t="str">
        <f>VLOOKUP(C60, track_cleaned!$A$1:$J$5000, 10, FALSE)</f>
        <v>Latin</v>
      </c>
      <c r="J60" s="11">
        <f t="shared" si="1"/>
        <v>0.99</v>
      </c>
    </row>
    <row r="61">
      <c r="A61" s="4">
        <v>60.0</v>
      </c>
      <c r="B61" s="4">
        <v>12.0</v>
      </c>
      <c r="C61" s="4">
        <v>331.0</v>
      </c>
      <c r="D61" s="4">
        <v>0.99</v>
      </c>
      <c r="E61" s="4">
        <v>1.0</v>
      </c>
      <c r="F61" s="5" t="str">
        <f>VLOOKUP(C61, track_cleaned!$A$2:$B$1000, 2, FALSE)
</f>
        <v>Lavadeira</v>
      </c>
      <c r="G61" s="12">
        <f>VLOOKUP(C61, track_cleaned!$A$1:$E$5000, 3, FALSE)</f>
        <v>29</v>
      </c>
      <c r="H61" s="5" t="str">
        <f>VLOOKUP(G61, album!$A$1:$B$5000, 2, FALSE)
</f>
        <v>Axé Bahia 2001</v>
      </c>
      <c r="I61" s="11" t="str">
        <f>VLOOKUP(C61, track_cleaned!$A$1:$J$5000, 10, FALSE)</f>
        <v>Pop</v>
      </c>
      <c r="J61" s="11">
        <f t="shared" si="1"/>
        <v>0.99</v>
      </c>
    </row>
    <row r="62">
      <c r="A62" s="4">
        <v>61.0</v>
      </c>
      <c r="B62" s="4">
        <v>12.0</v>
      </c>
      <c r="C62" s="4">
        <v>340.0</v>
      </c>
      <c r="D62" s="4">
        <v>0.99</v>
      </c>
      <c r="E62" s="4">
        <v>1.0</v>
      </c>
      <c r="F62" s="5" t="str">
        <f>VLOOKUP(C62, track_cleaned!$A$2:$B$1000, 2, FALSE)
</f>
        <v>Dazed and Confused</v>
      </c>
      <c r="G62" s="12">
        <f>VLOOKUP(C62, track_cleaned!$A$1:$E$5000, 3, FALSE)</f>
        <v>30</v>
      </c>
      <c r="H62" s="5" t="str">
        <f>VLOOKUP(G62, album!$A$1:$B$5000, 2, FALSE)
</f>
        <v>BBC Sessions [Disc 1] [Live]</v>
      </c>
      <c r="I62" s="11" t="str">
        <f>VLOOKUP(C62, track_cleaned!$A$1:$J$5000, 10, FALSE)</f>
        <v>Rock</v>
      </c>
      <c r="J62" s="11">
        <f t="shared" si="1"/>
        <v>0.99</v>
      </c>
    </row>
    <row r="63">
      <c r="A63" s="4">
        <v>62.0</v>
      </c>
      <c r="B63" s="4">
        <v>12.0</v>
      </c>
      <c r="C63" s="4">
        <v>349.0</v>
      </c>
      <c r="D63" s="4">
        <v>0.99</v>
      </c>
      <c r="E63" s="4">
        <v>1.0</v>
      </c>
      <c r="F63" s="5" t="str">
        <f>VLOOKUP(C63, track_cleaned!$A$2:$B$1000, 2, FALSE)
</f>
        <v>You Shook Me(2)</v>
      </c>
      <c r="G63" s="12">
        <f>VLOOKUP(C63, track_cleaned!$A$1:$E$5000, 3, FALSE)</f>
        <v>30</v>
      </c>
      <c r="H63" s="5" t="str">
        <f>VLOOKUP(G63, album!$A$1:$B$5000, 2, FALSE)
</f>
        <v>BBC Sessions [Disc 1] [Live]</v>
      </c>
      <c r="I63" s="11" t="str">
        <f>VLOOKUP(C63, track_cleaned!$A$1:$J$5000, 10, FALSE)</f>
        <v>Rock</v>
      </c>
      <c r="J63" s="11">
        <f t="shared" si="1"/>
        <v>0.99</v>
      </c>
    </row>
    <row r="64">
      <c r="A64" s="4">
        <v>63.0</v>
      </c>
      <c r="B64" s="4">
        <v>12.0</v>
      </c>
      <c r="C64" s="4">
        <v>358.0</v>
      </c>
      <c r="D64" s="4">
        <v>0.99</v>
      </c>
      <c r="E64" s="4">
        <v>1.0</v>
      </c>
      <c r="F64" s="5" t="str">
        <f>VLOOKUP(C64, track_cleaned!$A$2:$B$1000, 2, FALSE)
</f>
        <v>Man With The Woman Head</v>
      </c>
      <c r="G64" s="12">
        <f>VLOOKUP(C64, track_cleaned!$A$1:$E$5000, 3, FALSE)</f>
        <v>31</v>
      </c>
      <c r="H64" s="5" t="str">
        <f>VLOOKUP(G64, album!$A$1:$B$5000, 2, FALSE)
</f>
        <v>Bongo Fury</v>
      </c>
      <c r="I64" s="11" t="str">
        <f>VLOOKUP(C64, track_cleaned!$A$1:$J$5000, 10, FALSE)</f>
        <v>Rock</v>
      </c>
      <c r="J64" s="11">
        <f t="shared" si="1"/>
        <v>0.99</v>
      </c>
    </row>
    <row r="65">
      <c r="A65" s="4">
        <v>64.0</v>
      </c>
      <c r="B65" s="4">
        <v>12.0</v>
      </c>
      <c r="C65" s="4">
        <v>367.0</v>
      </c>
      <c r="D65" s="4">
        <v>0.99</v>
      </c>
      <c r="E65" s="4">
        <v>1.0</v>
      </c>
      <c r="F65" s="5" t="str">
        <f>VLOOKUP(C65, track_cleaned!$A$2:$B$1000, 2, FALSE)
</f>
        <v>Leandro De Itaquera 2001</v>
      </c>
      <c r="G65" s="12">
        <f>VLOOKUP(C65, track_cleaned!$A$1:$E$5000, 3, FALSE)</f>
        <v>32</v>
      </c>
      <c r="H65" s="5" t="str">
        <f>VLOOKUP(G65, album!$A$1:$B$5000, 2, FALSE)
</f>
        <v>Carnaval 2001</v>
      </c>
      <c r="I65" s="11" t="str">
        <f>VLOOKUP(C65, track_cleaned!$A$1:$J$5000, 10, FALSE)</f>
        <v>Soundtrack</v>
      </c>
      <c r="J65" s="11">
        <f t="shared" si="1"/>
        <v>0.99</v>
      </c>
    </row>
    <row r="66">
      <c r="A66" s="4">
        <v>65.0</v>
      </c>
      <c r="B66" s="4">
        <v>12.0</v>
      </c>
      <c r="C66" s="4">
        <v>376.0</v>
      </c>
      <c r="D66" s="4">
        <v>0.99</v>
      </c>
      <c r="E66" s="4">
        <v>1.0</v>
      </c>
      <c r="F66" s="5" t="str">
        <f>VLOOKUP(C66, track_cleaned!$A$2:$B$1000, 2, FALSE)
</f>
        <v>Vôo Sobre o Horizonte</v>
      </c>
      <c r="G66" s="12">
        <f>VLOOKUP(C66, track_cleaned!$A$1:$E$5000, 3, FALSE)</f>
        <v>33</v>
      </c>
      <c r="H66" s="5" t="str">
        <f>VLOOKUP(G66, album!$A$1:$B$5000, 2, FALSE)
</f>
        <v>Chill: Brazil (Disc 1)</v>
      </c>
      <c r="I66" s="11" t="str">
        <f>VLOOKUP(C66, track_cleaned!$A$1:$J$5000, 10, FALSE)</f>
        <v>Latin</v>
      </c>
      <c r="J66" s="11">
        <f t="shared" si="1"/>
        <v>0.99</v>
      </c>
    </row>
    <row r="67">
      <c r="A67" s="4">
        <v>66.0</v>
      </c>
      <c r="B67" s="4">
        <v>12.0</v>
      </c>
      <c r="C67" s="4">
        <v>385.0</v>
      </c>
      <c r="D67" s="4">
        <v>0.99</v>
      </c>
      <c r="E67" s="4">
        <v>1.0</v>
      </c>
      <c r="F67" s="5" t="str">
        <f>VLOOKUP(C67, track_cleaned!$A$2:$B$1000, 2, FALSE)
</f>
        <v>All Star</v>
      </c>
      <c r="G67" s="12">
        <f>VLOOKUP(C67, track_cleaned!$A$1:$E$5000, 3, FALSE)</f>
        <v>33</v>
      </c>
      <c r="H67" s="5" t="str">
        <f>VLOOKUP(G67, album!$A$1:$B$5000, 2, FALSE)
</f>
        <v>Chill: Brazil (Disc 1)</v>
      </c>
      <c r="I67" s="11" t="str">
        <f>VLOOKUP(C67, track_cleaned!$A$1:$J$5000, 10, FALSE)</f>
        <v>Latin</v>
      </c>
      <c r="J67" s="11">
        <f t="shared" si="1"/>
        <v>0.99</v>
      </c>
    </row>
    <row r="68">
      <c r="A68" s="4">
        <v>67.0</v>
      </c>
      <c r="B68" s="4">
        <v>12.0</v>
      </c>
      <c r="C68" s="4">
        <v>394.0</v>
      </c>
      <c r="D68" s="4">
        <v>0.99</v>
      </c>
      <c r="E68" s="4">
        <v>1.0</v>
      </c>
      <c r="F68" s="5" t="str">
        <f>VLOOKUP(C68, track_cleaned!$A$2:$B$1000, 2, FALSE)
</f>
        <v>Tanto Tempo</v>
      </c>
      <c r="G68" s="12">
        <f>VLOOKUP(C68, track_cleaned!$A$1:$E$5000, 3, FALSE)</f>
        <v>34</v>
      </c>
      <c r="H68" s="5" t="str">
        <f>VLOOKUP(G68, album!$A$1:$B$5000, 2, FALSE)
</f>
        <v>Chill: Brazil (Disc 2)</v>
      </c>
      <c r="I68" s="11" t="str">
        <f>VLOOKUP(C68, track_cleaned!$A$1:$J$5000, 10, FALSE)</f>
        <v>Latin</v>
      </c>
      <c r="J68" s="11">
        <f t="shared" si="1"/>
        <v>0.99</v>
      </c>
    </row>
    <row r="69">
      <c r="A69" s="4">
        <v>68.0</v>
      </c>
      <c r="B69" s="4">
        <v>12.0</v>
      </c>
      <c r="C69" s="4">
        <v>403.0</v>
      </c>
      <c r="D69" s="4">
        <v>0.99</v>
      </c>
      <c r="E69" s="4">
        <v>1.0</v>
      </c>
      <c r="F69" s="5" t="str">
        <f>VLOOKUP(C69, track_cleaned!$A$2:$B$1000, 2, FALSE)
</f>
        <v>Bumbo Da Mangueira</v>
      </c>
      <c r="G69" s="12">
        <f>VLOOKUP(C69, track_cleaned!$A$1:$E$5000, 3, FALSE)</f>
        <v>34</v>
      </c>
      <c r="H69" s="5" t="str">
        <f>VLOOKUP(G69, album!$A$1:$B$5000, 2, FALSE)
</f>
        <v>Chill: Brazil (Disc 2)</v>
      </c>
      <c r="I69" s="11" t="str">
        <f>VLOOKUP(C69, track_cleaned!$A$1:$J$5000, 10, FALSE)</f>
        <v>Latin</v>
      </c>
      <c r="J69" s="11">
        <f t="shared" si="1"/>
        <v>0.99</v>
      </c>
    </row>
    <row r="70">
      <c r="A70" s="4">
        <v>69.0</v>
      </c>
      <c r="B70" s="4">
        <v>12.0</v>
      </c>
      <c r="C70" s="4">
        <v>412.0</v>
      </c>
      <c r="D70" s="4">
        <v>0.99</v>
      </c>
      <c r="E70" s="4">
        <v>1.0</v>
      </c>
      <c r="F70" s="5" t="str">
        <f>VLOOKUP(C70, track_cleaned!$A$2:$B$1000, 2, FALSE)
</f>
        <v>Die Die My Darling</v>
      </c>
      <c r="G70" s="12">
        <f>VLOOKUP(C70, track_cleaned!$A$1:$E$5000, 3, FALSE)</f>
        <v>35</v>
      </c>
      <c r="H70" s="5" t="str">
        <f>VLOOKUP(G70, album!$A$1:$B$5000, 2, FALSE)
</f>
        <v>Garage Inc. (Disc 1)</v>
      </c>
      <c r="I70" s="11" t="str">
        <f>VLOOKUP(C70, track_cleaned!$A$1:$J$5000, 10, FALSE)</f>
        <v>Metal</v>
      </c>
      <c r="J70" s="11">
        <f t="shared" si="1"/>
        <v>0.99</v>
      </c>
    </row>
    <row r="71">
      <c r="A71" s="4">
        <v>70.0</v>
      </c>
      <c r="B71" s="4">
        <v>12.0</v>
      </c>
      <c r="C71" s="4">
        <v>421.0</v>
      </c>
      <c r="D71" s="4">
        <v>0.99</v>
      </c>
      <c r="E71" s="4">
        <v>1.0</v>
      </c>
      <c r="F71" s="5" t="str">
        <f>VLOOKUP(C71, track_cleaned!$A$2:$B$1000, 2, FALSE)
</f>
        <v>Radio GA GA</v>
      </c>
      <c r="G71" s="12">
        <f>VLOOKUP(C71, track_cleaned!$A$1:$E$5000, 3, FALSE)</f>
        <v>36</v>
      </c>
      <c r="H71" s="5" t="str">
        <f>VLOOKUP(G71, album!$A$1:$B$5000, 2, FALSE)
</f>
        <v>Greatest Hits II</v>
      </c>
      <c r="I71" s="11" t="str">
        <f>VLOOKUP(C71, track_cleaned!$A$1:$J$5000, 10, FALSE)</f>
        <v>Rock</v>
      </c>
      <c r="J71" s="11">
        <f t="shared" si="1"/>
        <v>0.99</v>
      </c>
    </row>
    <row r="72">
      <c r="A72" s="4">
        <v>71.0</v>
      </c>
      <c r="B72" s="4">
        <v>12.0</v>
      </c>
      <c r="C72" s="4">
        <v>430.0</v>
      </c>
      <c r="D72" s="4">
        <v>0.99</v>
      </c>
      <c r="E72" s="4">
        <v>1.0</v>
      </c>
      <c r="F72" s="5" t="str">
        <f>VLOOKUP(C72, track_cleaned!$A$2:$B$1000, 2, FALSE)
</f>
        <v>I'm Going Slightly Mad</v>
      </c>
      <c r="G72" s="12">
        <f>VLOOKUP(C72, track_cleaned!$A$1:$E$5000, 3, FALSE)</f>
        <v>36</v>
      </c>
      <c r="H72" s="5" t="str">
        <f>VLOOKUP(G72, album!$A$1:$B$5000, 2, FALSE)
</f>
        <v>Greatest Hits II</v>
      </c>
      <c r="I72" s="11" t="str">
        <f>VLOOKUP(C72, track_cleaned!$A$1:$J$5000, 10, FALSE)</f>
        <v>Rock</v>
      </c>
      <c r="J72" s="11">
        <f t="shared" si="1"/>
        <v>0.99</v>
      </c>
    </row>
    <row r="73">
      <c r="A73" s="4">
        <v>72.0</v>
      </c>
      <c r="B73" s="4">
        <v>12.0</v>
      </c>
      <c r="C73" s="4">
        <v>439.0</v>
      </c>
      <c r="D73" s="4">
        <v>0.99</v>
      </c>
      <c r="E73" s="4">
        <v>1.0</v>
      </c>
      <c r="F73" s="5" t="str">
        <f>VLOOKUP(C73, track_cleaned!$A$2:$B$1000, 2, FALSE)
</f>
        <v>Sure Know Something</v>
      </c>
      <c r="G73" s="12">
        <f>VLOOKUP(C73, track_cleaned!$A$1:$E$5000, 3, FALSE)</f>
        <v>37</v>
      </c>
      <c r="H73" s="5" t="str">
        <f>VLOOKUP(G73, album!$A$1:$B$5000, 2, FALSE)
</f>
        <v>Greatest Kiss</v>
      </c>
      <c r="I73" s="11" t="str">
        <f>VLOOKUP(C73, track_cleaned!$A$1:$J$5000, 10, FALSE)</f>
        <v>Rock</v>
      </c>
      <c r="J73" s="11">
        <f t="shared" si="1"/>
        <v>0.99</v>
      </c>
    </row>
    <row r="74">
      <c r="A74" s="4">
        <v>73.0</v>
      </c>
      <c r="B74" s="4">
        <v>12.0</v>
      </c>
      <c r="C74" s="4">
        <v>448.0</v>
      </c>
      <c r="D74" s="4">
        <v>0.99</v>
      </c>
      <c r="E74" s="4">
        <v>1.0</v>
      </c>
      <c r="F74" s="5" t="str">
        <f>VLOOKUP(C74, track_cleaned!$A$2:$B$1000, 2, FALSE)
</f>
        <v>God Of Thunder</v>
      </c>
      <c r="G74" s="12">
        <f>VLOOKUP(C74, track_cleaned!$A$1:$E$5000, 3, FALSE)</f>
        <v>37</v>
      </c>
      <c r="H74" s="5" t="str">
        <f>VLOOKUP(G74, album!$A$1:$B$5000, 2, FALSE)
</f>
        <v>Greatest Kiss</v>
      </c>
      <c r="I74" s="11" t="str">
        <f>VLOOKUP(C74, track_cleaned!$A$1:$J$5000, 10, FALSE)</f>
        <v>Rock</v>
      </c>
      <c r="J74" s="11">
        <f t="shared" si="1"/>
        <v>0.99</v>
      </c>
    </row>
    <row r="75">
      <c r="A75" s="4">
        <v>74.0</v>
      </c>
      <c r="B75" s="4">
        <v>13.0</v>
      </c>
      <c r="C75" s="4">
        <v>462.0</v>
      </c>
      <c r="D75" s="4">
        <v>0.99</v>
      </c>
      <c r="E75" s="4">
        <v>1.0</v>
      </c>
      <c r="F75" s="5" t="str">
        <f>VLOOKUP(C75, track_cleaned!$A$2:$B$1000, 2, FALSE)
</f>
        <v>Valentino's</v>
      </c>
      <c r="G75" s="12">
        <f>VLOOKUP(C75, track_cleaned!$A$1:$E$5000, 3, FALSE)</f>
        <v>38</v>
      </c>
      <c r="H75" s="5" t="str">
        <f>VLOOKUP(G75, album!$A$1:$B$5000, 2, FALSE)
</f>
        <v>Heart of the Night</v>
      </c>
      <c r="I75" s="11" t="str">
        <f>VLOOKUP(C75, track_cleaned!$A$1:$J$5000, 10, FALSE)</f>
        <v>Jazz</v>
      </c>
      <c r="J75" s="11">
        <f t="shared" si="1"/>
        <v>0.99</v>
      </c>
    </row>
    <row r="76">
      <c r="A76" s="4">
        <v>75.0</v>
      </c>
      <c r="B76" s="4">
        <v>14.0</v>
      </c>
      <c r="C76" s="4">
        <v>463.0</v>
      </c>
      <c r="D76" s="4">
        <v>0.99</v>
      </c>
      <c r="E76" s="4">
        <v>1.0</v>
      </c>
      <c r="F76" s="5" t="str">
        <f>VLOOKUP(C76, track_cleaned!$A$2:$B$1000, 2, FALSE)
</f>
        <v>Believe</v>
      </c>
      <c r="G76" s="12">
        <f>VLOOKUP(C76, track_cleaned!$A$1:$E$5000, 3, FALSE)</f>
        <v>38</v>
      </c>
      <c r="H76" s="5" t="str">
        <f>VLOOKUP(G76, album!$A$1:$B$5000, 2, FALSE)
</f>
        <v>Heart of the Night</v>
      </c>
      <c r="I76" s="11" t="str">
        <f>VLOOKUP(C76, track_cleaned!$A$1:$J$5000, 10, FALSE)</f>
        <v>Jazz</v>
      </c>
      <c r="J76" s="11">
        <f t="shared" si="1"/>
        <v>0.99</v>
      </c>
    </row>
    <row r="77">
      <c r="A77" s="4">
        <v>76.0</v>
      </c>
      <c r="B77" s="4">
        <v>14.0</v>
      </c>
      <c r="C77" s="4">
        <v>464.0</v>
      </c>
      <c r="D77" s="4">
        <v>0.99</v>
      </c>
      <c r="E77" s="4">
        <v>1.0</v>
      </c>
      <c r="F77" s="5" t="str">
        <f>VLOOKUP(C77, track_cleaned!$A$2:$B$1000, 2, FALSE)
</f>
        <v>As We Sleep</v>
      </c>
      <c r="G77" s="12">
        <f>VLOOKUP(C77, track_cleaned!$A$1:$E$5000, 3, FALSE)</f>
        <v>38</v>
      </c>
      <c r="H77" s="5" t="str">
        <f>VLOOKUP(G77, album!$A$1:$B$5000, 2, FALSE)
</f>
        <v>Heart of the Night</v>
      </c>
      <c r="I77" s="11" t="str">
        <f>VLOOKUP(C77, track_cleaned!$A$1:$J$5000, 10, FALSE)</f>
        <v>Jazz</v>
      </c>
      <c r="J77" s="11">
        <f t="shared" si="1"/>
        <v>0.99</v>
      </c>
    </row>
    <row r="78">
      <c r="A78" s="4">
        <v>77.0</v>
      </c>
      <c r="B78" s="4">
        <v>15.0</v>
      </c>
      <c r="C78" s="4">
        <v>466.0</v>
      </c>
      <c r="D78" s="4">
        <v>0.99</v>
      </c>
      <c r="E78" s="4">
        <v>1.0</v>
      </c>
      <c r="F78" s="5" t="str">
        <f>VLOOKUP(C78, track_cleaned!$A$2:$B$1000, 2, FALSE)
</f>
        <v>J Squared</v>
      </c>
      <c r="G78" s="12">
        <f>VLOOKUP(C78, track_cleaned!$A$1:$E$5000, 3, FALSE)</f>
        <v>38</v>
      </c>
      <c r="H78" s="5" t="str">
        <f>VLOOKUP(G78, album!$A$1:$B$5000, 2, FALSE)
</f>
        <v>Heart of the Night</v>
      </c>
      <c r="I78" s="11" t="str">
        <f>VLOOKUP(C78, track_cleaned!$A$1:$J$5000, 10, FALSE)</f>
        <v>Jazz</v>
      </c>
      <c r="J78" s="11">
        <f t="shared" si="1"/>
        <v>0.99</v>
      </c>
    </row>
    <row r="79">
      <c r="A79" s="4">
        <v>78.0</v>
      </c>
      <c r="B79" s="4">
        <v>15.0</v>
      </c>
      <c r="C79" s="4">
        <v>468.0</v>
      </c>
      <c r="D79" s="4">
        <v>0.99</v>
      </c>
      <c r="E79" s="4">
        <v>1.0</v>
      </c>
      <c r="F79" s="5" t="str">
        <f>VLOOKUP(C79, track_cleaned!$A$2:$B$1000, 2, FALSE)
</f>
        <v>Maria</v>
      </c>
      <c r="G79" s="12">
        <f>VLOOKUP(C79, track_cleaned!$A$1:$E$5000, 3, FALSE)</f>
        <v>39</v>
      </c>
      <c r="H79" s="5" t="str">
        <f>VLOOKUP(G79, album!$A$1:$B$5000, 2, FALSE)
</f>
        <v>International Superhits</v>
      </c>
      <c r="I79" s="11" t="str">
        <f>VLOOKUP(C79, track_cleaned!$A$1:$J$5000, 10, FALSE)</f>
        <v>Alternative &amp; Punk</v>
      </c>
      <c r="J79" s="11">
        <f t="shared" si="1"/>
        <v>0.99</v>
      </c>
    </row>
    <row r="80">
      <c r="A80" s="4">
        <v>79.0</v>
      </c>
      <c r="B80" s="4">
        <v>16.0</v>
      </c>
      <c r="C80" s="4">
        <v>470.0</v>
      </c>
      <c r="D80" s="4">
        <v>0.99</v>
      </c>
      <c r="E80" s="4">
        <v>1.0</v>
      </c>
      <c r="F80" s="5" t="str">
        <f>VLOOKUP(C80, track_cleaned!$A$2:$B$1000, 2, FALSE)
</f>
        <v>Longview</v>
      </c>
      <c r="G80" s="12">
        <f>VLOOKUP(C80, track_cleaned!$A$1:$E$5000, 3, FALSE)</f>
        <v>39</v>
      </c>
      <c r="H80" s="5" t="str">
        <f>VLOOKUP(G80, album!$A$1:$B$5000, 2, FALSE)
</f>
        <v>International Superhits</v>
      </c>
      <c r="I80" s="11" t="str">
        <f>VLOOKUP(C80, track_cleaned!$A$1:$J$5000, 10, FALSE)</f>
        <v>Alternative &amp; Punk</v>
      </c>
      <c r="J80" s="11">
        <f t="shared" si="1"/>
        <v>0.99</v>
      </c>
    </row>
    <row r="81">
      <c r="A81" s="4">
        <v>80.0</v>
      </c>
      <c r="B81" s="4">
        <v>16.0</v>
      </c>
      <c r="C81" s="4">
        <v>472.0</v>
      </c>
      <c r="D81" s="4">
        <v>0.99</v>
      </c>
      <c r="E81" s="4">
        <v>1.0</v>
      </c>
      <c r="F81" s="5" t="str">
        <f>VLOOKUP(C81, track_cleaned!$A$2:$B$1000, 2, FALSE)
</f>
        <v>Basket Case</v>
      </c>
      <c r="G81" s="12">
        <f>VLOOKUP(C81, track_cleaned!$A$1:$E$5000, 3, FALSE)</f>
        <v>39</v>
      </c>
      <c r="H81" s="5" t="str">
        <f>VLOOKUP(G81, album!$A$1:$B$5000, 2, FALSE)
</f>
        <v>International Superhits</v>
      </c>
      <c r="I81" s="11" t="str">
        <f>VLOOKUP(C81, track_cleaned!$A$1:$J$5000, 10, FALSE)</f>
        <v>Alternative &amp; Punk</v>
      </c>
      <c r="J81" s="11">
        <f t="shared" si="1"/>
        <v>0.99</v>
      </c>
    </row>
    <row r="82">
      <c r="A82" s="4">
        <v>81.0</v>
      </c>
      <c r="B82" s="4">
        <v>16.0</v>
      </c>
      <c r="C82" s="4">
        <v>474.0</v>
      </c>
      <c r="D82" s="4">
        <v>0.99</v>
      </c>
      <c r="E82" s="4">
        <v>1.0</v>
      </c>
      <c r="F82" s="5" t="str">
        <f>VLOOKUP(C82, track_cleaned!$A$2:$B$1000, 2, FALSE)
</f>
        <v>She</v>
      </c>
      <c r="G82" s="12">
        <f>VLOOKUP(C82, track_cleaned!$A$1:$E$5000, 3, FALSE)</f>
        <v>39</v>
      </c>
      <c r="H82" s="5" t="str">
        <f>VLOOKUP(G82, album!$A$1:$B$5000, 2, FALSE)
</f>
        <v>International Superhits</v>
      </c>
      <c r="I82" s="11" t="str">
        <f>VLOOKUP(C82, track_cleaned!$A$1:$J$5000, 10, FALSE)</f>
        <v>Alternative &amp; Punk</v>
      </c>
      <c r="J82" s="11">
        <f t="shared" si="1"/>
        <v>0.99</v>
      </c>
    </row>
    <row r="83">
      <c r="A83" s="4">
        <v>82.0</v>
      </c>
      <c r="B83" s="4">
        <v>16.0</v>
      </c>
      <c r="C83" s="4">
        <v>476.0</v>
      </c>
      <c r="D83" s="4">
        <v>0.99</v>
      </c>
      <c r="E83" s="4">
        <v>1.0</v>
      </c>
      <c r="F83" s="5" t="str">
        <f>VLOOKUP(C83, track_cleaned!$A$2:$B$1000, 2, FALSE)
</f>
        <v>Geek Stink Breath</v>
      </c>
      <c r="G83" s="12">
        <f>VLOOKUP(C83, track_cleaned!$A$1:$E$5000, 3, FALSE)</f>
        <v>39</v>
      </c>
      <c r="H83" s="5" t="str">
        <f>VLOOKUP(G83, album!$A$1:$B$5000, 2, FALSE)
</f>
        <v>International Superhits</v>
      </c>
      <c r="I83" s="11" t="str">
        <f>VLOOKUP(C83, track_cleaned!$A$1:$J$5000, 10, FALSE)</f>
        <v>Alternative &amp; Punk</v>
      </c>
      <c r="J83" s="11">
        <f t="shared" si="1"/>
        <v>0.99</v>
      </c>
    </row>
    <row r="84">
      <c r="A84" s="4">
        <v>83.0</v>
      </c>
      <c r="B84" s="4">
        <v>17.0</v>
      </c>
      <c r="C84" s="4">
        <v>480.0</v>
      </c>
      <c r="D84" s="4">
        <v>0.99</v>
      </c>
      <c r="E84" s="4">
        <v>1.0</v>
      </c>
      <c r="F84" s="5" t="str">
        <f>VLOOKUP(C84, track_cleaned!$A$2:$B$1000, 2, FALSE)
</f>
        <v>Stuck With Me</v>
      </c>
      <c r="G84" s="12">
        <f>VLOOKUP(C84, track_cleaned!$A$1:$E$5000, 3, FALSE)</f>
        <v>39</v>
      </c>
      <c r="H84" s="5" t="str">
        <f>VLOOKUP(G84, album!$A$1:$B$5000, 2, FALSE)
</f>
        <v>International Superhits</v>
      </c>
      <c r="I84" s="11" t="str">
        <f>VLOOKUP(C84, track_cleaned!$A$1:$J$5000, 10, FALSE)</f>
        <v>Alternative &amp; Punk</v>
      </c>
      <c r="J84" s="11">
        <f t="shared" si="1"/>
        <v>0.99</v>
      </c>
    </row>
    <row r="85">
      <c r="A85" s="4">
        <v>84.0</v>
      </c>
      <c r="B85" s="4">
        <v>17.0</v>
      </c>
      <c r="C85" s="4">
        <v>484.0</v>
      </c>
      <c r="D85" s="4">
        <v>0.99</v>
      </c>
      <c r="E85" s="4">
        <v>1.0</v>
      </c>
      <c r="F85" s="5" t="str">
        <f>VLOOKUP(C85, track_cleaned!$A$2:$B$1000, 2, FALSE)
</f>
        <v>Nice Guys Finish Last</v>
      </c>
      <c r="G85" s="12">
        <f>VLOOKUP(C85, track_cleaned!$A$1:$E$5000, 3, FALSE)</f>
        <v>39</v>
      </c>
      <c r="H85" s="5" t="str">
        <f>VLOOKUP(G85, album!$A$1:$B$5000, 2, FALSE)
</f>
        <v>International Superhits</v>
      </c>
      <c r="I85" s="11" t="str">
        <f>VLOOKUP(C85, track_cleaned!$A$1:$J$5000, 10, FALSE)</f>
        <v>Alternative &amp; Punk</v>
      </c>
      <c r="J85" s="11">
        <f t="shared" si="1"/>
        <v>0.99</v>
      </c>
    </row>
    <row r="86">
      <c r="A86" s="4">
        <v>85.0</v>
      </c>
      <c r="B86" s="4">
        <v>17.0</v>
      </c>
      <c r="C86" s="4">
        <v>488.0</v>
      </c>
      <c r="D86" s="4">
        <v>0.99</v>
      </c>
      <c r="E86" s="4">
        <v>1.0</v>
      </c>
      <c r="F86" s="5" t="str">
        <f>VLOOKUP(C86, track_cleaned!$A$2:$B$1000, 2, FALSE)
</f>
        <v>Macy's Day Parade</v>
      </c>
      <c r="G86" s="12">
        <f>VLOOKUP(C86, track_cleaned!$A$1:$E$5000, 3, FALSE)</f>
        <v>39</v>
      </c>
      <c r="H86" s="5" t="str">
        <f>VLOOKUP(G86, album!$A$1:$B$5000, 2, FALSE)
</f>
        <v>International Superhits</v>
      </c>
      <c r="I86" s="11" t="str">
        <f>VLOOKUP(C86, track_cleaned!$A$1:$J$5000, 10, FALSE)</f>
        <v>Alternative &amp; Punk</v>
      </c>
      <c r="J86" s="11">
        <f t="shared" si="1"/>
        <v>0.99</v>
      </c>
    </row>
    <row r="87">
      <c r="A87" s="4">
        <v>86.0</v>
      </c>
      <c r="B87" s="4">
        <v>17.0</v>
      </c>
      <c r="C87" s="4">
        <v>492.0</v>
      </c>
      <c r="D87" s="4">
        <v>0.99</v>
      </c>
      <c r="E87" s="4">
        <v>1.0</v>
      </c>
      <c r="F87" s="5" t="str">
        <f>VLOOKUP(C87, track_cleaned!$A$2:$B$1000, 2, FALSE)
</f>
        <v>Don't You Cry</v>
      </c>
      <c r="G87" s="12">
        <f>VLOOKUP(C87, track_cleaned!$A$1:$E$5000, 3, FALSE)</f>
        <v>40</v>
      </c>
      <c r="H87" s="5" t="str">
        <f>VLOOKUP(G87, album!$A$1:$B$5000, 2, FALSE)
</f>
        <v>Into The Light</v>
      </c>
      <c r="I87" s="11" t="str">
        <f>VLOOKUP(C87, track_cleaned!$A$1:$J$5000, 10, FALSE)</f>
        <v>Rock</v>
      </c>
      <c r="J87" s="11">
        <f t="shared" si="1"/>
        <v>0.99</v>
      </c>
    </row>
    <row r="88">
      <c r="A88" s="4">
        <v>87.0</v>
      </c>
      <c r="B88" s="4">
        <v>17.0</v>
      </c>
      <c r="C88" s="4">
        <v>496.0</v>
      </c>
      <c r="D88" s="4">
        <v>0.99</v>
      </c>
      <c r="E88" s="4">
        <v>1.0</v>
      </c>
      <c r="F88" s="5" t="str">
        <f>VLOOKUP(C88, track_cleaned!$A$2:$B$1000, 2, FALSE)
</f>
        <v>Living On Love</v>
      </c>
      <c r="G88" s="12">
        <f>VLOOKUP(C88, track_cleaned!$A$1:$E$5000, 3, FALSE)</f>
        <v>40</v>
      </c>
      <c r="H88" s="5" t="str">
        <f>VLOOKUP(G88, album!$A$1:$B$5000, 2, FALSE)
</f>
        <v>Into The Light</v>
      </c>
      <c r="I88" s="11" t="str">
        <f>VLOOKUP(C88, track_cleaned!$A$1:$J$5000, 10, FALSE)</f>
        <v>Rock</v>
      </c>
      <c r="J88" s="11">
        <f t="shared" si="1"/>
        <v>0.99</v>
      </c>
    </row>
    <row r="89">
      <c r="A89" s="4">
        <v>88.0</v>
      </c>
      <c r="B89" s="4">
        <v>17.0</v>
      </c>
      <c r="C89" s="4">
        <v>500.0</v>
      </c>
      <c r="D89" s="4">
        <v>0.99</v>
      </c>
      <c r="E89" s="4">
        <v>1.0</v>
      </c>
      <c r="F89" s="5" t="str">
        <f>VLOOKUP(C89, track_cleaned!$A$2:$B$1000, 2, FALSE)
</f>
        <v>Wherever You May Go</v>
      </c>
      <c r="G89" s="12">
        <f>VLOOKUP(C89, track_cleaned!$A$1:$E$5000, 3, FALSE)</f>
        <v>40</v>
      </c>
      <c r="H89" s="5" t="str">
        <f>VLOOKUP(G89, album!$A$1:$B$5000, 2, FALSE)
</f>
        <v>Into The Light</v>
      </c>
      <c r="I89" s="11" t="str">
        <f>VLOOKUP(C89, track_cleaned!$A$1:$J$5000, 10, FALSE)</f>
        <v>Rock</v>
      </c>
      <c r="J89" s="11">
        <f t="shared" si="1"/>
        <v>0.99</v>
      </c>
    </row>
    <row r="90">
      <c r="A90" s="4">
        <v>89.0</v>
      </c>
      <c r="B90" s="4">
        <v>18.0</v>
      </c>
      <c r="C90" s="4">
        <v>506.0</v>
      </c>
      <c r="D90" s="4">
        <v>0.99</v>
      </c>
      <c r="E90" s="4">
        <v>1.0</v>
      </c>
      <c r="F90" s="5" t="str">
        <f>VLOOKUP(C90, track_cleaned!$A$2:$B$1000, 2, FALSE)
</f>
        <v>Diga Lá, Coração</v>
      </c>
      <c r="G90" s="12">
        <f>VLOOKUP(C90, track_cleaned!$A$1:$E$5000, 3, FALSE)</f>
        <v>41</v>
      </c>
      <c r="H90" s="5" t="str">
        <f>VLOOKUP(G90, album!$A$1:$B$5000, 2, FALSE)
</f>
        <v>Meus Momentos</v>
      </c>
      <c r="I90" s="11" t="str">
        <f>VLOOKUP(C90, track_cleaned!$A$1:$J$5000, 10, FALSE)</f>
        <v>Latin</v>
      </c>
      <c r="J90" s="11">
        <f t="shared" si="1"/>
        <v>0.99</v>
      </c>
    </row>
    <row r="91">
      <c r="A91" s="4">
        <v>90.0</v>
      </c>
      <c r="B91" s="4">
        <v>18.0</v>
      </c>
      <c r="C91" s="4">
        <v>512.0</v>
      </c>
      <c r="D91" s="4">
        <v>0.99</v>
      </c>
      <c r="E91" s="4">
        <v>1.0</v>
      </c>
      <c r="F91" s="5" t="str">
        <f>VLOOKUP(C91, track_cleaned!$A$2:$B$1000, 2, FALSE)
</f>
        <v>Comportamento Geral</v>
      </c>
      <c r="G91" s="12">
        <f>VLOOKUP(C91, track_cleaned!$A$1:$E$5000, 3, FALSE)</f>
        <v>41</v>
      </c>
      <c r="H91" s="5" t="str">
        <f>VLOOKUP(G91, album!$A$1:$B$5000, 2, FALSE)
</f>
        <v>Meus Momentos</v>
      </c>
      <c r="I91" s="11" t="str">
        <f>VLOOKUP(C91, track_cleaned!$A$1:$J$5000, 10, FALSE)</f>
        <v>Latin</v>
      </c>
      <c r="J91" s="11">
        <f t="shared" si="1"/>
        <v>0.99</v>
      </c>
    </row>
    <row r="92">
      <c r="A92" s="4">
        <v>91.0</v>
      </c>
      <c r="B92" s="4">
        <v>18.0</v>
      </c>
      <c r="C92" s="4">
        <v>518.0</v>
      </c>
      <c r="D92" s="4">
        <v>0.99</v>
      </c>
      <c r="E92" s="4">
        <v>1.0</v>
      </c>
      <c r="F92" s="5" t="str">
        <f>VLOOKUP(C92, track_cleaned!$A$2:$B$1000, 2, FALSE)
</f>
        <v>Podres Poderes</v>
      </c>
      <c r="G92" s="12">
        <f>VLOOKUP(C92, track_cleaned!$A$1:$E$5000, 3, FALSE)</f>
        <v>23</v>
      </c>
      <c r="H92" s="5" t="str">
        <f>VLOOKUP(G92, album!$A$1:$B$5000, 2, FALSE)
</f>
        <v>Minha Historia</v>
      </c>
      <c r="I92" s="11" t="str">
        <f>VLOOKUP(C92, track_cleaned!$A$1:$J$5000, 10, FALSE)</f>
        <v>Latin</v>
      </c>
      <c r="J92" s="11">
        <f t="shared" si="1"/>
        <v>0.99</v>
      </c>
    </row>
    <row r="93">
      <c r="A93" s="4">
        <v>92.0</v>
      </c>
      <c r="B93" s="4">
        <v>18.0</v>
      </c>
      <c r="C93" s="4">
        <v>524.0</v>
      </c>
      <c r="D93" s="4">
        <v>0.99</v>
      </c>
      <c r="E93" s="4">
        <v>1.0</v>
      </c>
      <c r="F93" s="5" t="str">
        <f>VLOOKUP(C93, track_cleaned!$A$2:$B$1000, 2, FALSE)
</f>
        <v>Queixa</v>
      </c>
      <c r="G93" s="12">
        <f>VLOOKUP(C93, track_cleaned!$A$1:$E$5000, 3, FALSE)</f>
        <v>23</v>
      </c>
      <c r="H93" s="5" t="str">
        <f>VLOOKUP(G93, album!$A$1:$B$5000, 2, FALSE)
</f>
        <v>Minha Historia</v>
      </c>
      <c r="I93" s="11" t="str">
        <f>VLOOKUP(C93, track_cleaned!$A$1:$J$5000, 10, FALSE)</f>
        <v>Latin</v>
      </c>
      <c r="J93" s="11">
        <f t="shared" si="1"/>
        <v>0.99</v>
      </c>
    </row>
    <row r="94">
      <c r="A94" s="4">
        <v>93.0</v>
      </c>
      <c r="B94" s="4">
        <v>18.0</v>
      </c>
      <c r="C94" s="4">
        <v>530.0</v>
      </c>
      <c r="D94" s="4">
        <v>0.99</v>
      </c>
      <c r="E94" s="4">
        <v>1.0</v>
      </c>
      <c r="F94" s="5" t="str">
        <f>VLOOKUP(C94, track_cleaned!$A$2:$B$1000, 2, FALSE)
</f>
        <v>Ando Meio Desligado</v>
      </c>
      <c r="G94" s="12">
        <f>VLOOKUP(C94, track_cleaned!$A$1:$E$5000, 3, FALSE)</f>
        <v>42</v>
      </c>
      <c r="H94" s="5" t="str">
        <f>VLOOKUP(G94, album!$A$1:$B$5000, 2, FALSE)
</f>
        <v>Minha História</v>
      </c>
      <c r="I94" s="11" t="str">
        <f>VLOOKUP(C94, track_cleaned!$A$1:$J$5000, 10, FALSE)</f>
        <v>Alternative &amp; Punk</v>
      </c>
      <c r="J94" s="11">
        <f t="shared" si="1"/>
        <v>0.99</v>
      </c>
    </row>
    <row r="95">
      <c r="A95" s="4">
        <v>94.0</v>
      </c>
      <c r="B95" s="4">
        <v>18.0</v>
      </c>
      <c r="C95" s="4">
        <v>536.0</v>
      </c>
      <c r="D95" s="4">
        <v>0.99</v>
      </c>
      <c r="E95" s="4">
        <v>1.0</v>
      </c>
      <c r="F95" s="5" t="str">
        <f>VLOOKUP(C95, track_cleaned!$A$2:$B$1000, 2, FALSE)
</f>
        <v>Vida De Cachorro</v>
      </c>
      <c r="G95" s="12">
        <f>VLOOKUP(C95, track_cleaned!$A$1:$E$5000, 3, FALSE)</f>
        <v>42</v>
      </c>
      <c r="H95" s="5" t="str">
        <f>VLOOKUP(G95, album!$A$1:$B$5000, 2, FALSE)
</f>
        <v>Minha História</v>
      </c>
      <c r="I95" s="11" t="str">
        <f>VLOOKUP(C95, track_cleaned!$A$1:$J$5000, 10, FALSE)</f>
        <v>Alternative &amp; Punk</v>
      </c>
      <c r="J95" s="11">
        <f t="shared" si="1"/>
        <v>0.99</v>
      </c>
    </row>
    <row r="96">
      <c r="A96" s="4">
        <v>95.0</v>
      </c>
      <c r="B96" s="4">
        <v>18.0</v>
      </c>
      <c r="C96" s="4">
        <v>542.0</v>
      </c>
      <c r="D96" s="4">
        <v>0.99</v>
      </c>
      <c r="E96" s="4">
        <v>1.0</v>
      </c>
      <c r="F96" s="5" t="str">
        <f>VLOOKUP(C96, track_cleaned!$A$2:$B$1000, 2, FALSE)
</f>
        <v>Meu Refrigerador Não Funciona</v>
      </c>
      <c r="G96" s="12">
        <f>VLOOKUP(C96, track_cleaned!$A$1:$E$5000, 3, FALSE)</f>
        <v>42</v>
      </c>
      <c r="H96" s="5" t="str">
        <f>VLOOKUP(G96, album!$A$1:$B$5000, 2, FALSE)
</f>
        <v>Minha História</v>
      </c>
      <c r="I96" s="11" t="str">
        <f>VLOOKUP(C96, track_cleaned!$A$1:$J$5000, 10, FALSE)</f>
        <v>Alternative &amp; Punk</v>
      </c>
      <c r="J96" s="11">
        <f t="shared" si="1"/>
        <v>0.99</v>
      </c>
    </row>
    <row r="97">
      <c r="A97" s="4">
        <v>96.0</v>
      </c>
      <c r="B97" s="4">
        <v>18.0</v>
      </c>
      <c r="C97" s="4">
        <v>548.0</v>
      </c>
      <c r="D97" s="4">
        <v>0.99</v>
      </c>
      <c r="E97" s="4">
        <v>1.0</v>
      </c>
      <c r="F97" s="5" t="str">
        <f>VLOOKUP(C97, track_cleaned!$A$2:$B$1000, 2, FALSE)
</f>
        <v>Smoke On The Water</v>
      </c>
      <c r="G97" s="12">
        <f>VLOOKUP(C97, track_cleaned!$A$1:$E$5000, 3, FALSE)</f>
        <v>43</v>
      </c>
      <c r="H97" s="5" t="str">
        <f>VLOOKUP(G97, album!$A$1:$B$5000, 2, FALSE)
</f>
        <v>MK III The Final Concerts [Disc 1]</v>
      </c>
      <c r="I97" s="11" t="str">
        <f>VLOOKUP(C97, track_cleaned!$A$1:$J$5000, 10, FALSE)</f>
        <v>Rock</v>
      </c>
      <c r="J97" s="11">
        <f t="shared" si="1"/>
        <v>0.99</v>
      </c>
    </row>
    <row r="98">
      <c r="A98" s="4">
        <v>97.0</v>
      </c>
      <c r="B98" s="4">
        <v>18.0</v>
      </c>
      <c r="C98" s="4">
        <v>554.0</v>
      </c>
      <c r="D98" s="4">
        <v>0.99</v>
      </c>
      <c r="E98" s="4">
        <v>1.0</v>
      </c>
      <c r="F98" s="5" t="str">
        <f>VLOOKUP(C98, track_cleaned!$A$2:$B$1000, 2, FALSE)
</f>
        <v>Trampled Under Foot</v>
      </c>
      <c r="G98" s="12">
        <f>VLOOKUP(C98, track_cleaned!$A$1:$E$5000, 3, FALSE)</f>
        <v>44</v>
      </c>
      <c r="H98" s="5" t="str">
        <f>VLOOKUP(G98, album!$A$1:$B$5000, 2, FALSE)
</f>
        <v>Physical Graffiti [Disc 1]</v>
      </c>
      <c r="I98" s="11" t="str">
        <f>VLOOKUP(C98, track_cleaned!$A$1:$J$5000, 10, FALSE)</f>
        <v>Rock</v>
      </c>
      <c r="J98" s="11">
        <f t="shared" si="1"/>
        <v>0.99</v>
      </c>
    </row>
    <row r="99">
      <c r="A99" s="4">
        <v>98.0</v>
      </c>
      <c r="B99" s="4">
        <v>19.0</v>
      </c>
      <c r="C99" s="4">
        <v>563.0</v>
      </c>
      <c r="D99" s="4">
        <v>0.99</v>
      </c>
      <c r="E99" s="4">
        <v>1.0</v>
      </c>
      <c r="F99" s="5" t="str">
        <f>VLOOKUP(C99, track_cleaned!$A$2:$B$1000, 2, FALSE)
</f>
        <v>União Da Ilha</v>
      </c>
      <c r="G99" s="12">
        <f>VLOOKUP(C99, track_cleaned!$A$1:$E$5000, 3, FALSE)</f>
        <v>45</v>
      </c>
      <c r="H99" s="5" t="str">
        <f>VLOOKUP(G99, album!$A$1:$B$5000, 2, FALSE)
</f>
        <v>Sambas De Enredo 2001</v>
      </c>
      <c r="I99" s="11" t="str">
        <f>VLOOKUP(C99, track_cleaned!$A$1:$J$5000, 10, FALSE)</f>
        <v>Latin</v>
      </c>
      <c r="J99" s="11">
        <f t="shared" si="1"/>
        <v>0.99</v>
      </c>
    </row>
    <row r="100">
      <c r="A100" s="4">
        <v>99.0</v>
      </c>
      <c r="B100" s="4">
        <v>19.0</v>
      </c>
      <c r="C100" s="4">
        <v>572.0</v>
      </c>
      <c r="D100" s="4">
        <v>0.99</v>
      </c>
      <c r="E100" s="4">
        <v>1.0</v>
      </c>
      <c r="F100" s="5" t="str">
        <f>VLOOKUP(C100, track_cleaned!$A$2:$B$1000, 2, FALSE)
</f>
        <v>Put Your Lights On</v>
      </c>
      <c r="G100" s="12">
        <f>VLOOKUP(C100, track_cleaned!$A$1:$E$5000, 3, FALSE)</f>
        <v>46</v>
      </c>
      <c r="H100" s="5" t="str">
        <f>VLOOKUP(G100, album!$A$1:$B$5000, 2, FALSE)
</f>
        <v>Supernatural</v>
      </c>
      <c r="I100" s="11" t="str">
        <f>VLOOKUP(C100, track_cleaned!$A$1:$J$5000, 10, FALSE)</f>
        <v>Rock</v>
      </c>
      <c r="J100" s="11">
        <f t="shared" si="1"/>
        <v>0.99</v>
      </c>
    </row>
    <row r="101">
      <c r="A101" s="4">
        <v>100.0</v>
      </c>
      <c r="B101" s="4">
        <v>19.0</v>
      </c>
      <c r="C101" s="4">
        <v>581.0</v>
      </c>
      <c r="D101" s="4">
        <v>0.99</v>
      </c>
      <c r="E101" s="4">
        <v>1.0</v>
      </c>
      <c r="F101" s="5" t="str">
        <f>VLOOKUP(C101, track_cleaned!$A$2:$B$1000, 2, FALSE)
</f>
        <v>Primavera</v>
      </c>
      <c r="G101" s="12">
        <f>VLOOKUP(C101, track_cleaned!$A$1:$E$5000, 3, FALSE)</f>
        <v>46</v>
      </c>
      <c r="H101" s="5" t="str">
        <f>VLOOKUP(G101, album!$A$1:$B$5000, 2, FALSE)
</f>
        <v>Supernatural</v>
      </c>
      <c r="I101" s="11" t="str">
        <f>VLOOKUP(C101, track_cleaned!$A$1:$J$5000, 10, FALSE)</f>
        <v>Rock</v>
      </c>
      <c r="J101" s="11">
        <f t="shared" si="1"/>
        <v>0.99</v>
      </c>
    </row>
    <row r="102">
      <c r="A102" s="4">
        <v>101.0</v>
      </c>
      <c r="B102" s="4">
        <v>19.0</v>
      </c>
      <c r="C102" s="4">
        <v>590.0</v>
      </c>
      <c r="D102" s="4">
        <v>0.99</v>
      </c>
      <c r="E102" s="4">
        <v>1.0</v>
      </c>
      <c r="F102" s="5" t="str">
        <f>VLOOKUP(C102, track_cleaned!$A$2:$B$1000, 2, FALSE)
</f>
        <v>Seis Da Tarde</v>
      </c>
      <c r="G102" s="12">
        <f>VLOOKUP(C102, track_cleaned!$A$1:$E$5000, 3, FALSE)</f>
        <v>47</v>
      </c>
      <c r="H102" s="5" t="str">
        <f>VLOOKUP(G102, album!$A$1:$B$5000, 2, FALSE)
</f>
        <v>The Best of Ed Motta</v>
      </c>
      <c r="I102" s="11" t="str">
        <f>VLOOKUP(C102, track_cleaned!$A$1:$J$5000, 10, FALSE)</f>
        <v>Latin</v>
      </c>
      <c r="J102" s="11">
        <f t="shared" si="1"/>
        <v>0.99</v>
      </c>
    </row>
    <row r="103">
      <c r="A103" s="4">
        <v>102.0</v>
      </c>
      <c r="B103" s="4">
        <v>19.0</v>
      </c>
      <c r="C103" s="4">
        <v>599.0</v>
      </c>
      <c r="D103" s="4">
        <v>0.99</v>
      </c>
      <c r="E103" s="4">
        <v>1.0</v>
      </c>
      <c r="F103" s="5" t="str">
        <f>VLOOKUP(C103, track_cleaned!$A$2:$B$1000, 2, FALSE)
</f>
        <v>Compulsion</v>
      </c>
      <c r="G103" s="12">
        <f>VLOOKUP(C103, track_cleaned!$A$1:$E$5000, 3, FALSE)</f>
        <v>48</v>
      </c>
      <c r="H103" s="5" t="str">
        <f>VLOOKUP(G103, album!$A$1:$B$5000, 2, FALSE)
</f>
        <v>The Essential Miles Davis [Disc 1]</v>
      </c>
      <c r="I103" s="11" t="str">
        <f>VLOOKUP(C103, track_cleaned!$A$1:$J$5000, 10, FALSE)</f>
        <v>Jazz</v>
      </c>
      <c r="J103" s="11">
        <f t="shared" si="1"/>
        <v>0.99</v>
      </c>
    </row>
    <row r="104">
      <c r="A104" s="4">
        <v>103.0</v>
      </c>
      <c r="B104" s="4">
        <v>19.0</v>
      </c>
      <c r="C104" s="4">
        <v>608.0</v>
      </c>
      <c r="D104" s="4">
        <v>0.99</v>
      </c>
      <c r="E104" s="4">
        <v>1.0</v>
      </c>
      <c r="F104" s="5" t="str">
        <f>VLOOKUP(C104, track_cleaned!$A$2:$B$1000, 2, FALSE)
</f>
        <v>The Pan Piper</v>
      </c>
      <c r="G104" s="12">
        <f>VLOOKUP(C104, track_cleaned!$A$1:$E$5000, 3, FALSE)</f>
        <v>48</v>
      </c>
      <c r="H104" s="5" t="str">
        <f>VLOOKUP(G104, album!$A$1:$B$5000, 2, FALSE)
</f>
        <v>The Essential Miles Davis [Disc 1]</v>
      </c>
      <c r="I104" s="11" t="str">
        <f>VLOOKUP(C104, track_cleaned!$A$1:$J$5000, 10, FALSE)</f>
        <v>Jazz</v>
      </c>
      <c r="J104" s="11">
        <f t="shared" si="1"/>
        <v>0.99</v>
      </c>
    </row>
    <row r="105">
      <c r="A105" s="4">
        <v>104.0</v>
      </c>
      <c r="B105" s="4">
        <v>19.0</v>
      </c>
      <c r="C105" s="4">
        <v>617.0</v>
      </c>
      <c r="D105" s="4">
        <v>0.99</v>
      </c>
      <c r="E105" s="4">
        <v>1.0</v>
      </c>
      <c r="F105" s="5" t="str">
        <f>VLOOKUP(C105, track_cleaned!$A$2:$B$1000, 2, FALSE)
</f>
        <v>Jean Pierre (Live)</v>
      </c>
      <c r="G105" s="12">
        <f>VLOOKUP(C105, track_cleaned!$A$1:$E$5000, 3, FALSE)</f>
        <v>49</v>
      </c>
      <c r="H105" s="5" t="str">
        <f>VLOOKUP(G105, album!$A$1:$B$5000, 2, FALSE)
</f>
        <v>The Essential Miles Davis [Disc 2]</v>
      </c>
      <c r="I105" s="11" t="str">
        <f>VLOOKUP(C105, track_cleaned!$A$1:$J$5000, 10, FALSE)</f>
        <v>Jazz</v>
      </c>
      <c r="J105" s="11">
        <f t="shared" si="1"/>
        <v>0.99</v>
      </c>
    </row>
    <row r="106">
      <c r="A106" s="4">
        <v>105.0</v>
      </c>
      <c r="B106" s="4">
        <v>19.0</v>
      </c>
      <c r="C106" s="4">
        <v>626.0</v>
      </c>
      <c r="D106" s="4">
        <v>0.99</v>
      </c>
      <c r="E106" s="4">
        <v>1.0</v>
      </c>
      <c r="F106" s="5" t="str">
        <f>VLOOKUP(C106, track_cleaned!$A$2:$B$1000, 2, FALSE)
</f>
        <v>Drum Boogie</v>
      </c>
      <c r="G106" s="12">
        <f>VLOOKUP(C106, track_cleaned!$A$1:$E$5000, 3, FALSE)</f>
        <v>51</v>
      </c>
      <c r="H106" s="5" t="str">
        <f>VLOOKUP(G106, album!$A$1:$B$5000, 2, FALSE)
</f>
        <v>Up An' Atom</v>
      </c>
      <c r="I106" s="11" t="str">
        <f>VLOOKUP(C106, track_cleaned!$A$1:$J$5000, 10, FALSE)</f>
        <v>Jazz</v>
      </c>
      <c r="J106" s="11">
        <f t="shared" si="1"/>
        <v>0.99</v>
      </c>
    </row>
    <row r="107">
      <c r="A107" s="4">
        <v>106.0</v>
      </c>
      <c r="B107" s="4">
        <v>19.0</v>
      </c>
      <c r="C107" s="4">
        <v>635.0</v>
      </c>
      <c r="D107" s="4">
        <v>0.99</v>
      </c>
      <c r="E107" s="4">
        <v>1.0</v>
      </c>
      <c r="F107" s="5" t="str">
        <f>VLOOKUP(C107, track_cleaned!$A$2:$B$1000, 2, FALSE)
</f>
        <v>Lemon Drop</v>
      </c>
      <c r="G107" s="12">
        <f>VLOOKUP(C107, track_cleaned!$A$1:$E$5000, 3, FALSE)</f>
        <v>51</v>
      </c>
      <c r="H107" s="5" t="str">
        <f>VLOOKUP(G107, album!$A$1:$B$5000, 2, FALSE)
</f>
        <v>Up An' Atom</v>
      </c>
      <c r="I107" s="11" t="str">
        <f>VLOOKUP(C107, track_cleaned!$A$1:$J$5000, 10, FALSE)</f>
        <v>Jazz</v>
      </c>
      <c r="J107" s="11">
        <f t="shared" si="1"/>
        <v>0.99</v>
      </c>
    </row>
    <row r="108">
      <c r="A108" s="4">
        <v>107.0</v>
      </c>
      <c r="B108" s="4">
        <v>19.0</v>
      </c>
      <c r="C108" s="4">
        <v>644.0</v>
      </c>
      <c r="D108" s="4">
        <v>0.99</v>
      </c>
      <c r="E108" s="4">
        <v>1.0</v>
      </c>
      <c r="F108" s="5" t="str">
        <f>VLOOKUP(C108, track_cleaned!$A$2:$B$1000, 2, FALSE)
</f>
        <v>Showcase</v>
      </c>
      <c r="G108" s="12">
        <f>VLOOKUP(C108, track_cleaned!$A$1:$E$5000, 3, FALSE)</f>
        <v>51</v>
      </c>
      <c r="H108" s="5" t="str">
        <f>VLOOKUP(G108, album!$A$1:$B$5000, 2, FALSE)
</f>
        <v>Up An' Atom</v>
      </c>
      <c r="I108" s="11" t="str">
        <f>VLOOKUP(C108, track_cleaned!$A$1:$J$5000, 10, FALSE)</f>
        <v>Jazz</v>
      </c>
      <c r="J108" s="11">
        <f t="shared" si="1"/>
        <v>0.99</v>
      </c>
    </row>
    <row r="109">
      <c r="A109" s="4">
        <v>108.0</v>
      </c>
      <c r="B109" s="4">
        <v>19.0</v>
      </c>
      <c r="C109" s="4">
        <v>653.0</v>
      </c>
      <c r="D109" s="4">
        <v>0.99</v>
      </c>
      <c r="E109" s="4">
        <v>1.0</v>
      </c>
      <c r="F109" s="5" t="str">
        <f>VLOOKUP(C109, track_cleaned!$A$2:$B$1000, 2, FALSE)
</f>
        <v>Como É Duro Trabalhar</v>
      </c>
      <c r="G109" s="12">
        <f>VLOOKUP(C109, track_cleaned!$A$1:$E$5000, 3, FALSE)</f>
        <v>52</v>
      </c>
      <c r="H109" s="5" t="str">
        <f>VLOOKUP(G109, album!$A$1:$B$5000, 2, FALSE)
</f>
        <v>Vinícius De Moraes - Sem Limite</v>
      </c>
      <c r="I109" s="11" t="str">
        <f>VLOOKUP(C109, track_cleaned!$A$1:$J$5000, 10, FALSE)</f>
        <v>Bossa Nova</v>
      </c>
      <c r="J109" s="11">
        <f t="shared" si="1"/>
        <v>0.99</v>
      </c>
    </row>
    <row r="110">
      <c r="A110" s="4">
        <v>109.0</v>
      </c>
      <c r="B110" s="4">
        <v>19.0</v>
      </c>
      <c r="C110" s="4">
        <v>662.0</v>
      </c>
      <c r="D110" s="4">
        <v>0.99</v>
      </c>
      <c r="E110" s="4">
        <v>1.0</v>
      </c>
      <c r="F110" s="5" t="str">
        <f>VLOOKUP(C110, track_cleaned!$A$2:$B$1000, 2, FALSE)
</f>
        <v>Pela Luz dos Olhos Teus (Miúcha e Tom Jobim)</v>
      </c>
      <c r="G110" s="12">
        <f>VLOOKUP(C110, track_cleaned!$A$1:$E$5000, 3, FALSE)</f>
        <v>53</v>
      </c>
      <c r="H110" s="5" t="str">
        <f>VLOOKUP(G110, album!$A$1:$B$5000, 2, FALSE)
</f>
        <v>Vozes do MPB</v>
      </c>
      <c r="I110" s="11" t="str">
        <f>VLOOKUP(C110, track_cleaned!$A$1:$J$5000, 10, FALSE)</f>
        <v>Latin</v>
      </c>
      <c r="J110" s="11">
        <f t="shared" si="1"/>
        <v>0.99</v>
      </c>
    </row>
    <row r="111">
      <c r="A111" s="4">
        <v>110.0</v>
      </c>
      <c r="B111" s="4">
        <v>19.0</v>
      </c>
      <c r="C111" s="4">
        <v>671.0</v>
      </c>
      <c r="D111" s="4">
        <v>0.99</v>
      </c>
      <c r="E111" s="4">
        <v>1.0</v>
      </c>
      <c r="F111" s="5" t="str">
        <f>VLOOKUP(C111, track_cleaned!$A$2:$B$1000, 2, FALSE)
</f>
        <v>As Rosas Não Falam (Beth Carvalho)</v>
      </c>
      <c r="G111" s="12">
        <f>VLOOKUP(C111, track_cleaned!$A$1:$E$5000, 3, FALSE)</f>
        <v>53</v>
      </c>
      <c r="H111" s="5" t="str">
        <f>VLOOKUP(G111, album!$A$1:$B$5000, 2, FALSE)
</f>
        <v>Vozes do MPB</v>
      </c>
      <c r="I111" s="11" t="str">
        <f>VLOOKUP(C111, track_cleaned!$A$1:$J$5000, 10, FALSE)</f>
        <v>Latin</v>
      </c>
      <c r="J111" s="11">
        <f t="shared" si="1"/>
        <v>0.99</v>
      </c>
    </row>
    <row r="112">
      <c r="A112" s="4">
        <v>111.0</v>
      </c>
      <c r="B112" s="4">
        <v>19.0</v>
      </c>
      <c r="C112" s="4">
        <v>680.0</v>
      </c>
      <c r="D112" s="4">
        <v>0.99</v>
      </c>
      <c r="E112" s="4">
        <v>1.0</v>
      </c>
      <c r="F112" s="5" t="str">
        <f>VLOOKUP(C112, track_cleaned!$A$2:$B$1000, 2, FALSE)
</f>
        <v>Green River</v>
      </c>
      <c r="G112" s="12">
        <f>VLOOKUP(C112, track_cleaned!$A$1:$E$5000, 3, FALSE)</f>
        <v>54</v>
      </c>
      <c r="H112" s="5" t="str">
        <f>VLOOKUP(G112, album!$A$1:$B$5000, 2, FALSE)
</f>
        <v>Chronicle, Vol. 1</v>
      </c>
      <c r="I112" s="11" t="str">
        <f>VLOOKUP(C112, track_cleaned!$A$1:$J$5000, 10, FALSE)</f>
        <v>Rock</v>
      </c>
      <c r="J112" s="11">
        <f t="shared" si="1"/>
        <v>0.99</v>
      </c>
    </row>
    <row r="113">
      <c r="A113" s="4">
        <v>112.0</v>
      </c>
      <c r="B113" s="4">
        <v>20.0</v>
      </c>
      <c r="C113" s="4">
        <v>694.0</v>
      </c>
      <c r="D113" s="4">
        <v>0.99</v>
      </c>
      <c r="E113" s="4">
        <v>1.0</v>
      </c>
      <c r="F113" s="5" t="str">
        <f>VLOOKUP(C113, track_cleaned!$A$2:$B$1000, 2, FALSE)
</f>
        <v>Someday Never Comes</v>
      </c>
      <c r="G113" s="12">
        <f>VLOOKUP(C113, track_cleaned!$A$1:$E$5000, 3, FALSE)</f>
        <v>54</v>
      </c>
      <c r="H113" s="5" t="str">
        <f>VLOOKUP(G113, album!$A$1:$B$5000, 2, FALSE)
</f>
        <v>Chronicle, Vol. 1</v>
      </c>
      <c r="I113" s="11" t="str">
        <f>VLOOKUP(C113, track_cleaned!$A$1:$J$5000, 10, FALSE)</f>
        <v>Rock</v>
      </c>
      <c r="J113" s="11">
        <f t="shared" si="1"/>
        <v>0.99</v>
      </c>
    </row>
    <row r="114">
      <c r="A114" s="4">
        <v>113.0</v>
      </c>
      <c r="B114" s="4">
        <v>21.0</v>
      </c>
      <c r="C114" s="4">
        <v>695.0</v>
      </c>
      <c r="D114" s="4">
        <v>0.99</v>
      </c>
      <c r="E114" s="4">
        <v>1.0</v>
      </c>
      <c r="F114" s="5" t="str">
        <f>VLOOKUP(C114, track_cleaned!$A$2:$B$1000, 2, FALSE)
</f>
        <v>Walking On The Water</v>
      </c>
      <c r="G114" s="12">
        <f>VLOOKUP(C114, track_cleaned!$A$1:$E$5000, 3, FALSE)</f>
        <v>55</v>
      </c>
      <c r="H114" s="5" t="str">
        <f>VLOOKUP(G114, album!$A$1:$B$5000, 2, FALSE)
</f>
        <v>Chronicle, Vol. 2</v>
      </c>
      <c r="I114" s="11" t="str">
        <f>VLOOKUP(C114, track_cleaned!$A$1:$J$5000, 10, FALSE)</f>
        <v>Rock</v>
      </c>
      <c r="J114" s="11">
        <f t="shared" si="1"/>
        <v>0.99</v>
      </c>
    </row>
    <row r="115">
      <c r="A115" s="4">
        <v>114.0</v>
      </c>
      <c r="B115" s="4">
        <v>21.0</v>
      </c>
      <c r="C115" s="4">
        <v>696.0</v>
      </c>
      <c r="D115" s="4">
        <v>0.99</v>
      </c>
      <c r="E115" s="4">
        <v>1.0</v>
      </c>
      <c r="F115" s="5" t="str">
        <f>VLOOKUP(C115, track_cleaned!$A$2:$B$1000, 2, FALSE)
</f>
        <v>Suzie-Q, Pt. 2</v>
      </c>
      <c r="G115" s="12">
        <f>VLOOKUP(C115, track_cleaned!$A$1:$E$5000, 3, FALSE)</f>
        <v>55</v>
      </c>
      <c r="H115" s="5" t="str">
        <f>VLOOKUP(G115, album!$A$1:$B$5000, 2, FALSE)
</f>
        <v>Chronicle, Vol. 2</v>
      </c>
      <c r="I115" s="11" t="str">
        <f>VLOOKUP(C115, track_cleaned!$A$1:$J$5000, 10, FALSE)</f>
        <v>Rock</v>
      </c>
      <c r="J115" s="11">
        <f t="shared" si="1"/>
        <v>0.99</v>
      </c>
    </row>
    <row r="116">
      <c r="A116" s="4">
        <v>115.0</v>
      </c>
      <c r="B116" s="4">
        <v>22.0</v>
      </c>
      <c r="C116" s="4">
        <v>698.0</v>
      </c>
      <c r="D116" s="4">
        <v>0.99</v>
      </c>
      <c r="E116" s="4">
        <v>1.0</v>
      </c>
      <c r="F116" s="5" t="str">
        <f>VLOOKUP(C116, track_cleaned!$A$2:$B$1000, 2, FALSE)
</f>
        <v>Good Golly Miss Molly</v>
      </c>
      <c r="G116" s="12">
        <f>VLOOKUP(C116, track_cleaned!$A$1:$E$5000, 3, FALSE)</f>
        <v>55</v>
      </c>
      <c r="H116" s="5" t="str">
        <f>VLOOKUP(G116, album!$A$1:$B$5000, 2, FALSE)
</f>
        <v>Chronicle, Vol. 2</v>
      </c>
      <c r="I116" s="11" t="str">
        <f>VLOOKUP(C116, track_cleaned!$A$1:$J$5000, 10, FALSE)</f>
        <v>Rock</v>
      </c>
      <c r="J116" s="11">
        <f t="shared" si="1"/>
        <v>0.99</v>
      </c>
    </row>
    <row r="117">
      <c r="A117" s="4">
        <v>116.0</v>
      </c>
      <c r="B117" s="4">
        <v>22.0</v>
      </c>
      <c r="C117" s="4">
        <v>700.0</v>
      </c>
      <c r="D117" s="4">
        <v>0.99</v>
      </c>
      <c r="E117" s="4">
        <v>1.0</v>
      </c>
      <c r="F117" s="5" t="str">
        <f>VLOOKUP(C117, track_cleaned!$A$2:$B$1000, 2, FALSE)
</f>
        <v>Wrote A Song For Everyone</v>
      </c>
      <c r="G117" s="12">
        <f>VLOOKUP(C117, track_cleaned!$A$1:$E$5000, 3, FALSE)</f>
        <v>55</v>
      </c>
      <c r="H117" s="5" t="str">
        <f>VLOOKUP(G117, album!$A$1:$B$5000, 2, FALSE)
</f>
        <v>Chronicle, Vol. 2</v>
      </c>
      <c r="I117" s="11" t="str">
        <f>VLOOKUP(C117, track_cleaned!$A$1:$J$5000, 10, FALSE)</f>
        <v>Rock</v>
      </c>
      <c r="J117" s="11">
        <f t="shared" si="1"/>
        <v>0.99</v>
      </c>
    </row>
    <row r="118">
      <c r="A118" s="4">
        <v>117.0</v>
      </c>
      <c r="B118" s="4">
        <v>23.0</v>
      </c>
      <c r="C118" s="4">
        <v>702.0</v>
      </c>
      <c r="D118" s="4">
        <v>0.99</v>
      </c>
      <c r="E118" s="4">
        <v>1.0</v>
      </c>
      <c r="F118" s="5" t="str">
        <f>VLOOKUP(C118, track_cleaned!$A$2:$B$1000, 2, FALSE)
</f>
        <v>Cotton Fields</v>
      </c>
      <c r="G118" s="12">
        <f>VLOOKUP(C118, track_cleaned!$A$1:$E$5000, 3, FALSE)</f>
        <v>55</v>
      </c>
      <c r="H118" s="5" t="str">
        <f>VLOOKUP(G118, album!$A$1:$B$5000, 2, FALSE)
</f>
        <v>Chronicle, Vol. 2</v>
      </c>
      <c r="I118" s="11" t="str">
        <f>VLOOKUP(C118, track_cleaned!$A$1:$J$5000, 10, FALSE)</f>
        <v>Rock</v>
      </c>
      <c r="J118" s="11">
        <f t="shared" si="1"/>
        <v>0.99</v>
      </c>
    </row>
    <row r="119">
      <c r="A119" s="4">
        <v>118.0</v>
      </c>
      <c r="B119" s="4">
        <v>23.0</v>
      </c>
      <c r="C119" s="4">
        <v>704.0</v>
      </c>
      <c r="D119" s="4">
        <v>0.99</v>
      </c>
      <c r="E119" s="4">
        <v>1.0</v>
      </c>
      <c r="F119" s="5" t="str">
        <f>VLOOKUP(C119, track_cleaned!$A$2:$B$1000, 2, FALSE)
</f>
        <v>Don't Look Now</v>
      </c>
      <c r="G119" s="12">
        <f>VLOOKUP(C119, track_cleaned!$A$1:$E$5000, 3, FALSE)</f>
        <v>55</v>
      </c>
      <c r="H119" s="5" t="str">
        <f>VLOOKUP(G119, album!$A$1:$B$5000, 2, FALSE)
</f>
        <v>Chronicle, Vol. 2</v>
      </c>
      <c r="I119" s="11" t="str">
        <f>VLOOKUP(C119, track_cleaned!$A$1:$J$5000, 10, FALSE)</f>
        <v>Rock</v>
      </c>
      <c r="J119" s="11">
        <f t="shared" si="1"/>
        <v>0.99</v>
      </c>
    </row>
    <row r="120">
      <c r="A120" s="4">
        <v>119.0</v>
      </c>
      <c r="B120" s="4">
        <v>23.0</v>
      </c>
      <c r="C120" s="4">
        <v>706.0</v>
      </c>
      <c r="D120" s="4">
        <v>0.99</v>
      </c>
      <c r="E120" s="4">
        <v>1.0</v>
      </c>
      <c r="F120" s="5" t="str">
        <f>VLOOKUP(C120, track_cleaned!$A$2:$B$1000, 2, FALSE)
</f>
        <v>Before You Accuse Me</v>
      </c>
      <c r="G120" s="12">
        <f>VLOOKUP(C120, track_cleaned!$A$1:$E$5000, 3, FALSE)</f>
        <v>55</v>
      </c>
      <c r="H120" s="5" t="str">
        <f>VLOOKUP(G120, album!$A$1:$B$5000, 2, FALSE)
</f>
        <v>Chronicle, Vol. 2</v>
      </c>
      <c r="I120" s="11" t="str">
        <f>VLOOKUP(C120, track_cleaned!$A$1:$J$5000, 10, FALSE)</f>
        <v>Rock</v>
      </c>
      <c r="J120" s="11">
        <f t="shared" si="1"/>
        <v>0.99</v>
      </c>
    </row>
    <row r="121">
      <c r="A121" s="4">
        <v>120.0</v>
      </c>
      <c r="B121" s="4">
        <v>23.0</v>
      </c>
      <c r="C121" s="4">
        <v>708.0</v>
      </c>
      <c r="D121" s="4">
        <v>0.99</v>
      </c>
      <c r="E121" s="4">
        <v>1.0</v>
      </c>
      <c r="F121" s="5" t="str">
        <f>VLOOKUP(C121, track_cleaned!$A$2:$B$1000, 2, FALSE)
</f>
        <v>Pagan Baby</v>
      </c>
      <c r="G121" s="12">
        <f>VLOOKUP(C121, track_cleaned!$A$1:$E$5000, 3, FALSE)</f>
        <v>55</v>
      </c>
      <c r="H121" s="5" t="str">
        <f>VLOOKUP(G121, album!$A$1:$B$5000, 2, FALSE)
</f>
        <v>Chronicle, Vol. 2</v>
      </c>
      <c r="I121" s="11" t="str">
        <f>VLOOKUP(C121, track_cleaned!$A$1:$J$5000, 10, FALSE)</f>
        <v>Rock</v>
      </c>
      <c r="J121" s="11">
        <f t="shared" si="1"/>
        <v>0.99</v>
      </c>
    </row>
    <row r="122">
      <c r="A122" s="4">
        <v>121.0</v>
      </c>
      <c r="B122" s="4">
        <v>24.0</v>
      </c>
      <c r="C122" s="4">
        <v>712.0</v>
      </c>
      <c r="D122" s="4">
        <v>0.99</v>
      </c>
      <c r="E122" s="4">
        <v>1.0</v>
      </c>
      <c r="F122" s="5" t="str">
        <f>VLOOKUP(C122, track_cleaned!$A$2:$B$1000, 2, FALSE)
</f>
        <v>Born To Move</v>
      </c>
      <c r="G122" s="12">
        <f>VLOOKUP(C122, track_cleaned!$A$1:$E$5000, 3, FALSE)</f>
        <v>55</v>
      </c>
      <c r="H122" s="5" t="str">
        <f>VLOOKUP(G122, album!$A$1:$B$5000, 2, FALSE)
</f>
        <v>Chronicle, Vol. 2</v>
      </c>
      <c r="I122" s="11" t="str">
        <f>VLOOKUP(C122, track_cleaned!$A$1:$J$5000, 10, FALSE)</f>
        <v>Rock</v>
      </c>
      <c r="J122" s="11">
        <f t="shared" si="1"/>
        <v>0.99</v>
      </c>
    </row>
    <row r="123">
      <c r="A123" s="4">
        <v>122.0</v>
      </c>
      <c r="B123" s="4">
        <v>24.0</v>
      </c>
      <c r="C123" s="4">
        <v>716.0</v>
      </c>
      <c r="D123" s="4">
        <v>0.99</v>
      </c>
      <c r="E123" s="4">
        <v>1.0</v>
      </c>
      <c r="F123" s="5" t="str">
        <f>VLOOKUP(C123, track_cleaned!$A$2:$B$1000, 2, FALSE)
</f>
        <v>Brasil</v>
      </c>
      <c r="G123" s="12">
        <f>VLOOKUP(C123, track_cleaned!$A$1:$E$5000, 3, FALSE)</f>
        <v>56</v>
      </c>
      <c r="H123" s="5" t="str">
        <f>VLOOKUP(G123, album!$A$1:$B$5000, 2, FALSE)
</f>
        <v>Cássia Eller - Coleção Sem Limite [Disc 2]</v>
      </c>
      <c r="I123" s="11" t="str">
        <f>VLOOKUP(C123, track_cleaned!$A$1:$J$5000, 10, FALSE)</f>
        <v>Latin</v>
      </c>
      <c r="J123" s="11">
        <f t="shared" si="1"/>
        <v>0.99</v>
      </c>
    </row>
    <row r="124">
      <c r="A124" s="4">
        <v>123.0</v>
      </c>
      <c r="B124" s="4">
        <v>24.0</v>
      </c>
      <c r="C124" s="4">
        <v>720.0</v>
      </c>
      <c r="D124" s="4">
        <v>0.99</v>
      </c>
      <c r="E124" s="4">
        <v>1.0</v>
      </c>
      <c r="F124" s="5" t="str">
        <f>VLOOKUP(C124, track_cleaned!$A$2:$B$1000, 2, FALSE)
</f>
        <v>Coroné Antonio Bento</v>
      </c>
      <c r="G124" s="12">
        <f>VLOOKUP(C124, track_cleaned!$A$1:$E$5000, 3, FALSE)</f>
        <v>56</v>
      </c>
      <c r="H124" s="5" t="str">
        <f>VLOOKUP(G124, album!$A$1:$B$5000, 2, FALSE)
</f>
        <v>Cássia Eller - Coleção Sem Limite [Disc 2]</v>
      </c>
      <c r="I124" s="11" t="str">
        <f>VLOOKUP(C124, track_cleaned!$A$1:$J$5000, 10, FALSE)</f>
        <v>Latin</v>
      </c>
      <c r="J124" s="11">
        <f t="shared" si="1"/>
        <v>0.99</v>
      </c>
    </row>
    <row r="125">
      <c r="A125" s="4">
        <v>124.0</v>
      </c>
      <c r="B125" s="4">
        <v>24.0</v>
      </c>
      <c r="C125" s="4">
        <v>724.0</v>
      </c>
      <c r="D125" s="4">
        <v>0.99</v>
      </c>
      <c r="E125" s="4">
        <v>1.0</v>
      </c>
      <c r="F125" s="5" t="str">
        <f>VLOOKUP(C125, track_cleaned!$A$2:$B$1000, 2, FALSE)
</f>
        <v>Música Urbana 2</v>
      </c>
      <c r="G125" s="12">
        <f>VLOOKUP(C125, track_cleaned!$A$1:$E$5000, 3, FALSE)</f>
        <v>56</v>
      </c>
      <c r="H125" s="5" t="str">
        <f>VLOOKUP(G125, album!$A$1:$B$5000, 2, FALSE)
</f>
        <v>Cássia Eller - Coleção Sem Limite [Disc 2]</v>
      </c>
      <c r="I125" s="11" t="str">
        <f>VLOOKUP(C125, track_cleaned!$A$1:$J$5000, 10, FALSE)</f>
        <v>Latin</v>
      </c>
      <c r="J125" s="11">
        <f t="shared" si="1"/>
        <v>0.99</v>
      </c>
    </row>
    <row r="126">
      <c r="A126" s="4">
        <v>125.0</v>
      </c>
      <c r="B126" s="4">
        <v>24.0</v>
      </c>
      <c r="C126" s="4">
        <v>728.0</v>
      </c>
      <c r="D126" s="4">
        <v>0.99</v>
      </c>
      <c r="E126" s="4">
        <v>1.0</v>
      </c>
      <c r="F126" s="5" t="str">
        <f>VLOOKUP(C126, track_cleaned!$A$2:$B$1000, 2, FALSE)
</f>
        <v>Woman Of The World (Ao Vivo)</v>
      </c>
      <c r="G126" s="12">
        <f>VLOOKUP(C126, track_cleaned!$A$1:$E$5000, 3, FALSE)</f>
        <v>56</v>
      </c>
      <c r="H126" s="5" t="str">
        <f>VLOOKUP(G126, album!$A$1:$B$5000, 2, FALSE)
</f>
        <v>Cássia Eller - Coleção Sem Limite [Disc 2]</v>
      </c>
      <c r="I126" s="11" t="str">
        <f>VLOOKUP(C126, track_cleaned!$A$1:$J$5000, 10, FALSE)</f>
        <v>Latin</v>
      </c>
      <c r="J126" s="11">
        <f t="shared" si="1"/>
        <v>0.99</v>
      </c>
    </row>
    <row r="127">
      <c r="A127" s="4">
        <v>126.0</v>
      </c>
      <c r="B127" s="4">
        <v>24.0</v>
      </c>
      <c r="C127" s="4">
        <v>732.0</v>
      </c>
      <c r="D127" s="4">
        <v>0.99</v>
      </c>
      <c r="E127" s="4">
        <v>1.0</v>
      </c>
      <c r="F127" s="5" t="str">
        <f>VLOOKUP(C127, track_cleaned!$A$2:$B$1000, 2, FALSE)
</f>
        <v>Smells Like Teen Spirit (Ao Vivo)</v>
      </c>
      <c r="G127" s="12">
        <f>VLOOKUP(C127, track_cleaned!$A$1:$E$5000, 3, FALSE)</f>
        <v>57</v>
      </c>
      <c r="H127" s="5" t="str">
        <f>VLOOKUP(G127, album!$A$1:$B$5000, 2, FALSE)
</f>
        <v>Cássia Eller - Sem Limite [Disc 1]</v>
      </c>
      <c r="I127" s="11" t="str">
        <f>VLOOKUP(C127, track_cleaned!$A$1:$J$5000, 10, FALSE)</f>
        <v>Latin</v>
      </c>
      <c r="J127" s="11">
        <f t="shared" si="1"/>
        <v>0.99</v>
      </c>
    </row>
    <row r="128">
      <c r="A128" s="4">
        <v>127.0</v>
      </c>
      <c r="B128" s="4">
        <v>25.0</v>
      </c>
      <c r="C128" s="4">
        <v>738.0</v>
      </c>
      <c r="D128" s="4">
        <v>0.99</v>
      </c>
      <c r="E128" s="4">
        <v>1.0</v>
      </c>
      <c r="F128" s="5" t="str">
        <f>VLOOKUP(C128, track_cleaned!$A$2:$B$1000, 2, FALSE)
</f>
        <v>Admirável Gado Novo</v>
      </c>
      <c r="G128" s="12">
        <f>VLOOKUP(C128, track_cleaned!$A$1:$E$5000, 3, FALSE)</f>
        <v>57</v>
      </c>
      <c r="H128" s="5" t="str">
        <f>VLOOKUP(G128, album!$A$1:$B$5000, 2, FALSE)
</f>
        <v>Cássia Eller - Sem Limite [Disc 1]</v>
      </c>
      <c r="I128" s="11" t="str">
        <f>VLOOKUP(C128, track_cleaned!$A$1:$J$5000, 10, FALSE)</f>
        <v>Latin</v>
      </c>
      <c r="J128" s="11">
        <f t="shared" si="1"/>
        <v>0.99</v>
      </c>
    </row>
    <row r="129">
      <c r="A129" s="4">
        <v>128.0</v>
      </c>
      <c r="B129" s="4">
        <v>25.0</v>
      </c>
      <c r="C129" s="4">
        <v>744.0</v>
      </c>
      <c r="D129" s="4">
        <v>0.99</v>
      </c>
      <c r="E129" s="4">
        <v>1.0</v>
      </c>
      <c r="F129" s="5" t="str">
        <f>VLOOKUP(C129, track_cleaned!$A$2:$B$1000, 2, FALSE)
</f>
        <v>Mis Penas Lloraba Yo (Ao Vivo) Soy Gitano (Tangos)</v>
      </c>
      <c r="G129" s="12">
        <f>VLOOKUP(C129, track_cleaned!$A$1:$E$5000, 3, FALSE)</f>
        <v>57</v>
      </c>
      <c r="H129" s="5" t="str">
        <f>VLOOKUP(G129, album!$A$1:$B$5000, 2, FALSE)
</f>
        <v>Cássia Eller - Sem Limite [Disc 1]</v>
      </c>
      <c r="I129" s="11" t="str">
        <f>VLOOKUP(C129, track_cleaned!$A$1:$J$5000, 10, FALSE)</f>
        <v>Latin</v>
      </c>
      <c r="J129" s="11">
        <f t="shared" si="1"/>
        <v>0.99</v>
      </c>
    </row>
    <row r="130">
      <c r="A130" s="4">
        <v>129.0</v>
      </c>
      <c r="B130" s="4">
        <v>25.0</v>
      </c>
      <c r="C130" s="4">
        <v>750.0</v>
      </c>
      <c r="D130" s="4">
        <v>0.99</v>
      </c>
      <c r="E130" s="4">
        <v>1.0</v>
      </c>
      <c r="F130" s="5" t="str">
        <f>VLOOKUP(C130, track_cleaned!$A$2:$B$1000, 2, FALSE)
</f>
        <v>Drifter</v>
      </c>
      <c r="G130" s="12">
        <f>VLOOKUP(C130, track_cleaned!$A$1:$E$5000, 3, FALSE)</f>
        <v>58</v>
      </c>
      <c r="H130" s="5" t="str">
        <f>VLOOKUP(G130, album!$A$1:$B$5000, 2, FALSE)
</f>
        <v>Come Taste The Band</v>
      </c>
      <c r="I130" s="11" t="str">
        <f>VLOOKUP(C130, track_cleaned!$A$1:$J$5000, 10, FALSE)</f>
        <v>Rock</v>
      </c>
      <c r="J130" s="11">
        <f t="shared" si="1"/>
        <v>0.99</v>
      </c>
    </row>
    <row r="131">
      <c r="A131" s="4">
        <v>130.0</v>
      </c>
      <c r="B131" s="4">
        <v>25.0</v>
      </c>
      <c r="C131" s="4">
        <v>756.0</v>
      </c>
      <c r="D131" s="4">
        <v>0.99</v>
      </c>
      <c r="E131" s="4">
        <v>1.0</v>
      </c>
      <c r="F131" s="5" t="str">
        <f>VLOOKUP(C131, track_cleaned!$A$2:$B$1000, 2, FALSE)
</f>
        <v>Child In Time</v>
      </c>
      <c r="G131" s="12">
        <f>VLOOKUP(C131, track_cleaned!$A$1:$E$5000, 3, FALSE)</f>
        <v>59</v>
      </c>
      <c r="H131" s="5" t="str">
        <f>VLOOKUP(G131, album!$A$1:$B$5000, 2, FALSE)
</f>
        <v>Deep Purple In Rock</v>
      </c>
      <c r="I131" s="11" t="str">
        <f>VLOOKUP(C131, track_cleaned!$A$1:$J$5000, 10, FALSE)</f>
        <v>Rock</v>
      </c>
      <c r="J131" s="11">
        <f t="shared" si="1"/>
        <v>0.99</v>
      </c>
    </row>
    <row r="132">
      <c r="A132" s="4">
        <v>131.0</v>
      </c>
      <c r="B132" s="4">
        <v>25.0</v>
      </c>
      <c r="C132" s="4">
        <v>762.0</v>
      </c>
      <c r="D132" s="4">
        <v>0.99</v>
      </c>
      <c r="E132" s="4">
        <v>1.0</v>
      </c>
      <c r="F132" s="5" t="str">
        <f>VLOOKUP(C132, track_cleaned!$A$2:$B$1000, 2, FALSE)
</f>
        <v>No No No</v>
      </c>
      <c r="G132" s="12">
        <f>VLOOKUP(C132, track_cleaned!$A$1:$E$5000, 3, FALSE)</f>
        <v>60</v>
      </c>
      <c r="H132" s="5" t="str">
        <f>VLOOKUP(G132, album!$A$1:$B$5000, 2, FALSE)
</f>
        <v>Fireball</v>
      </c>
      <c r="I132" s="11" t="str">
        <f>VLOOKUP(C132, track_cleaned!$A$1:$J$5000, 10, FALSE)</f>
        <v>Rock</v>
      </c>
      <c r="J132" s="11">
        <f t="shared" si="1"/>
        <v>0.99</v>
      </c>
    </row>
    <row r="133">
      <c r="A133" s="4">
        <v>132.0</v>
      </c>
      <c r="B133" s="4">
        <v>25.0</v>
      </c>
      <c r="C133" s="4">
        <v>768.0</v>
      </c>
      <c r="D133" s="4">
        <v>0.99</v>
      </c>
      <c r="E133" s="4">
        <v>1.0</v>
      </c>
      <c r="F133" s="5" t="str">
        <f>VLOOKUP(C133, track_cleaned!$A$2:$B$1000, 2, FALSE)
</f>
        <v>Knocking At Your Back Door</v>
      </c>
      <c r="G133" s="12">
        <f>VLOOKUP(C133, track_cleaned!$A$1:$E$5000, 3, FALSE)</f>
        <v>61</v>
      </c>
      <c r="H133" s="5" t="str">
        <f>VLOOKUP(G133, album!$A$1:$B$5000, 2, FALSE)
</f>
        <v>Knocking at Your Back Door: The Best Of Deep Purple in the 80's</v>
      </c>
      <c r="I133" s="11" t="str">
        <f>VLOOKUP(C133, track_cleaned!$A$1:$J$5000, 10, FALSE)</f>
        <v>Rock</v>
      </c>
      <c r="J133" s="11">
        <f t="shared" si="1"/>
        <v>0.99</v>
      </c>
    </row>
    <row r="134">
      <c r="A134" s="4">
        <v>133.0</v>
      </c>
      <c r="B134" s="4">
        <v>25.0</v>
      </c>
      <c r="C134" s="4">
        <v>774.0</v>
      </c>
      <c r="D134" s="4">
        <v>0.99</v>
      </c>
      <c r="E134" s="4">
        <v>1.0</v>
      </c>
      <c r="F134" s="5" t="str">
        <f>VLOOKUP(C134, track_cleaned!$A$2:$B$1000, 2, FALSE)
</f>
        <v>The Unwritten Law</v>
      </c>
      <c r="G134" s="12">
        <f>VLOOKUP(C134, track_cleaned!$A$1:$E$5000, 3, FALSE)</f>
        <v>61</v>
      </c>
      <c r="H134" s="5" t="str">
        <f>VLOOKUP(G134, album!$A$1:$B$5000, 2, FALSE)
</f>
        <v>Knocking at Your Back Door: The Best Of Deep Purple in the 80's</v>
      </c>
      <c r="I134" s="11" t="str">
        <f>VLOOKUP(C134, track_cleaned!$A$1:$J$5000, 10, FALSE)</f>
        <v>Rock</v>
      </c>
      <c r="J134" s="11">
        <f t="shared" si="1"/>
        <v>0.99</v>
      </c>
    </row>
    <row r="135">
      <c r="A135" s="4">
        <v>134.0</v>
      </c>
      <c r="B135" s="4">
        <v>25.0</v>
      </c>
      <c r="C135" s="4">
        <v>780.0</v>
      </c>
      <c r="D135" s="4">
        <v>0.99</v>
      </c>
      <c r="E135" s="4">
        <v>1.0</v>
      </c>
      <c r="F135" s="5" t="str">
        <f>VLOOKUP(C135, track_cleaned!$A$2:$B$1000, 2, FALSE)
</f>
        <v>Maybe I'm A Leo</v>
      </c>
      <c r="G135" s="12">
        <f>VLOOKUP(C135, track_cleaned!$A$1:$E$5000, 3, FALSE)</f>
        <v>62</v>
      </c>
      <c r="H135" s="5" t="str">
        <f>VLOOKUP(G135, album!$A$1:$B$5000, 2, FALSE)
</f>
        <v>Machine Head</v>
      </c>
      <c r="I135" s="11" t="str">
        <f>VLOOKUP(C135, track_cleaned!$A$1:$J$5000, 10, FALSE)</f>
        <v>Rock</v>
      </c>
      <c r="J135" s="11">
        <f t="shared" si="1"/>
        <v>0.99</v>
      </c>
    </row>
    <row r="136">
      <c r="A136" s="4">
        <v>135.0</v>
      </c>
      <c r="B136" s="4">
        <v>25.0</v>
      </c>
      <c r="C136" s="4">
        <v>786.0</v>
      </c>
      <c r="D136" s="4">
        <v>0.99</v>
      </c>
      <c r="E136" s="4">
        <v>1.0</v>
      </c>
      <c r="F136" s="5" t="str">
        <f>VLOOKUP(C136, track_cleaned!$A$2:$B$1000, 2, FALSE)
</f>
        <v>Vavoom : Ted The Mechanic</v>
      </c>
      <c r="G136" s="12">
        <f>VLOOKUP(C136, track_cleaned!$A$1:$E$5000, 3, FALSE)</f>
        <v>63</v>
      </c>
      <c r="H136" s="5" t="str">
        <f>VLOOKUP(G136, album!$A$1:$B$5000, 2, FALSE)
</f>
        <v>Purpendicular</v>
      </c>
      <c r="I136" s="11" t="str">
        <f>VLOOKUP(C136, track_cleaned!$A$1:$J$5000, 10, FALSE)</f>
        <v>Rock</v>
      </c>
      <c r="J136" s="11">
        <f t="shared" si="1"/>
        <v>0.99</v>
      </c>
    </row>
    <row r="137">
      <c r="A137" s="4">
        <v>136.0</v>
      </c>
      <c r="B137" s="4">
        <v>26.0</v>
      </c>
      <c r="C137" s="4">
        <v>795.0</v>
      </c>
      <c r="D137" s="4">
        <v>0.99</v>
      </c>
      <c r="E137" s="4">
        <v>1.0</v>
      </c>
      <c r="F137" s="5" t="str">
        <f>VLOOKUP(C137, track_cleaned!$A$2:$B$1000, 2, FALSE)
</f>
        <v>Hey Cisco</v>
      </c>
      <c r="G137" s="12">
        <f>VLOOKUP(C137, track_cleaned!$A$1:$E$5000, 3, FALSE)</f>
        <v>63</v>
      </c>
      <c r="H137" s="5" t="str">
        <f>VLOOKUP(G137, album!$A$1:$B$5000, 2, FALSE)
</f>
        <v>Purpendicular</v>
      </c>
      <c r="I137" s="11" t="str">
        <f>VLOOKUP(C137, track_cleaned!$A$1:$J$5000, 10, FALSE)</f>
        <v>Rock</v>
      </c>
      <c r="J137" s="11">
        <f t="shared" si="1"/>
        <v>0.99</v>
      </c>
    </row>
    <row r="138">
      <c r="A138" s="4">
        <v>137.0</v>
      </c>
      <c r="B138" s="4">
        <v>26.0</v>
      </c>
      <c r="C138" s="4">
        <v>804.0</v>
      </c>
      <c r="D138" s="4">
        <v>0.99</v>
      </c>
      <c r="E138" s="4">
        <v>1.0</v>
      </c>
      <c r="F138" s="5" t="str">
        <f>VLOOKUP(C138, track_cleaned!$A$2:$B$1000, 2, FALSE)
</f>
        <v>Fortuneteller</v>
      </c>
      <c r="G138" s="12">
        <f>VLOOKUP(C138, track_cleaned!$A$1:$E$5000, 3, FALSE)</f>
        <v>64</v>
      </c>
      <c r="H138" s="5" t="str">
        <f>VLOOKUP(G138, album!$A$1:$B$5000, 2, FALSE)
</f>
        <v>Slaves And Masters</v>
      </c>
      <c r="I138" s="11" t="str">
        <f>VLOOKUP(C138, track_cleaned!$A$1:$J$5000, 10, FALSE)</f>
        <v>Rock</v>
      </c>
      <c r="J138" s="11">
        <f t="shared" si="1"/>
        <v>0.99</v>
      </c>
    </row>
    <row r="139">
      <c r="A139" s="4">
        <v>138.0</v>
      </c>
      <c r="B139" s="4">
        <v>26.0</v>
      </c>
      <c r="C139" s="4">
        <v>813.0</v>
      </c>
      <c r="D139" s="4">
        <v>0.99</v>
      </c>
      <c r="E139" s="4">
        <v>1.0</v>
      </c>
      <c r="F139" s="5" t="str">
        <f>VLOOKUP(C139, track_cleaned!$A$2:$B$1000, 2, FALSE)
</f>
        <v>High Ball Shooter</v>
      </c>
      <c r="G139" s="12">
        <f>VLOOKUP(C139, track_cleaned!$A$1:$E$5000, 3, FALSE)</f>
        <v>65</v>
      </c>
      <c r="H139" s="5" t="str">
        <f>VLOOKUP(G139, album!$A$1:$B$5000, 2, FALSE)
</f>
        <v>Stormbringer</v>
      </c>
      <c r="I139" s="11" t="str">
        <f>VLOOKUP(C139, track_cleaned!$A$1:$J$5000, 10, FALSE)</f>
        <v>Rock</v>
      </c>
      <c r="J139" s="11">
        <f t="shared" si="1"/>
        <v>0.99</v>
      </c>
    </row>
    <row r="140">
      <c r="A140" s="4">
        <v>139.0</v>
      </c>
      <c r="B140" s="4">
        <v>26.0</v>
      </c>
      <c r="C140" s="4">
        <v>822.0</v>
      </c>
      <c r="D140" s="4">
        <v>0.99</v>
      </c>
      <c r="E140" s="4">
        <v>1.0</v>
      </c>
      <c r="F140" s="5" t="str">
        <f>VLOOKUP(C140, track_cleaned!$A$2:$B$1000, 2, FALSE)
</f>
        <v>A Twist In The Tail</v>
      </c>
      <c r="G140" s="12">
        <f>VLOOKUP(C140, track_cleaned!$A$1:$E$5000, 3, FALSE)</f>
        <v>66</v>
      </c>
      <c r="H140" s="5" t="str">
        <f>VLOOKUP(G140, album!$A$1:$B$5000, 2, FALSE)
</f>
        <v>The Battle Rages On</v>
      </c>
      <c r="I140" s="11" t="str">
        <f>VLOOKUP(C140, track_cleaned!$A$1:$J$5000, 10, FALSE)</f>
        <v>Rock</v>
      </c>
      <c r="J140" s="11">
        <f t="shared" si="1"/>
        <v>0.99</v>
      </c>
    </row>
    <row r="141">
      <c r="A141" s="4">
        <v>140.0</v>
      </c>
      <c r="B141" s="4">
        <v>26.0</v>
      </c>
      <c r="C141" s="4">
        <v>831.0</v>
      </c>
      <c r="D141" s="4">
        <v>0.99</v>
      </c>
      <c r="E141" s="4">
        <v>1.0</v>
      </c>
      <c r="F141" s="5" t="str">
        <f>VLOOKUP(C141, track_cleaned!$A$2:$B$1000, 2, FALSE)
</f>
        <v>Animal</v>
      </c>
      <c r="G141" s="12">
        <f>VLOOKUP(C141, track_cleaned!$A$1:$E$5000, 3, FALSE)</f>
        <v>67</v>
      </c>
      <c r="H141" s="5" t="str">
        <f>VLOOKUP(G141, album!$A$1:$B$5000, 2, FALSE)
</f>
        <v>Vault: Def Leppard's Greatest Hits</v>
      </c>
      <c r="I141" s="11" t="str">
        <f>VLOOKUP(C141, track_cleaned!$A$1:$J$5000, 10, FALSE)</f>
        <v>Rock</v>
      </c>
      <c r="J141" s="11">
        <f t="shared" si="1"/>
        <v>0.99</v>
      </c>
    </row>
    <row r="142">
      <c r="A142" s="4">
        <v>141.0</v>
      </c>
      <c r="B142" s="4">
        <v>26.0</v>
      </c>
      <c r="C142" s="4">
        <v>840.0</v>
      </c>
      <c r="D142" s="4">
        <v>0.99</v>
      </c>
      <c r="E142" s="4">
        <v>1.0</v>
      </c>
      <c r="F142" s="5" t="str">
        <f>VLOOKUP(C142, track_cleaned!$A$2:$B$1000, 2, FALSE)
</f>
        <v>Hysteria</v>
      </c>
      <c r="G142" s="12">
        <f>VLOOKUP(C142, track_cleaned!$A$1:$E$5000, 3, FALSE)</f>
        <v>67</v>
      </c>
      <c r="H142" s="5" t="str">
        <f>VLOOKUP(G142, album!$A$1:$B$5000, 2, FALSE)
</f>
        <v>Vault: Def Leppard's Greatest Hits</v>
      </c>
      <c r="I142" s="11" t="str">
        <f>VLOOKUP(C142, track_cleaned!$A$1:$J$5000, 10, FALSE)</f>
        <v>Rock</v>
      </c>
      <c r="J142" s="11">
        <f t="shared" si="1"/>
        <v>0.99</v>
      </c>
    </row>
    <row r="143">
      <c r="A143" s="4">
        <v>142.0</v>
      </c>
      <c r="B143" s="4">
        <v>26.0</v>
      </c>
      <c r="C143" s="4">
        <v>849.0</v>
      </c>
      <c r="D143" s="4">
        <v>0.99</v>
      </c>
      <c r="E143" s="4">
        <v>1.0</v>
      </c>
      <c r="F143" s="5" t="str">
        <f>VLOOKUP(C143, track_cleaned!$A$2:$B$1000, 2, FALSE)
</f>
        <v>Baltimore, DC</v>
      </c>
      <c r="G143" s="12">
        <f>VLOOKUP(C143, track_cleaned!$A$1:$E$5000, 3, FALSE)</f>
        <v>68</v>
      </c>
      <c r="H143" s="5" t="str">
        <f>VLOOKUP(G143, album!$A$1:$B$5000, 2, FALSE)
</f>
        <v>Outbreak</v>
      </c>
      <c r="I143" s="11" t="str">
        <f>VLOOKUP(C143, track_cleaned!$A$1:$J$5000, 10, FALSE)</f>
        <v>Jazz</v>
      </c>
      <c r="J143" s="11">
        <f t="shared" si="1"/>
        <v>0.99</v>
      </c>
    </row>
    <row r="144">
      <c r="A144" s="4">
        <v>143.0</v>
      </c>
      <c r="B144" s="4">
        <v>26.0</v>
      </c>
      <c r="C144" s="4">
        <v>858.0</v>
      </c>
      <c r="D144" s="4">
        <v>0.99</v>
      </c>
      <c r="E144" s="4">
        <v>1.0</v>
      </c>
      <c r="F144" s="5" t="str">
        <f>VLOOKUP(C144, track_cleaned!$A$2:$B$1000, 2, FALSE)
</f>
        <v>Esquinas</v>
      </c>
      <c r="G144" s="12">
        <f>VLOOKUP(C144, track_cleaned!$A$1:$E$5000, 3, FALSE)</f>
        <v>69</v>
      </c>
      <c r="H144" s="5" t="str">
        <f>VLOOKUP(G144, album!$A$1:$B$5000, 2, FALSE)
</f>
        <v>Djavan Ao Vivo - Vol. 02</v>
      </c>
      <c r="I144" s="11" t="str">
        <f>VLOOKUP(C144, track_cleaned!$A$1:$J$5000, 10, FALSE)</f>
        <v>Latin</v>
      </c>
      <c r="J144" s="11">
        <f t="shared" si="1"/>
        <v>0.99</v>
      </c>
    </row>
    <row r="145">
      <c r="A145" s="4">
        <v>144.0</v>
      </c>
      <c r="B145" s="4">
        <v>26.0</v>
      </c>
      <c r="C145" s="4">
        <v>867.0</v>
      </c>
      <c r="D145" s="4">
        <v>0.99</v>
      </c>
      <c r="E145" s="4">
        <v>1.0</v>
      </c>
      <c r="F145" s="5" t="str">
        <f>VLOOKUP(C145, track_cleaned!$A$2:$B$1000, 2, FALSE)
</f>
        <v>Açai</v>
      </c>
      <c r="G145" s="12">
        <f>VLOOKUP(C145, track_cleaned!$A$1:$E$5000, 3, FALSE)</f>
        <v>70</v>
      </c>
      <c r="H145" s="5" t="str">
        <f>VLOOKUP(G145, album!$A$1:$B$5000, 2, FALSE)
</f>
        <v>Djavan Ao Vivo - Vol. 1</v>
      </c>
      <c r="I145" s="11" t="str">
        <f>VLOOKUP(C145, track_cleaned!$A$1:$J$5000, 10, FALSE)</f>
        <v>Latin</v>
      </c>
      <c r="J145" s="11">
        <f t="shared" si="1"/>
        <v>0.99</v>
      </c>
    </row>
    <row r="146">
      <c r="A146" s="4">
        <v>145.0</v>
      </c>
      <c r="B146" s="4">
        <v>26.0</v>
      </c>
      <c r="C146" s="4">
        <v>876.0</v>
      </c>
      <c r="D146" s="4">
        <v>0.99</v>
      </c>
      <c r="E146" s="4">
        <v>1.0</v>
      </c>
      <c r="F146" s="5" t="str">
        <f>VLOOKUP(C146, track_cleaned!$A$2:$B$1000, 2, FALSE)
</f>
        <v>Um Amor Puro</v>
      </c>
      <c r="G146" s="12">
        <f>VLOOKUP(C146, track_cleaned!$A$1:$E$5000, 3, FALSE)</f>
        <v>70</v>
      </c>
      <c r="H146" s="5" t="str">
        <f>VLOOKUP(G146, album!$A$1:$B$5000, 2, FALSE)
</f>
        <v>Djavan Ao Vivo - Vol. 1</v>
      </c>
      <c r="I146" s="11" t="str">
        <f>VLOOKUP(C146, track_cleaned!$A$1:$J$5000, 10, FALSE)</f>
        <v>Latin</v>
      </c>
      <c r="J146" s="11">
        <f t="shared" si="1"/>
        <v>0.99</v>
      </c>
    </row>
    <row r="147">
      <c r="A147" s="4">
        <v>146.0</v>
      </c>
      <c r="B147" s="4">
        <v>26.0</v>
      </c>
      <c r="C147" s="4">
        <v>885.0</v>
      </c>
      <c r="D147" s="4">
        <v>0.99</v>
      </c>
      <c r="E147" s="4">
        <v>1.0</v>
      </c>
      <c r="F147" s="5" t="str">
        <f>VLOOKUP(C147, track_cleaned!$A$2:$B$1000, 2, FALSE)
</f>
        <v>Fascinação</v>
      </c>
      <c r="G147" s="12">
        <f>VLOOKUP(C147, track_cleaned!$A$1:$E$5000, 3, FALSE)</f>
        <v>71</v>
      </c>
      <c r="H147" s="5" t="str">
        <f>VLOOKUP(G147, album!$A$1:$B$5000, 2, FALSE)
</f>
        <v>Elis Regina-Minha História</v>
      </c>
      <c r="I147" s="11" t="str">
        <f>VLOOKUP(C147, track_cleaned!$A$1:$J$5000, 10, FALSE)</f>
        <v>Latin</v>
      </c>
      <c r="J147" s="11">
        <f t="shared" si="1"/>
        <v>0.99</v>
      </c>
    </row>
    <row r="148">
      <c r="A148" s="4">
        <v>147.0</v>
      </c>
      <c r="B148" s="4">
        <v>26.0</v>
      </c>
      <c r="C148" s="4">
        <v>894.0</v>
      </c>
      <c r="D148" s="4">
        <v>0.99</v>
      </c>
      <c r="E148" s="4">
        <v>1.0</v>
      </c>
      <c r="F148" s="5" t="str">
        <f>VLOOKUP(C148, track_cleaned!$A$2:$B$1000, 2, FALSE)
</f>
        <v>Sunshine Of Your Love</v>
      </c>
      <c r="G148" s="12">
        <f>VLOOKUP(C148, track_cleaned!$A$1:$E$5000, 3, FALSE)</f>
        <v>72</v>
      </c>
      <c r="H148" s="5" t="str">
        <f>VLOOKUP(G148, album!$A$1:$B$5000, 2, FALSE)
</f>
        <v>The Cream Of Clapton</v>
      </c>
      <c r="I148" s="11" t="str">
        <f>VLOOKUP(C148, track_cleaned!$A$1:$J$5000, 10, FALSE)</f>
        <v>Blues</v>
      </c>
      <c r="J148" s="11">
        <f t="shared" si="1"/>
        <v>0.99</v>
      </c>
    </row>
    <row r="149">
      <c r="A149" s="4">
        <v>148.0</v>
      </c>
      <c r="B149" s="4">
        <v>26.0</v>
      </c>
      <c r="C149" s="4">
        <v>903.0</v>
      </c>
      <c r="D149" s="4">
        <v>0.99</v>
      </c>
      <c r="E149" s="4">
        <v>1.0</v>
      </c>
      <c r="F149" s="5" t="str">
        <f>VLOOKUP(C149, track_cleaned!$A$2:$B$1000, 2, FALSE)
</f>
        <v>Lay Down Sally</v>
      </c>
      <c r="G149" s="12">
        <f>VLOOKUP(C149, track_cleaned!$A$1:$E$5000, 3, FALSE)</f>
        <v>72</v>
      </c>
      <c r="H149" s="5" t="str">
        <f>VLOOKUP(G149, album!$A$1:$B$5000, 2, FALSE)
</f>
        <v>The Cream Of Clapton</v>
      </c>
      <c r="I149" s="11" t="str">
        <f>VLOOKUP(C149, track_cleaned!$A$1:$J$5000, 10, FALSE)</f>
        <v>Blues</v>
      </c>
      <c r="J149" s="11">
        <f t="shared" si="1"/>
        <v>0.99</v>
      </c>
    </row>
    <row r="150">
      <c r="A150" s="4">
        <v>149.0</v>
      </c>
      <c r="B150" s="4">
        <v>26.0</v>
      </c>
      <c r="C150" s="4">
        <v>912.0</v>
      </c>
      <c r="D150" s="4">
        <v>0.99</v>
      </c>
      <c r="E150" s="4">
        <v>1.0</v>
      </c>
      <c r="F150" s="5" t="str">
        <f>VLOOKUP(C150, track_cleaned!$A$2:$B$1000, 2, FALSE)
</f>
        <v>Tears In Heaven</v>
      </c>
      <c r="G150" s="12">
        <f>VLOOKUP(C150, track_cleaned!$A$1:$E$5000, 3, FALSE)</f>
        <v>73</v>
      </c>
      <c r="H150" s="5" t="str">
        <f>VLOOKUP(G150, album!$A$1:$B$5000, 2, FALSE)
</f>
        <v>Unplugged</v>
      </c>
      <c r="I150" s="11" t="str">
        <f>VLOOKUP(C150, track_cleaned!$A$1:$J$5000, 10, FALSE)</f>
        <v>Blues</v>
      </c>
      <c r="J150" s="11">
        <f t="shared" si="1"/>
        <v>0.99</v>
      </c>
    </row>
    <row r="151">
      <c r="A151" s="4">
        <v>150.0</v>
      </c>
      <c r="B151" s="4">
        <v>27.0</v>
      </c>
      <c r="C151" s="4">
        <v>926.0</v>
      </c>
      <c r="D151" s="4">
        <v>0.99</v>
      </c>
      <c r="E151" s="4">
        <v>1.0</v>
      </c>
      <c r="F151" s="5" t="str">
        <f>VLOOKUP(C151, track_cleaned!$A$2:$B$1000, 2, FALSE)
</f>
        <v>Naked In Front Of The Computer</v>
      </c>
      <c r="G151" s="12">
        <f>VLOOKUP(C151, track_cleaned!$A$1:$E$5000, 3, FALSE)</f>
        <v>74</v>
      </c>
      <c r="H151" s="5" t="str">
        <f>VLOOKUP(G151, album!$A$1:$B$5000, 2, FALSE)
</f>
        <v>Album Of The Year</v>
      </c>
      <c r="I151" s="11" t="str">
        <f>VLOOKUP(C151, track_cleaned!$A$1:$J$5000, 10, FALSE)</f>
        <v>Alternative &amp; Punk</v>
      </c>
      <c r="J151" s="11">
        <f t="shared" si="1"/>
        <v>0.99</v>
      </c>
    </row>
    <row r="152">
      <c r="A152" s="4">
        <v>151.0</v>
      </c>
      <c r="B152" s="4">
        <v>28.0</v>
      </c>
      <c r="C152" s="4">
        <v>927.0</v>
      </c>
      <c r="D152" s="4">
        <v>0.99</v>
      </c>
      <c r="E152" s="4">
        <v>1.0</v>
      </c>
      <c r="F152" s="5" t="str">
        <f>VLOOKUP(C152, track_cleaned!$A$2:$B$1000, 2, FALSE)
</f>
        <v>Helpless</v>
      </c>
      <c r="G152" s="12">
        <f>VLOOKUP(C152, track_cleaned!$A$1:$E$5000, 3, FALSE)</f>
        <v>74</v>
      </c>
      <c r="H152" s="5" t="str">
        <f>VLOOKUP(G152, album!$A$1:$B$5000, 2, FALSE)
</f>
        <v>Album Of The Year</v>
      </c>
      <c r="I152" s="11" t="str">
        <f>VLOOKUP(C152, track_cleaned!$A$1:$J$5000, 10, FALSE)</f>
        <v>Alternative &amp; Punk</v>
      </c>
      <c r="J152" s="11">
        <f t="shared" si="1"/>
        <v>0.99</v>
      </c>
    </row>
    <row r="153">
      <c r="A153" s="4">
        <v>152.0</v>
      </c>
      <c r="B153" s="4">
        <v>28.0</v>
      </c>
      <c r="C153" s="4">
        <v>928.0</v>
      </c>
      <c r="D153" s="4">
        <v>0.99</v>
      </c>
      <c r="E153" s="4">
        <v>1.0</v>
      </c>
      <c r="F153" s="5" t="str">
        <f>VLOOKUP(C153, track_cleaned!$A$2:$B$1000, 2, FALSE)
</f>
        <v>Mouth To Mouth</v>
      </c>
      <c r="G153" s="12">
        <f>VLOOKUP(C153, track_cleaned!$A$1:$E$5000, 3, FALSE)</f>
        <v>74</v>
      </c>
      <c r="H153" s="5" t="str">
        <f>VLOOKUP(G153, album!$A$1:$B$5000, 2, FALSE)
</f>
        <v>Album Of The Year</v>
      </c>
      <c r="I153" s="11" t="str">
        <f>VLOOKUP(C153, track_cleaned!$A$1:$J$5000, 10, FALSE)</f>
        <v>Alternative &amp; Punk</v>
      </c>
      <c r="J153" s="11">
        <f t="shared" si="1"/>
        <v>0.99</v>
      </c>
    </row>
    <row r="154">
      <c r="A154" s="4">
        <v>153.0</v>
      </c>
      <c r="B154" s="4">
        <v>29.0</v>
      </c>
      <c r="C154" s="4">
        <v>930.0</v>
      </c>
      <c r="D154" s="4">
        <v>0.99</v>
      </c>
      <c r="E154" s="4">
        <v>1.0</v>
      </c>
      <c r="F154" s="5" t="str">
        <f>VLOOKUP(C154, track_cleaned!$A$2:$B$1000, 2, FALSE)
</f>
        <v>She Loves Me Not</v>
      </c>
      <c r="G154" s="12">
        <f>VLOOKUP(C154, track_cleaned!$A$1:$E$5000, 3, FALSE)</f>
        <v>74</v>
      </c>
      <c r="H154" s="5" t="str">
        <f>VLOOKUP(G154, album!$A$1:$B$5000, 2, FALSE)
</f>
        <v>Album Of The Year</v>
      </c>
      <c r="I154" s="11" t="str">
        <f>VLOOKUP(C154, track_cleaned!$A$1:$J$5000, 10, FALSE)</f>
        <v>Alternative &amp; Punk</v>
      </c>
      <c r="J154" s="11">
        <f t="shared" si="1"/>
        <v>0.99</v>
      </c>
    </row>
    <row r="155">
      <c r="A155" s="4">
        <v>154.0</v>
      </c>
      <c r="B155" s="4">
        <v>29.0</v>
      </c>
      <c r="C155" s="4">
        <v>932.0</v>
      </c>
      <c r="D155" s="4">
        <v>0.99</v>
      </c>
      <c r="E155" s="4">
        <v>1.0</v>
      </c>
      <c r="F155" s="5" t="str">
        <f>VLOOKUP(C155, track_cleaned!$A$2:$B$1000, 2, FALSE)
</f>
        <v>Paths Of Glory</v>
      </c>
      <c r="G155" s="12">
        <f>VLOOKUP(C155, track_cleaned!$A$1:$E$5000, 3, FALSE)</f>
        <v>74</v>
      </c>
      <c r="H155" s="5" t="str">
        <f>VLOOKUP(G155, album!$A$1:$B$5000, 2, FALSE)
</f>
        <v>Album Of The Year</v>
      </c>
      <c r="I155" s="11" t="str">
        <f>VLOOKUP(C155, track_cleaned!$A$1:$J$5000, 10, FALSE)</f>
        <v>Alternative &amp; Punk</v>
      </c>
      <c r="J155" s="11">
        <f t="shared" si="1"/>
        <v>0.99</v>
      </c>
    </row>
    <row r="156">
      <c r="A156" s="4">
        <v>155.0</v>
      </c>
      <c r="B156" s="4">
        <v>30.0</v>
      </c>
      <c r="C156" s="4">
        <v>934.0</v>
      </c>
      <c r="D156" s="4">
        <v>0.99</v>
      </c>
      <c r="E156" s="4">
        <v>1.0</v>
      </c>
      <c r="F156" s="5" t="str">
        <f>VLOOKUP(C156, track_cleaned!$A$2:$B$1000, 2, FALSE)
</f>
        <v>Pristina</v>
      </c>
      <c r="G156" s="12">
        <f>VLOOKUP(C156, track_cleaned!$A$1:$E$5000, 3, FALSE)</f>
        <v>74</v>
      </c>
      <c r="H156" s="5" t="str">
        <f>VLOOKUP(G156, album!$A$1:$B$5000, 2, FALSE)
</f>
        <v>Album Of The Year</v>
      </c>
      <c r="I156" s="11" t="str">
        <f>VLOOKUP(C156, track_cleaned!$A$1:$J$5000, 10, FALSE)</f>
        <v>Alternative &amp; Punk</v>
      </c>
      <c r="J156" s="11">
        <f t="shared" si="1"/>
        <v>0.99</v>
      </c>
    </row>
    <row r="157">
      <c r="A157" s="4">
        <v>156.0</v>
      </c>
      <c r="B157" s="4">
        <v>30.0</v>
      </c>
      <c r="C157" s="4">
        <v>936.0</v>
      </c>
      <c r="D157" s="4">
        <v>0.99</v>
      </c>
      <c r="E157" s="4">
        <v>1.0</v>
      </c>
      <c r="F157" s="5" t="str">
        <f>VLOOKUP(C157, track_cleaned!$A$2:$B$1000, 2, FALSE)
</f>
        <v>Caffeine</v>
      </c>
      <c r="G157" s="12">
        <f>VLOOKUP(C157, track_cleaned!$A$1:$E$5000, 3, FALSE)</f>
        <v>75</v>
      </c>
      <c r="H157" s="5" t="str">
        <f>VLOOKUP(G157, album!$A$1:$B$5000, 2, FALSE)
</f>
        <v>Angel Dust</v>
      </c>
      <c r="I157" s="11" t="str">
        <f>VLOOKUP(C157, track_cleaned!$A$1:$J$5000, 10, FALSE)</f>
        <v>Alternative &amp; Punk</v>
      </c>
      <c r="J157" s="11">
        <f t="shared" si="1"/>
        <v>0.99</v>
      </c>
    </row>
    <row r="158">
      <c r="A158" s="4">
        <v>157.0</v>
      </c>
      <c r="B158" s="4">
        <v>30.0</v>
      </c>
      <c r="C158" s="4">
        <v>938.0</v>
      </c>
      <c r="D158" s="4">
        <v>0.99</v>
      </c>
      <c r="E158" s="4">
        <v>1.0</v>
      </c>
      <c r="F158" s="5" t="str">
        <f>VLOOKUP(C158, track_cleaned!$A$2:$B$1000, 2, FALSE)
</f>
        <v>RV</v>
      </c>
      <c r="G158" s="12">
        <f>VLOOKUP(C158, track_cleaned!$A$1:$E$5000, 3, FALSE)</f>
        <v>75</v>
      </c>
      <c r="H158" s="5" t="str">
        <f>VLOOKUP(G158, album!$A$1:$B$5000, 2, FALSE)
</f>
        <v>Angel Dust</v>
      </c>
      <c r="I158" s="11" t="str">
        <f>VLOOKUP(C158, track_cleaned!$A$1:$J$5000, 10, FALSE)</f>
        <v>Alternative &amp; Punk</v>
      </c>
      <c r="J158" s="11">
        <f t="shared" si="1"/>
        <v>0.99</v>
      </c>
    </row>
    <row r="159">
      <c r="A159" s="4">
        <v>158.0</v>
      </c>
      <c r="B159" s="4">
        <v>30.0</v>
      </c>
      <c r="C159" s="4">
        <v>940.0</v>
      </c>
      <c r="D159" s="4">
        <v>0.99</v>
      </c>
      <c r="E159" s="4">
        <v>1.0</v>
      </c>
      <c r="F159" s="5" t="str">
        <f>VLOOKUP(C159, track_cleaned!$A$2:$B$1000, 2, FALSE)
</f>
        <v>Everything's Ruined</v>
      </c>
      <c r="G159" s="12">
        <f>VLOOKUP(C159, track_cleaned!$A$1:$E$5000, 3, FALSE)</f>
        <v>75</v>
      </c>
      <c r="H159" s="5" t="str">
        <f>VLOOKUP(G159, album!$A$1:$B$5000, 2, FALSE)
</f>
        <v>Angel Dust</v>
      </c>
      <c r="I159" s="11" t="str">
        <f>VLOOKUP(C159, track_cleaned!$A$1:$J$5000, 10, FALSE)</f>
        <v>Alternative &amp; Punk</v>
      </c>
      <c r="J159" s="11">
        <f t="shared" si="1"/>
        <v>0.99</v>
      </c>
    </row>
    <row r="160">
      <c r="A160" s="4">
        <v>159.0</v>
      </c>
      <c r="B160" s="4">
        <v>31.0</v>
      </c>
      <c r="C160" s="4">
        <v>944.0</v>
      </c>
      <c r="D160" s="4">
        <v>0.99</v>
      </c>
      <c r="E160" s="4">
        <v>1.0</v>
      </c>
      <c r="F160" s="5" t="str">
        <f>VLOOKUP(C160, track_cleaned!$A$2:$B$1000, 2, FALSE)
</f>
        <v>A Small Victory</v>
      </c>
      <c r="G160" s="12">
        <f>VLOOKUP(C160, track_cleaned!$A$1:$E$5000, 3, FALSE)</f>
        <v>75</v>
      </c>
      <c r="H160" s="5" t="str">
        <f>VLOOKUP(G160, album!$A$1:$B$5000, 2, FALSE)
</f>
        <v>Angel Dust</v>
      </c>
      <c r="I160" s="11" t="str">
        <f>VLOOKUP(C160, track_cleaned!$A$1:$J$5000, 10, FALSE)</f>
        <v>Alternative &amp; Punk</v>
      </c>
      <c r="J160" s="11">
        <f t="shared" si="1"/>
        <v>0.99</v>
      </c>
    </row>
    <row r="161">
      <c r="A161" s="4">
        <v>160.0</v>
      </c>
      <c r="B161" s="4">
        <v>31.0</v>
      </c>
      <c r="C161" s="4">
        <v>948.0</v>
      </c>
      <c r="D161" s="4">
        <v>0.99</v>
      </c>
      <c r="E161" s="4">
        <v>1.0</v>
      </c>
      <c r="F161" s="5" t="str">
        <f>VLOOKUP(C161, track_cleaned!$A$2:$B$1000, 2, FALSE)
</f>
        <v>Easy</v>
      </c>
      <c r="G161" s="12">
        <f>VLOOKUP(C161, track_cleaned!$A$1:$E$5000, 3, FALSE)</f>
        <v>75</v>
      </c>
      <c r="H161" s="5" t="str">
        <f>VLOOKUP(G161, album!$A$1:$B$5000, 2, FALSE)
</f>
        <v>Angel Dust</v>
      </c>
      <c r="I161" s="11" t="str">
        <f>VLOOKUP(C161, track_cleaned!$A$1:$J$5000, 10, FALSE)</f>
        <v>Alternative &amp; Punk</v>
      </c>
      <c r="J161" s="11">
        <f t="shared" si="1"/>
        <v>0.99</v>
      </c>
    </row>
    <row r="162">
      <c r="A162" s="4">
        <v>161.0</v>
      </c>
      <c r="B162" s="4">
        <v>31.0</v>
      </c>
      <c r="C162" s="4">
        <v>952.0</v>
      </c>
      <c r="D162" s="4">
        <v>0.99</v>
      </c>
      <c r="E162" s="4">
        <v>1.0</v>
      </c>
      <c r="F162" s="5" t="str">
        <f>VLOOKUP(C162, track_cleaned!$A$2:$B$1000, 2, FALSE)
</f>
        <v>The Gentle Art Of Making Enemies</v>
      </c>
      <c r="G162" s="12">
        <f>VLOOKUP(C162, track_cleaned!$A$1:$E$5000, 3, FALSE)</f>
        <v>76</v>
      </c>
      <c r="H162" s="5" t="str">
        <f>VLOOKUP(G162, album!$A$1:$B$5000, 2, FALSE)
</f>
        <v>King For A Day Fool For A Lifetime</v>
      </c>
      <c r="I162" s="11" t="str">
        <f>VLOOKUP(C162, track_cleaned!$A$1:$J$5000, 10, FALSE)</f>
        <v>Rock</v>
      </c>
      <c r="J162" s="11">
        <f t="shared" si="1"/>
        <v>0.99</v>
      </c>
    </row>
    <row r="163">
      <c r="A163" s="4">
        <v>162.0</v>
      </c>
      <c r="B163" s="4">
        <v>31.0</v>
      </c>
      <c r="C163" s="4">
        <v>956.0</v>
      </c>
      <c r="D163" s="4">
        <v>0.99</v>
      </c>
      <c r="E163" s="4">
        <v>1.0</v>
      </c>
      <c r="F163" s="5" t="str">
        <f>VLOOKUP(C163, track_cleaned!$A$2:$B$1000, 2, FALSE)
</f>
        <v>Ugly In The Morning</v>
      </c>
      <c r="G163" s="12">
        <f>VLOOKUP(C163, track_cleaned!$A$1:$E$5000, 3, FALSE)</f>
        <v>76</v>
      </c>
      <c r="H163" s="5" t="str">
        <f>VLOOKUP(G163, album!$A$1:$B$5000, 2, FALSE)
</f>
        <v>King For A Day Fool For A Lifetime</v>
      </c>
      <c r="I163" s="11" t="str">
        <f>VLOOKUP(C163, track_cleaned!$A$1:$J$5000, 10, FALSE)</f>
        <v>Rock</v>
      </c>
      <c r="J163" s="11">
        <f t="shared" si="1"/>
        <v>0.99</v>
      </c>
    </row>
    <row r="164">
      <c r="A164" s="4">
        <v>163.0</v>
      </c>
      <c r="B164" s="4">
        <v>31.0</v>
      </c>
      <c r="C164" s="4">
        <v>960.0</v>
      </c>
      <c r="D164" s="4">
        <v>0.99</v>
      </c>
      <c r="E164" s="4">
        <v>1.0</v>
      </c>
      <c r="F164" s="5" t="str">
        <f>VLOOKUP(C164, track_cleaned!$A$2:$B$1000, 2, FALSE)
</f>
        <v>What A Day</v>
      </c>
      <c r="G164" s="12">
        <f>VLOOKUP(C164, track_cleaned!$A$1:$E$5000, 3, FALSE)</f>
        <v>76</v>
      </c>
      <c r="H164" s="5" t="str">
        <f>VLOOKUP(G164, album!$A$1:$B$5000, 2, FALSE)
</f>
        <v>King For A Day Fool For A Lifetime</v>
      </c>
      <c r="I164" s="11" t="str">
        <f>VLOOKUP(C164, track_cleaned!$A$1:$J$5000, 10, FALSE)</f>
        <v>Rock</v>
      </c>
      <c r="J164" s="11">
        <f t="shared" si="1"/>
        <v>0.99</v>
      </c>
    </row>
    <row r="165">
      <c r="A165" s="4">
        <v>164.0</v>
      </c>
      <c r="B165" s="4">
        <v>31.0</v>
      </c>
      <c r="C165" s="4">
        <v>964.0</v>
      </c>
      <c r="D165" s="4">
        <v>0.99</v>
      </c>
      <c r="E165" s="4">
        <v>1.0</v>
      </c>
      <c r="F165" s="5" t="str">
        <f>VLOOKUP(C165, track_cleaned!$A$2:$B$1000, 2, FALSE)
</f>
        <v>From Out Of Nowhere</v>
      </c>
      <c r="G165" s="12">
        <f>VLOOKUP(C165, track_cleaned!$A$1:$E$5000, 3, FALSE)</f>
        <v>77</v>
      </c>
      <c r="H165" s="5" t="str">
        <f>VLOOKUP(G165, album!$A$1:$B$5000, 2, FALSE)
</f>
        <v>The Real Thing</v>
      </c>
      <c r="I165" s="11" t="str">
        <f>VLOOKUP(C165, track_cleaned!$A$1:$J$5000, 10, FALSE)</f>
        <v>Alternative &amp; Punk</v>
      </c>
      <c r="J165" s="11">
        <f t="shared" si="1"/>
        <v>0.99</v>
      </c>
    </row>
    <row r="166">
      <c r="A166" s="4">
        <v>165.0</v>
      </c>
      <c r="B166" s="4">
        <v>32.0</v>
      </c>
      <c r="C166" s="4">
        <v>970.0</v>
      </c>
      <c r="D166" s="4">
        <v>0.99</v>
      </c>
      <c r="E166" s="4">
        <v>1.0</v>
      </c>
      <c r="F166" s="5" t="str">
        <f>VLOOKUP(C166, track_cleaned!$A$2:$B$1000, 2, FALSE)
</f>
        <v>Underwater Love</v>
      </c>
      <c r="G166" s="12">
        <f>VLOOKUP(C166, track_cleaned!$A$1:$E$5000, 3, FALSE)</f>
        <v>77</v>
      </c>
      <c r="H166" s="5" t="str">
        <f>VLOOKUP(G166, album!$A$1:$B$5000, 2, FALSE)
</f>
        <v>The Real Thing</v>
      </c>
      <c r="I166" s="11" t="str">
        <f>VLOOKUP(C166, track_cleaned!$A$1:$J$5000, 10, FALSE)</f>
        <v>Alternative &amp; Punk</v>
      </c>
      <c r="J166" s="11">
        <f t="shared" si="1"/>
        <v>0.99</v>
      </c>
    </row>
    <row r="167">
      <c r="A167" s="4">
        <v>166.0</v>
      </c>
      <c r="B167" s="4">
        <v>32.0</v>
      </c>
      <c r="C167" s="4">
        <v>976.0</v>
      </c>
      <c r="D167" s="4">
        <v>0.99</v>
      </c>
      <c r="E167" s="4">
        <v>1.0</v>
      </c>
      <c r="F167" s="5" t="str">
        <f>VLOOKUP(C167, track_cleaned!$A$2:$B$1000, 2, FALSE)
</f>
        <v>Falamansa Song</v>
      </c>
      <c r="G167" s="12">
        <f>VLOOKUP(C167, track_cleaned!$A$1:$E$5000, 3, FALSE)</f>
        <v>78</v>
      </c>
      <c r="H167" s="5" t="str">
        <f>VLOOKUP(G167, album!$A$1:$B$5000, 2, FALSE)
</f>
        <v>Deixa Entrar</v>
      </c>
      <c r="I167" s="11" t="str">
        <f>VLOOKUP(C167, track_cleaned!$A$1:$J$5000, 10, FALSE)</f>
        <v>Latin</v>
      </c>
      <c r="J167" s="11">
        <f t="shared" si="1"/>
        <v>0.99</v>
      </c>
    </row>
    <row r="168">
      <c r="A168" s="4">
        <v>167.0</v>
      </c>
      <c r="B168" s="4">
        <v>32.0</v>
      </c>
      <c r="C168" s="4">
        <v>982.0</v>
      </c>
      <c r="D168" s="4">
        <v>0.99</v>
      </c>
      <c r="E168" s="4">
        <v>1.0</v>
      </c>
      <c r="F168" s="5" t="str">
        <f>VLOOKUP(C168, track_cleaned!$A$2:$B$1000, 2, FALSE)
</f>
        <v>Avisa</v>
      </c>
      <c r="G168" s="12">
        <f>VLOOKUP(C168, track_cleaned!$A$1:$E$5000, 3, FALSE)</f>
        <v>78</v>
      </c>
      <c r="H168" s="5" t="str">
        <f>VLOOKUP(G168, album!$A$1:$B$5000, 2, FALSE)
</f>
        <v>Deixa Entrar</v>
      </c>
      <c r="I168" s="11" t="str">
        <f>VLOOKUP(C168, track_cleaned!$A$1:$J$5000, 10, FALSE)</f>
        <v>Latin</v>
      </c>
      <c r="J168" s="11">
        <f t="shared" si="1"/>
        <v>0.99</v>
      </c>
    </row>
    <row r="169">
      <c r="A169" s="4">
        <v>168.0</v>
      </c>
      <c r="B169" s="4">
        <v>32.0</v>
      </c>
      <c r="C169" s="4">
        <v>988.0</v>
      </c>
      <c r="D169" s="4">
        <v>0.99</v>
      </c>
      <c r="E169" s="4">
        <v>1.0</v>
      </c>
      <c r="F169" s="5" t="str">
        <f>VLOOKUP(C169, track_cleaned!$A$2:$B$1000, 2, FALSE)
</f>
        <v>Desaforo</v>
      </c>
      <c r="G169" s="12">
        <f>VLOOKUP(C169, track_cleaned!$A$1:$E$5000, 3, FALSE)</f>
        <v>78</v>
      </c>
      <c r="H169" s="5" t="str">
        <f>VLOOKUP(G169, album!$A$1:$B$5000, 2, FALSE)
</f>
        <v>Deixa Entrar</v>
      </c>
      <c r="I169" s="11" t="str">
        <f>VLOOKUP(C169, track_cleaned!$A$1:$J$5000, 10, FALSE)</f>
        <v>Latin</v>
      </c>
      <c r="J169" s="11">
        <f t="shared" si="1"/>
        <v>0.99</v>
      </c>
    </row>
    <row r="170">
      <c r="A170" s="4">
        <v>169.0</v>
      </c>
      <c r="B170" s="4">
        <v>32.0</v>
      </c>
      <c r="C170" s="4">
        <v>994.0</v>
      </c>
      <c r="D170" s="4">
        <v>0.99</v>
      </c>
      <c r="E170" s="4">
        <v>1.0</v>
      </c>
      <c r="F170" s="5" t="str">
        <f>VLOOKUP(C170, track_cleaned!$A$2:$B$5000, 2, FALSE)
</f>
        <v>The Last Song</v>
      </c>
      <c r="G170" s="12">
        <f>VLOOKUP(C170, track_cleaned!$A$1:$E$5000, 3, FALSE)</f>
        <v>79</v>
      </c>
      <c r="H170" s="5" t="str">
        <f>VLOOKUP(G170, album!$A$1:$B$5000, 2, FALSE)
</f>
        <v>In Your Honor [Disc 1]</v>
      </c>
      <c r="I170" s="11" t="str">
        <f>VLOOKUP(C170, track_cleaned!$A$1:$J$5000, 10, FALSE)</f>
        <v>Rock</v>
      </c>
      <c r="J170" s="11">
        <f t="shared" si="1"/>
        <v>0.99</v>
      </c>
    </row>
    <row r="171">
      <c r="A171" s="4">
        <v>170.0</v>
      </c>
      <c r="B171" s="4">
        <v>32.0</v>
      </c>
      <c r="C171" s="4">
        <v>1000.0</v>
      </c>
      <c r="D171" s="4">
        <v>0.99</v>
      </c>
      <c r="E171" s="4">
        <v>1.0</v>
      </c>
      <c r="F171" s="5" t="str">
        <f>VLOOKUP(C171, track_cleaned!$A$2:$B$5000, 2, FALSE)
</f>
        <v>What If I Do?</v>
      </c>
      <c r="G171" s="12">
        <f>VLOOKUP(C171, track_cleaned!$A$1:$E$5000, 3, FALSE)</f>
        <v>80</v>
      </c>
      <c r="H171" s="5" t="str">
        <f>VLOOKUP(G171, album!$A$1:$B$5000, 2, FALSE)
</f>
        <v>In Your Honor [Disc 2]</v>
      </c>
      <c r="I171" s="11" t="str">
        <f>VLOOKUP(C171, track_cleaned!$A$1:$J$5000, 10, FALSE)</f>
        <v>Rock</v>
      </c>
      <c r="J171" s="11">
        <f t="shared" si="1"/>
        <v>0.99</v>
      </c>
    </row>
    <row r="172">
      <c r="A172" s="4">
        <v>171.0</v>
      </c>
      <c r="B172" s="4">
        <v>32.0</v>
      </c>
      <c r="C172" s="4">
        <v>1006.0</v>
      </c>
      <c r="D172" s="4">
        <v>0.99</v>
      </c>
      <c r="E172" s="4">
        <v>1.0</v>
      </c>
      <c r="F172" s="5" t="str">
        <f>VLOOKUP(C172, track_cleaned!$A$2:$B$5000, 2, FALSE)
</f>
        <v>Virginia Moon</v>
      </c>
      <c r="G172" s="12">
        <f>VLOOKUP(C172, track_cleaned!$A$1:$E$5000, 3, FALSE)</f>
        <v>80</v>
      </c>
      <c r="H172" s="5" t="str">
        <f>VLOOKUP(G172, album!$A$1:$B$5000, 2, FALSE)
</f>
        <v>In Your Honor [Disc 2]</v>
      </c>
      <c r="I172" s="11" t="str">
        <f>VLOOKUP(C172, track_cleaned!$A$1:$J$5000, 10, FALSE)</f>
        <v>Rock</v>
      </c>
      <c r="J172" s="11">
        <f t="shared" si="1"/>
        <v>0.99</v>
      </c>
    </row>
    <row r="173">
      <c r="A173" s="4">
        <v>172.0</v>
      </c>
      <c r="B173" s="4">
        <v>32.0</v>
      </c>
      <c r="C173" s="4">
        <v>1012.0</v>
      </c>
      <c r="D173" s="4">
        <v>0.99</v>
      </c>
      <c r="E173" s="4">
        <v>1.0</v>
      </c>
      <c r="F173" s="5" t="str">
        <f>VLOOKUP(C173, track_cleaned!$A$2:$B$5000, 2, FALSE)
</f>
        <v>Times Like These</v>
      </c>
      <c r="G173" s="12">
        <f>VLOOKUP(C173, track_cleaned!$A$1:$E$5000, 3, FALSE)</f>
        <v>81</v>
      </c>
      <c r="H173" s="5" t="str">
        <f>VLOOKUP(G173, album!$A$1:$B$5000, 2, FALSE)
</f>
        <v>One By One</v>
      </c>
      <c r="I173" s="11" t="str">
        <f>VLOOKUP(C173, track_cleaned!$A$1:$J$5000, 10, FALSE)</f>
        <v>Alternative &amp; Punk</v>
      </c>
      <c r="J173" s="11">
        <f t="shared" si="1"/>
        <v>0.99</v>
      </c>
    </row>
    <row r="174">
      <c r="A174" s="4">
        <v>173.0</v>
      </c>
      <c r="B174" s="4">
        <v>32.0</v>
      </c>
      <c r="C174" s="4">
        <v>1018.0</v>
      </c>
      <c r="D174" s="4">
        <v>0.99</v>
      </c>
      <c r="E174" s="4">
        <v>1.0</v>
      </c>
      <c r="F174" s="5" t="str">
        <f>VLOOKUP(C174, track_cleaned!$A$2:$B$5000, 2, FALSE)
</f>
        <v>Burn Away</v>
      </c>
      <c r="G174" s="12">
        <f>VLOOKUP(C174, track_cleaned!$A$1:$E$5000, 3, FALSE)</f>
        <v>81</v>
      </c>
      <c r="H174" s="5" t="str">
        <f>VLOOKUP(G174, album!$A$1:$B$5000, 2, FALSE)
</f>
        <v>One By One</v>
      </c>
      <c r="I174" s="11" t="str">
        <f>VLOOKUP(C174, track_cleaned!$A$1:$J$5000, 10, FALSE)</f>
        <v>Alternative &amp; Punk</v>
      </c>
      <c r="J174" s="11">
        <f t="shared" si="1"/>
        <v>0.99</v>
      </c>
    </row>
    <row r="175">
      <c r="A175" s="4">
        <v>174.0</v>
      </c>
      <c r="B175" s="4">
        <v>33.0</v>
      </c>
      <c r="C175" s="4">
        <v>1027.0</v>
      </c>
      <c r="D175" s="4">
        <v>0.99</v>
      </c>
      <c r="E175" s="4">
        <v>1.0</v>
      </c>
      <c r="F175" s="5" t="str">
        <f>VLOOKUP(C175, track_cleaned!$A$2:$B$5000, 2, FALSE)
</f>
        <v>See You</v>
      </c>
      <c r="G175" s="12">
        <f>VLOOKUP(C175, track_cleaned!$A$1:$E$5000, 3, FALSE)</f>
        <v>82</v>
      </c>
      <c r="H175" s="5" t="str">
        <f>VLOOKUP(G175, album!$A$1:$B$5000, 2, FALSE)
</f>
        <v>The Colour And The Shape</v>
      </c>
      <c r="I175" s="11" t="str">
        <f>VLOOKUP(C175, track_cleaned!$A$1:$J$5000, 10, FALSE)</f>
        <v>Rock</v>
      </c>
      <c r="J175" s="11">
        <f t="shared" si="1"/>
        <v>0.99</v>
      </c>
    </row>
    <row r="176">
      <c r="A176" s="4">
        <v>175.0</v>
      </c>
      <c r="B176" s="4">
        <v>33.0</v>
      </c>
      <c r="C176" s="4">
        <v>1036.0</v>
      </c>
      <c r="D176" s="4">
        <v>0.99</v>
      </c>
      <c r="E176" s="4">
        <v>1.0</v>
      </c>
      <c r="F176" s="5" t="str">
        <f>VLOOKUP(C176, track_cleaned!$A$2:$B$5000, 2, FALSE)
</f>
        <v>I Get A Kick Out Of You</v>
      </c>
      <c r="G176" s="12">
        <f>VLOOKUP(C176, track_cleaned!$A$1:$E$5000, 3, FALSE)</f>
        <v>83</v>
      </c>
      <c r="H176" s="5" t="str">
        <f>VLOOKUP(G176, album!$A$1:$B$5000, 2, FALSE)
</f>
        <v>My Way: The Best Of Frank Sinatra [Disc 1]</v>
      </c>
      <c r="I176" s="11" t="str">
        <f>VLOOKUP(C176, track_cleaned!$A$1:$J$5000, 10, FALSE)</f>
        <v>Easy Listening</v>
      </c>
      <c r="J176" s="11">
        <f t="shared" si="1"/>
        <v>0.99</v>
      </c>
    </row>
    <row r="177">
      <c r="A177" s="4">
        <v>176.0</v>
      </c>
      <c r="B177" s="4">
        <v>33.0</v>
      </c>
      <c r="C177" s="4">
        <v>1045.0</v>
      </c>
      <c r="D177" s="4">
        <v>0.99</v>
      </c>
      <c r="E177" s="4">
        <v>1.0</v>
      </c>
      <c r="F177" s="5" t="str">
        <f>VLOOKUP(C177, track_cleaned!$A$2:$B$5000, 2, FALSE)
</f>
        <v>Fly Me To The Moon</v>
      </c>
      <c r="G177" s="12">
        <f>VLOOKUP(C177, track_cleaned!$A$1:$E$5000, 3, FALSE)</f>
        <v>83</v>
      </c>
      <c r="H177" s="5" t="str">
        <f>VLOOKUP(G177, album!$A$1:$B$5000, 2, FALSE)
</f>
        <v>My Way: The Best Of Frank Sinatra [Disc 1]</v>
      </c>
      <c r="I177" s="11" t="str">
        <f>VLOOKUP(C177, track_cleaned!$A$1:$J$5000, 10, FALSE)</f>
        <v>Easy Listening</v>
      </c>
      <c r="J177" s="11">
        <f t="shared" si="1"/>
        <v>0.99</v>
      </c>
    </row>
    <row r="178">
      <c r="A178" s="4">
        <v>177.0</v>
      </c>
      <c r="B178" s="4">
        <v>33.0</v>
      </c>
      <c r="C178" s="4">
        <v>1054.0</v>
      </c>
      <c r="D178" s="4">
        <v>0.99</v>
      </c>
      <c r="E178" s="4">
        <v>1.0</v>
      </c>
      <c r="F178" s="5" t="str">
        <f>VLOOKUP(C178, track_cleaned!$A$2:$B$5000, 2, FALSE)
</f>
        <v>Mack The Knife</v>
      </c>
      <c r="G178" s="12">
        <f>VLOOKUP(C178, track_cleaned!$A$1:$E$5000, 3, FALSE)</f>
        <v>83</v>
      </c>
      <c r="H178" s="5" t="str">
        <f>VLOOKUP(G178, album!$A$1:$B$5000, 2, FALSE)
</f>
        <v>My Way: The Best Of Frank Sinatra [Disc 1]</v>
      </c>
      <c r="I178" s="11" t="str">
        <f>VLOOKUP(C178, track_cleaned!$A$1:$J$5000, 10, FALSE)</f>
        <v>Easy Listening</v>
      </c>
      <c r="J178" s="11">
        <f t="shared" si="1"/>
        <v>0.99</v>
      </c>
    </row>
    <row r="179">
      <c r="A179" s="4">
        <v>178.0</v>
      </c>
      <c r="B179" s="4">
        <v>33.0</v>
      </c>
      <c r="C179" s="4">
        <v>1063.0</v>
      </c>
      <c r="D179" s="4">
        <v>0.99</v>
      </c>
      <c r="E179" s="4">
        <v>1.0</v>
      </c>
      <c r="F179" s="5" t="str">
        <f>VLOOKUP(C179, track_cleaned!$A$2:$B$5000, 2, FALSE)
</f>
        <v>Funk Hum</v>
      </c>
      <c r="G179" s="12">
        <f>VLOOKUP(C179, track_cleaned!$A$1:$E$5000, 3, FALSE)</f>
        <v>84</v>
      </c>
      <c r="H179" s="5" t="str">
        <f>VLOOKUP(G179, album!$A$1:$B$5000, 2, FALSE)
</f>
        <v>Roda De Funk</v>
      </c>
      <c r="I179" s="11" t="str">
        <f>VLOOKUP(C179, track_cleaned!$A$1:$J$5000, 10, FALSE)</f>
        <v>Latin</v>
      </c>
      <c r="J179" s="11">
        <f t="shared" si="1"/>
        <v>0.99</v>
      </c>
    </row>
    <row r="180">
      <c r="A180" s="4">
        <v>179.0</v>
      </c>
      <c r="B180" s="4">
        <v>33.0</v>
      </c>
      <c r="C180" s="4">
        <v>1072.0</v>
      </c>
      <c r="D180" s="4">
        <v>0.99</v>
      </c>
      <c r="E180" s="4">
        <v>1.0</v>
      </c>
      <c r="F180" s="5" t="str">
        <f>VLOOKUP(C180, track_cleaned!$A$2:$B$5000, 2, FALSE)
</f>
        <v>Forty Days Instrumental</v>
      </c>
      <c r="G180" s="12">
        <f>VLOOKUP(C180, track_cleaned!$A$1:$E$5000, 3, FALSE)</f>
        <v>84</v>
      </c>
      <c r="H180" s="5" t="str">
        <f>VLOOKUP(G180, album!$A$1:$B$5000, 2, FALSE)
</f>
        <v>Roda De Funk</v>
      </c>
      <c r="I180" s="11" t="str">
        <f>VLOOKUP(C180, track_cleaned!$A$1:$J$5000, 10, FALSE)</f>
        <v>Latin</v>
      </c>
      <c r="J180" s="11">
        <f t="shared" si="1"/>
        <v>0.99</v>
      </c>
    </row>
    <row r="181">
      <c r="A181" s="4">
        <v>180.0</v>
      </c>
      <c r="B181" s="4">
        <v>33.0</v>
      </c>
      <c r="C181" s="4">
        <v>1081.0</v>
      </c>
      <c r="D181" s="4">
        <v>0.99</v>
      </c>
      <c r="E181" s="4">
        <v>1.0</v>
      </c>
      <c r="F181" s="5" t="str">
        <f>VLOOKUP(C181, track_cleaned!$A$2:$B$5000, 2, FALSE)
</f>
        <v>Pau-De-Arara</v>
      </c>
      <c r="G181" s="12">
        <f>VLOOKUP(C181, track_cleaned!$A$1:$E$5000, 3, FALSE)</f>
        <v>85</v>
      </c>
      <c r="H181" s="5" t="str">
        <f>VLOOKUP(G181, album!$A$1:$B$5000, 2, FALSE)
</f>
        <v>As Canções de Eu Tu Eles</v>
      </c>
      <c r="I181" s="11" t="str">
        <f>VLOOKUP(C181, track_cleaned!$A$1:$J$5000, 10, FALSE)</f>
        <v>Soundtrack</v>
      </c>
      <c r="J181" s="11">
        <f t="shared" si="1"/>
        <v>0.99</v>
      </c>
    </row>
    <row r="182">
      <c r="A182" s="4">
        <v>181.0</v>
      </c>
      <c r="B182" s="4">
        <v>33.0</v>
      </c>
      <c r="C182" s="4">
        <v>1090.0</v>
      </c>
      <c r="D182" s="4">
        <v>0.99</v>
      </c>
      <c r="E182" s="4">
        <v>1.0</v>
      </c>
      <c r="F182" s="5" t="str">
        <f>VLOOKUP(C182, track_cleaned!$A$2:$B$5000, 2, FALSE)
</f>
        <v>Stir It Up (Live)</v>
      </c>
      <c r="G182" s="12">
        <f>VLOOKUP(C182, track_cleaned!$A$1:$E$5000, 3, FALSE)</f>
        <v>86</v>
      </c>
      <c r="H182" s="5" t="str">
        <f>VLOOKUP(G182, album!$A$1:$B$5000, 2, FALSE)
</f>
        <v>Quanta Gente Veio Ver (Live)</v>
      </c>
      <c r="I182" s="11" t="str">
        <f>VLOOKUP(C182, track_cleaned!$A$1:$J$5000, 10, FALSE)</f>
        <v>Latin</v>
      </c>
      <c r="J182" s="11">
        <f t="shared" si="1"/>
        <v>0.99</v>
      </c>
    </row>
    <row r="183">
      <c r="A183" s="4">
        <v>182.0</v>
      </c>
      <c r="B183" s="4">
        <v>33.0</v>
      </c>
      <c r="C183" s="4">
        <v>1099.0</v>
      </c>
      <c r="D183" s="4">
        <v>0.99</v>
      </c>
      <c r="E183" s="4">
        <v>1.0</v>
      </c>
      <c r="F183" s="5" t="str">
        <f>VLOOKUP(C183, track_cleaned!$A$2:$B$5000, 2, FALSE)
</f>
        <v>A Novidade (Live)</v>
      </c>
      <c r="G183" s="12">
        <f>VLOOKUP(C183, track_cleaned!$A$1:$E$5000, 3, FALSE)</f>
        <v>86</v>
      </c>
      <c r="H183" s="5" t="str">
        <f>VLOOKUP(G183, album!$A$1:$B$5000, 2, FALSE)
</f>
        <v>Quanta Gente Veio Ver (Live)</v>
      </c>
      <c r="I183" s="11" t="str">
        <f>VLOOKUP(C183, track_cleaned!$A$1:$J$5000, 10, FALSE)</f>
        <v>Latin</v>
      </c>
      <c r="J183" s="11">
        <f t="shared" si="1"/>
        <v>0.99</v>
      </c>
    </row>
    <row r="184">
      <c r="A184" s="4">
        <v>183.0</v>
      </c>
      <c r="B184" s="4">
        <v>33.0</v>
      </c>
      <c r="C184" s="4">
        <v>1108.0</v>
      </c>
      <c r="D184" s="4">
        <v>0.99</v>
      </c>
      <c r="E184" s="4">
        <v>1.0</v>
      </c>
      <c r="F184" s="5" t="str">
        <f>VLOOKUP(C184, track_cleaned!$A$2:$B$5000, 2, FALSE)
</f>
        <v>Realce</v>
      </c>
      <c r="G184" s="12">
        <f>VLOOKUP(C184, track_cleaned!$A$1:$E$5000, 3, FALSE)</f>
        <v>73</v>
      </c>
      <c r="H184" s="5" t="str">
        <f>VLOOKUP(G184, album!$A$1:$B$5000, 2, FALSE)
</f>
        <v>Unplugged</v>
      </c>
      <c r="I184" s="11" t="str">
        <f>VLOOKUP(C184, track_cleaned!$A$1:$J$5000, 10, FALSE)</f>
        <v>Latin</v>
      </c>
      <c r="J184" s="11">
        <f t="shared" si="1"/>
        <v>0.99</v>
      </c>
    </row>
    <row r="185">
      <c r="A185" s="4">
        <v>184.0</v>
      </c>
      <c r="B185" s="4">
        <v>33.0</v>
      </c>
      <c r="C185" s="4">
        <v>1117.0</v>
      </c>
      <c r="D185" s="4">
        <v>0.99</v>
      </c>
      <c r="E185" s="4">
        <v>1.0</v>
      </c>
      <c r="F185" s="5" t="str">
        <f>VLOOKUP(C185, track_cleaned!$A$2:$B$5000, 2, FALSE)
</f>
        <v>Aquele Abraço</v>
      </c>
      <c r="G185" s="12">
        <f>VLOOKUP(C185, track_cleaned!$A$1:$E$5000, 3, FALSE)</f>
        <v>73</v>
      </c>
      <c r="H185" s="5" t="str">
        <f>VLOOKUP(G185, album!$A$1:$B$5000, 2, FALSE)
</f>
        <v>Unplugged</v>
      </c>
      <c r="I185" s="11" t="str">
        <f>VLOOKUP(C185, track_cleaned!$A$1:$J$5000, 10, FALSE)</f>
        <v>Latin</v>
      </c>
      <c r="J185" s="11">
        <f t="shared" si="1"/>
        <v>0.99</v>
      </c>
    </row>
    <row r="186">
      <c r="A186" s="4">
        <v>185.0</v>
      </c>
      <c r="B186" s="4">
        <v>33.0</v>
      </c>
      <c r="C186" s="4">
        <v>1126.0</v>
      </c>
      <c r="D186" s="4">
        <v>0.99</v>
      </c>
      <c r="E186" s="4">
        <v>1.0</v>
      </c>
      <c r="F186" s="5" t="str">
        <f>VLOOKUP(C186, track_cleaned!$A$2:$B$5000, 2, FALSE)
</f>
        <v>Re-Align</v>
      </c>
      <c r="G186" s="12">
        <f>VLOOKUP(C186, track_cleaned!$A$1:$E$5000, 3, FALSE)</f>
        <v>88</v>
      </c>
      <c r="H186" s="5" t="str">
        <f>VLOOKUP(G186, album!$A$1:$B$5000, 2, FALSE)
</f>
        <v>Faceless</v>
      </c>
      <c r="I186" s="11" t="str">
        <f>VLOOKUP(C186, track_cleaned!$A$1:$J$5000, 10, FALSE)</f>
        <v>Metal</v>
      </c>
      <c r="J186" s="11">
        <f t="shared" si="1"/>
        <v>0.99</v>
      </c>
    </row>
    <row r="187">
      <c r="A187" s="4">
        <v>186.0</v>
      </c>
      <c r="B187" s="4">
        <v>33.0</v>
      </c>
      <c r="C187" s="4">
        <v>1135.0</v>
      </c>
      <c r="D187" s="4">
        <v>0.99</v>
      </c>
      <c r="E187" s="4">
        <v>1.0</v>
      </c>
      <c r="F187" s="5" t="str">
        <f>VLOOKUP(C187, track_cleaned!$A$2:$B$5000, 2, FALSE)
</f>
        <v>Holiday</v>
      </c>
      <c r="G187" s="12">
        <f>VLOOKUP(C187, track_cleaned!$A$1:$E$5000, 3, FALSE)</f>
        <v>89</v>
      </c>
      <c r="H187" s="5" t="str">
        <f>VLOOKUP(G187, album!$A$1:$B$5000, 2, FALSE)
</f>
        <v>American Idiot</v>
      </c>
      <c r="I187" s="11" t="str">
        <f>VLOOKUP(C187, track_cleaned!$A$1:$J$5000, 10, FALSE)</f>
        <v>Alternative &amp; Punk</v>
      </c>
      <c r="J187" s="11">
        <f t="shared" si="1"/>
        <v>0.99</v>
      </c>
    </row>
    <row r="188">
      <c r="A188" s="4">
        <v>187.0</v>
      </c>
      <c r="B188" s="4">
        <v>33.0</v>
      </c>
      <c r="C188" s="4">
        <v>1144.0</v>
      </c>
      <c r="D188" s="4">
        <v>0.99</v>
      </c>
      <c r="E188" s="4">
        <v>1.0</v>
      </c>
      <c r="F188" s="5" t="str">
        <f>VLOOKUP(C188, track_cleaned!$A$2:$B$5000, 2, FALSE)
</f>
        <v>Homecoming / The Death Of St. Jimmy / East 12th St. / Nobody Likes You / Rock And Roll Girlfriend / We're Coming Home Again</v>
      </c>
      <c r="G188" s="12">
        <f>VLOOKUP(C188, track_cleaned!$A$1:$E$5000, 3, FALSE)</f>
        <v>89</v>
      </c>
      <c r="H188" s="5" t="str">
        <f>VLOOKUP(G188, album!$A$1:$B$5000, 2, FALSE)
</f>
        <v>American Idiot</v>
      </c>
      <c r="I188" s="11" t="str">
        <f>VLOOKUP(C188, track_cleaned!$A$1:$J$5000, 10, FALSE)</f>
        <v>Alternative &amp; Punk</v>
      </c>
      <c r="J188" s="11">
        <f t="shared" si="1"/>
        <v>0.99</v>
      </c>
    </row>
    <row r="189">
      <c r="A189" s="4">
        <v>188.0</v>
      </c>
      <c r="B189" s="4">
        <v>34.0</v>
      </c>
      <c r="C189" s="4">
        <v>1158.0</v>
      </c>
      <c r="D189" s="4">
        <v>0.99</v>
      </c>
      <c r="E189" s="4">
        <v>1.0</v>
      </c>
      <c r="F189" s="5" t="str">
        <f>VLOOKUP(C189, track_cleaned!$A$2:$B$5000, 2, FALSE)
</f>
        <v>Right Next Door to Hell</v>
      </c>
      <c r="G189" s="12">
        <f>VLOOKUP(C189, track_cleaned!$A$1:$E$5000, 3, FALSE)</f>
        <v>91</v>
      </c>
      <c r="H189" s="5" t="str">
        <f>VLOOKUP(G189, album!$A$1:$B$5000, 2, FALSE)
</f>
        <v>Use Your Illusion I</v>
      </c>
      <c r="I189" s="11" t="str">
        <f>VLOOKUP(C189, track_cleaned!$A$1:$J$5000, 10, FALSE)</f>
        <v>Rock</v>
      </c>
      <c r="J189" s="11">
        <f t="shared" si="1"/>
        <v>0.99</v>
      </c>
    </row>
    <row r="190">
      <c r="A190" s="4">
        <v>189.0</v>
      </c>
      <c r="B190" s="4">
        <v>35.0</v>
      </c>
      <c r="C190" s="4">
        <v>1159.0</v>
      </c>
      <c r="D190" s="4">
        <v>0.99</v>
      </c>
      <c r="E190" s="4">
        <v>1.0</v>
      </c>
      <c r="F190" s="5" t="str">
        <f>VLOOKUP(C190, track_cleaned!$A$2:$B$5000, 2, FALSE)
</f>
        <v>Dust N' Bones</v>
      </c>
      <c r="G190" s="12">
        <f>VLOOKUP(C190, track_cleaned!$A$1:$E$5000, 3, FALSE)</f>
        <v>91</v>
      </c>
      <c r="H190" s="5" t="str">
        <f>VLOOKUP(G190, album!$A$1:$B$5000, 2, FALSE)
</f>
        <v>Use Your Illusion I</v>
      </c>
      <c r="I190" s="11" t="str">
        <f>VLOOKUP(C190, track_cleaned!$A$1:$J$5000, 10, FALSE)</f>
        <v>Rock</v>
      </c>
      <c r="J190" s="11">
        <f t="shared" si="1"/>
        <v>0.99</v>
      </c>
    </row>
    <row r="191">
      <c r="A191" s="4">
        <v>190.0</v>
      </c>
      <c r="B191" s="4">
        <v>35.0</v>
      </c>
      <c r="C191" s="4">
        <v>1160.0</v>
      </c>
      <c r="D191" s="4">
        <v>0.99</v>
      </c>
      <c r="E191" s="4">
        <v>1.0</v>
      </c>
      <c r="F191" s="5" t="str">
        <f>VLOOKUP(C191, track_cleaned!$A$2:$B$5000, 2, FALSE)
</f>
        <v>Live and Let Die</v>
      </c>
      <c r="G191" s="12">
        <f>VLOOKUP(C191, track_cleaned!$A$1:$E$5000, 3, FALSE)</f>
        <v>91</v>
      </c>
      <c r="H191" s="5" t="str">
        <f>VLOOKUP(G191, album!$A$1:$B$5000, 2, FALSE)
</f>
        <v>Use Your Illusion I</v>
      </c>
      <c r="I191" s="11" t="str">
        <f>VLOOKUP(C191, track_cleaned!$A$1:$J$5000, 10, FALSE)</f>
        <v>Rock</v>
      </c>
      <c r="J191" s="11">
        <f t="shared" si="1"/>
        <v>0.99</v>
      </c>
    </row>
    <row r="192">
      <c r="A192" s="4">
        <v>191.0</v>
      </c>
      <c r="B192" s="4">
        <v>36.0</v>
      </c>
      <c r="C192" s="4">
        <v>1162.0</v>
      </c>
      <c r="D192" s="4">
        <v>0.99</v>
      </c>
      <c r="E192" s="4">
        <v>1.0</v>
      </c>
      <c r="F192" s="5" t="str">
        <f>VLOOKUP(C192, track_cleaned!$A$2:$B$5000, 2, FALSE)
</f>
        <v>Perfect Crime</v>
      </c>
      <c r="G192" s="12">
        <f>VLOOKUP(C192, track_cleaned!$A$1:$E$5000, 3, FALSE)</f>
        <v>91</v>
      </c>
      <c r="H192" s="5" t="str">
        <f>VLOOKUP(G192, album!$A$1:$B$5000, 2, FALSE)
</f>
        <v>Use Your Illusion I</v>
      </c>
      <c r="I192" s="11" t="str">
        <f>VLOOKUP(C192, track_cleaned!$A$1:$J$5000, 10, FALSE)</f>
        <v>Rock</v>
      </c>
      <c r="J192" s="11">
        <f t="shared" si="1"/>
        <v>0.99</v>
      </c>
    </row>
    <row r="193">
      <c r="A193" s="4">
        <v>192.0</v>
      </c>
      <c r="B193" s="4">
        <v>36.0</v>
      </c>
      <c r="C193" s="4">
        <v>1164.0</v>
      </c>
      <c r="D193" s="4">
        <v>0.99</v>
      </c>
      <c r="E193" s="4">
        <v>1.0</v>
      </c>
      <c r="F193" s="5" t="str">
        <f>VLOOKUP(C193, track_cleaned!$A$2:$B$5000, 2, FALSE)
</f>
        <v>Bad Obsession</v>
      </c>
      <c r="G193" s="12">
        <f>VLOOKUP(C193, track_cleaned!$A$1:$E$5000, 3, FALSE)</f>
        <v>91</v>
      </c>
      <c r="H193" s="5" t="str">
        <f>VLOOKUP(G193, album!$A$1:$B$5000, 2, FALSE)
</f>
        <v>Use Your Illusion I</v>
      </c>
      <c r="I193" s="11" t="str">
        <f>VLOOKUP(C193, track_cleaned!$A$1:$J$5000, 10, FALSE)</f>
        <v>Rock</v>
      </c>
      <c r="J193" s="11">
        <f t="shared" si="1"/>
        <v>0.99</v>
      </c>
    </row>
    <row r="194">
      <c r="A194" s="4">
        <v>193.0</v>
      </c>
      <c r="B194" s="4">
        <v>37.0</v>
      </c>
      <c r="C194" s="4">
        <v>1166.0</v>
      </c>
      <c r="D194" s="4">
        <v>0.99</v>
      </c>
      <c r="E194" s="4">
        <v>1.0</v>
      </c>
      <c r="F194" s="5" t="str">
        <f>VLOOKUP(C194, track_cleaned!$A$2:$B$5000, 2, FALSE)
</f>
        <v>Double Talkin' Jive</v>
      </c>
      <c r="G194" s="12">
        <f>VLOOKUP(C194, track_cleaned!$A$1:$E$5000, 3, FALSE)</f>
        <v>91</v>
      </c>
      <c r="H194" s="5" t="str">
        <f>VLOOKUP(G194, album!$A$1:$B$5000, 2, FALSE)
</f>
        <v>Use Your Illusion I</v>
      </c>
      <c r="I194" s="11" t="str">
        <f>VLOOKUP(C194, track_cleaned!$A$1:$J$5000, 10, FALSE)</f>
        <v>Rock</v>
      </c>
      <c r="J194" s="11">
        <f t="shared" si="1"/>
        <v>0.99</v>
      </c>
    </row>
    <row r="195">
      <c r="A195" s="4">
        <v>194.0</v>
      </c>
      <c r="B195" s="4">
        <v>37.0</v>
      </c>
      <c r="C195" s="4">
        <v>1168.0</v>
      </c>
      <c r="D195" s="4">
        <v>0.99</v>
      </c>
      <c r="E195" s="4">
        <v>1.0</v>
      </c>
      <c r="F195" s="5" t="str">
        <f>VLOOKUP(C195, track_cleaned!$A$2:$B$5000, 2, FALSE)
</f>
        <v>The Garden</v>
      </c>
      <c r="G195" s="12">
        <f>VLOOKUP(C195, track_cleaned!$A$1:$E$5000, 3, FALSE)</f>
        <v>91</v>
      </c>
      <c r="H195" s="5" t="str">
        <f>VLOOKUP(G195, album!$A$1:$B$5000, 2, FALSE)
</f>
        <v>Use Your Illusion I</v>
      </c>
      <c r="I195" s="11" t="str">
        <f>VLOOKUP(C195, track_cleaned!$A$1:$J$5000, 10, FALSE)</f>
        <v>Rock</v>
      </c>
      <c r="J195" s="11">
        <f t="shared" si="1"/>
        <v>0.99</v>
      </c>
    </row>
    <row r="196">
      <c r="A196" s="4">
        <v>195.0</v>
      </c>
      <c r="B196" s="4">
        <v>37.0</v>
      </c>
      <c r="C196" s="4">
        <v>1170.0</v>
      </c>
      <c r="D196" s="4">
        <v>0.99</v>
      </c>
      <c r="E196" s="4">
        <v>1.0</v>
      </c>
      <c r="F196" s="5" t="str">
        <f>VLOOKUP(C196, track_cleaned!$A$2:$B$5000, 2, FALSE)
</f>
        <v>Don't Damn Me</v>
      </c>
      <c r="G196" s="12">
        <f>VLOOKUP(C196, track_cleaned!$A$1:$E$5000, 3, FALSE)</f>
        <v>91</v>
      </c>
      <c r="H196" s="5" t="str">
        <f>VLOOKUP(G196, album!$A$1:$B$5000, 2, FALSE)
</f>
        <v>Use Your Illusion I</v>
      </c>
      <c r="I196" s="11" t="str">
        <f>VLOOKUP(C196, track_cleaned!$A$1:$J$5000, 10, FALSE)</f>
        <v>Rock</v>
      </c>
      <c r="J196" s="11">
        <f t="shared" si="1"/>
        <v>0.99</v>
      </c>
    </row>
    <row r="197">
      <c r="A197" s="4">
        <v>196.0</v>
      </c>
      <c r="B197" s="4">
        <v>37.0</v>
      </c>
      <c r="C197" s="4">
        <v>1172.0</v>
      </c>
      <c r="D197" s="4">
        <v>0.99</v>
      </c>
      <c r="E197" s="4">
        <v>1.0</v>
      </c>
      <c r="F197" s="5" t="str">
        <f>VLOOKUP(C197, track_cleaned!$A$2:$B$5000, 2, FALSE)
</f>
        <v>Dead Horse</v>
      </c>
      <c r="G197" s="12">
        <f>VLOOKUP(C197, track_cleaned!$A$1:$E$5000, 3, FALSE)</f>
        <v>91</v>
      </c>
      <c r="H197" s="5" t="str">
        <f>VLOOKUP(G197, album!$A$1:$B$5000, 2, FALSE)
</f>
        <v>Use Your Illusion I</v>
      </c>
      <c r="I197" s="11" t="str">
        <f>VLOOKUP(C197, track_cleaned!$A$1:$J$5000, 10, FALSE)</f>
        <v>Rock</v>
      </c>
      <c r="J197" s="11">
        <f t="shared" si="1"/>
        <v>0.99</v>
      </c>
    </row>
    <row r="198">
      <c r="A198" s="4">
        <v>197.0</v>
      </c>
      <c r="B198" s="4">
        <v>38.0</v>
      </c>
      <c r="C198" s="4">
        <v>1176.0</v>
      </c>
      <c r="D198" s="4">
        <v>0.99</v>
      </c>
      <c r="E198" s="4">
        <v>1.0</v>
      </c>
      <c r="F198" s="5" t="str">
        <f>VLOOKUP(C198, track_cleaned!$A$2:$B$5000, 2, FALSE)
</f>
        <v>Yesterdays</v>
      </c>
      <c r="G198" s="12">
        <f>VLOOKUP(C198, track_cleaned!$A$1:$E$5000, 3, FALSE)</f>
        <v>92</v>
      </c>
      <c r="H198" s="5" t="str">
        <f>VLOOKUP(G198, album!$A$1:$B$5000, 2, FALSE)
</f>
        <v>Use Your Illusion II</v>
      </c>
      <c r="I198" s="11" t="str">
        <f>VLOOKUP(C198, track_cleaned!$A$1:$J$5000, 10, FALSE)</f>
        <v>Metal</v>
      </c>
      <c r="J198" s="11">
        <f t="shared" si="1"/>
        <v>0.99</v>
      </c>
    </row>
    <row r="199">
      <c r="A199" s="4">
        <v>198.0</v>
      </c>
      <c r="B199" s="4">
        <v>38.0</v>
      </c>
      <c r="C199" s="4">
        <v>1180.0</v>
      </c>
      <c r="D199" s="4">
        <v>0.99</v>
      </c>
      <c r="E199" s="4">
        <v>1.0</v>
      </c>
      <c r="F199" s="5" t="str">
        <f>VLOOKUP(C199, track_cleaned!$A$2:$B$5000, 2, FALSE)
</f>
        <v>Breakdown</v>
      </c>
      <c r="G199" s="12">
        <f>VLOOKUP(C199, track_cleaned!$A$1:$E$5000, 3, FALSE)</f>
        <v>92</v>
      </c>
      <c r="H199" s="5" t="str">
        <f>VLOOKUP(G199, album!$A$1:$B$5000, 2, FALSE)
</f>
        <v>Use Your Illusion II</v>
      </c>
      <c r="I199" s="11" t="str">
        <f>VLOOKUP(C199, track_cleaned!$A$1:$J$5000, 10, FALSE)</f>
        <v>Metal</v>
      </c>
      <c r="J199" s="11">
        <f t="shared" si="1"/>
        <v>0.99</v>
      </c>
    </row>
    <row r="200">
      <c r="A200" s="4">
        <v>199.0</v>
      </c>
      <c r="B200" s="4">
        <v>38.0</v>
      </c>
      <c r="C200" s="4">
        <v>1184.0</v>
      </c>
      <c r="D200" s="4">
        <v>0.99</v>
      </c>
      <c r="E200" s="4">
        <v>1.0</v>
      </c>
      <c r="F200" s="5" t="str">
        <f>VLOOKUP(C200, track_cleaned!$A$2:$B$5000, 2, FALSE)
</f>
        <v>Estranged</v>
      </c>
      <c r="G200" s="12">
        <f>VLOOKUP(C200, track_cleaned!$A$1:$E$5000, 3, FALSE)</f>
        <v>92</v>
      </c>
      <c r="H200" s="5" t="str">
        <f>VLOOKUP(G200, album!$A$1:$B$5000, 2, FALSE)
</f>
        <v>Use Your Illusion II</v>
      </c>
      <c r="I200" s="11" t="str">
        <f>VLOOKUP(C200, track_cleaned!$A$1:$J$5000, 10, FALSE)</f>
        <v>Metal</v>
      </c>
      <c r="J200" s="11">
        <f t="shared" si="1"/>
        <v>0.99</v>
      </c>
    </row>
    <row r="201">
      <c r="A201" s="4">
        <v>200.0</v>
      </c>
      <c r="B201" s="4">
        <v>38.0</v>
      </c>
      <c r="C201" s="4">
        <v>1188.0</v>
      </c>
      <c r="D201" s="4">
        <v>0.99</v>
      </c>
      <c r="E201" s="4">
        <v>1.0</v>
      </c>
      <c r="F201" s="5" t="str">
        <f>VLOOKUP(C201, track_cleaned!$A$2:$B$5000, 2, FALSE)
</f>
        <v>Colibri</v>
      </c>
      <c r="G201" s="12">
        <f>VLOOKUP(C201, track_cleaned!$A$1:$E$5000, 3, FALSE)</f>
        <v>93</v>
      </c>
      <c r="H201" s="5" t="str">
        <f>VLOOKUP(G201, album!$A$1:$B$5000, 2, FALSE)
</f>
        <v>Blue Moods</v>
      </c>
      <c r="I201" s="11" t="str">
        <f>VLOOKUP(C201, track_cleaned!$A$1:$J$5000, 10, FALSE)</f>
        <v>Jazz</v>
      </c>
      <c r="J201" s="11">
        <f t="shared" si="1"/>
        <v>0.99</v>
      </c>
    </row>
    <row r="202">
      <c r="A202" s="4">
        <v>201.0</v>
      </c>
      <c r="B202" s="4">
        <v>38.0</v>
      </c>
      <c r="C202" s="4">
        <v>1192.0</v>
      </c>
      <c r="D202" s="4">
        <v>0.99</v>
      </c>
      <c r="E202" s="4">
        <v>1.0</v>
      </c>
      <c r="F202" s="5" t="str">
        <f>VLOOKUP(C202, track_cleaned!$A$2:$B$5000, 2, FALSE)
</f>
        <v>L'Arc En Ciel De Miles</v>
      </c>
      <c r="G202" s="12">
        <f>VLOOKUP(C202, track_cleaned!$A$1:$E$5000, 3, FALSE)</f>
        <v>93</v>
      </c>
      <c r="H202" s="5" t="str">
        <f>VLOOKUP(G202, album!$A$1:$B$5000, 2, FALSE)
</f>
        <v>Blue Moods</v>
      </c>
      <c r="I202" s="11" t="str">
        <f>VLOOKUP(C202, track_cleaned!$A$1:$J$5000, 10, FALSE)</f>
        <v>Jazz</v>
      </c>
      <c r="J202" s="11">
        <f t="shared" si="1"/>
        <v>0.99</v>
      </c>
    </row>
    <row r="203">
      <c r="A203" s="4">
        <v>202.0</v>
      </c>
      <c r="B203" s="4">
        <v>38.0</v>
      </c>
      <c r="C203" s="4">
        <v>1196.0</v>
      </c>
      <c r="D203" s="4">
        <v>0.99</v>
      </c>
      <c r="E203" s="4">
        <v>1.0</v>
      </c>
      <c r="F203" s="5" t="str">
        <f>VLOOKUP(C203, track_cleaned!$A$2:$B$5000, 2, FALSE)
</f>
        <v>Millenium</v>
      </c>
      <c r="G203" s="12">
        <f>VLOOKUP(C203, track_cleaned!$A$1:$E$5000, 3, FALSE)</f>
        <v>93</v>
      </c>
      <c r="H203" s="5" t="str">
        <f>VLOOKUP(G203, album!$A$1:$B$5000, 2, FALSE)
</f>
        <v>Blue Moods</v>
      </c>
      <c r="I203" s="11" t="str">
        <f>VLOOKUP(C203, track_cleaned!$A$1:$J$5000, 10, FALSE)</f>
        <v>Jazz</v>
      </c>
      <c r="J203" s="11">
        <f t="shared" si="1"/>
        <v>0.99</v>
      </c>
    </row>
    <row r="204">
      <c r="A204" s="4">
        <v>203.0</v>
      </c>
      <c r="B204" s="4">
        <v>39.0</v>
      </c>
      <c r="C204" s="4">
        <v>1202.0</v>
      </c>
      <c r="D204" s="4">
        <v>0.99</v>
      </c>
      <c r="E204" s="4">
        <v>1.0</v>
      </c>
      <c r="F204" s="5" t="str">
        <f>VLOOKUP(C204, track_cleaned!$A$2:$B$5000, 2, FALSE)
</f>
        <v>These Colours Don't Run</v>
      </c>
      <c r="G204" s="12">
        <f>VLOOKUP(C204, track_cleaned!$A$1:$E$5000, 3, FALSE)</f>
        <v>94</v>
      </c>
      <c r="H204" s="5" t="str">
        <f>VLOOKUP(G204, album!$A$1:$B$5000, 2, FALSE)
</f>
        <v>A Matter of Life and Death</v>
      </c>
      <c r="I204" s="11" t="str">
        <f>VLOOKUP(C204, track_cleaned!$A$1:$J$5000, 10, FALSE)</f>
        <v>Rock</v>
      </c>
      <c r="J204" s="11">
        <f t="shared" si="1"/>
        <v>0.99</v>
      </c>
    </row>
    <row r="205">
      <c r="A205" s="4">
        <v>204.0</v>
      </c>
      <c r="B205" s="4">
        <v>39.0</v>
      </c>
      <c r="C205" s="4">
        <v>1208.0</v>
      </c>
      <c r="D205" s="4">
        <v>0.99</v>
      </c>
      <c r="E205" s="4">
        <v>1.0</v>
      </c>
      <c r="F205" s="5" t="str">
        <f>VLOOKUP(C205, track_cleaned!$A$2:$B$5000, 2, FALSE)
</f>
        <v>For the Greater Good of God</v>
      </c>
      <c r="G205" s="12">
        <f>VLOOKUP(C205, track_cleaned!$A$1:$E$5000, 3, FALSE)</f>
        <v>94</v>
      </c>
      <c r="H205" s="5" t="str">
        <f>VLOOKUP(G205, album!$A$1:$B$5000, 2, FALSE)
</f>
        <v>A Matter of Life and Death</v>
      </c>
      <c r="I205" s="11" t="str">
        <f>VLOOKUP(C205, track_cleaned!$A$1:$J$5000, 10, FALSE)</f>
        <v>Rock</v>
      </c>
      <c r="J205" s="11">
        <f t="shared" si="1"/>
        <v>0.99</v>
      </c>
    </row>
    <row r="206">
      <c r="A206" s="4">
        <v>205.0</v>
      </c>
      <c r="B206" s="4">
        <v>39.0</v>
      </c>
      <c r="C206" s="4">
        <v>1214.0</v>
      </c>
      <c r="D206" s="4">
        <v>0.99</v>
      </c>
      <c r="E206" s="4">
        <v>1.0</v>
      </c>
      <c r="F206" s="5" t="str">
        <f>VLOOKUP(C206, track_cleaned!$A$2:$B$5000, 2, FALSE)
</f>
        <v>Prowler</v>
      </c>
      <c r="G206" s="12">
        <f>VLOOKUP(C206, track_cleaned!$A$1:$E$5000, 3, FALSE)</f>
        <v>95</v>
      </c>
      <c r="H206" s="5" t="str">
        <f>VLOOKUP(G206, album!$A$1:$B$5000, 2, FALSE)
</f>
        <v>A Real Dead One</v>
      </c>
      <c r="I206" s="11" t="str">
        <f>VLOOKUP(C206, track_cleaned!$A$1:$J$5000, 10, FALSE)</f>
        <v>Metal</v>
      </c>
      <c r="J206" s="11">
        <f t="shared" si="1"/>
        <v>0.99</v>
      </c>
    </row>
    <row r="207">
      <c r="A207" s="4">
        <v>206.0</v>
      </c>
      <c r="B207" s="4">
        <v>39.0</v>
      </c>
      <c r="C207" s="4">
        <v>1220.0</v>
      </c>
      <c r="D207" s="4">
        <v>0.99</v>
      </c>
      <c r="E207" s="4">
        <v>1.0</v>
      </c>
      <c r="F207" s="5" t="str">
        <f>VLOOKUP(C207, track_cleaned!$A$2:$B$5000, 2, FALSE)
</f>
        <v>Run To The Hilss</v>
      </c>
      <c r="G207" s="12">
        <f>VLOOKUP(C207, track_cleaned!$A$1:$E$5000, 3, FALSE)</f>
        <v>95</v>
      </c>
      <c r="H207" s="5" t="str">
        <f>VLOOKUP(G207, album!$A$1:$B$5000, 2, FALSE)
</f>
        <v>A Real Dead One</v>
      </c>
      <c r="I207" s="11" t="str">
        <f>VLOOKUP(C207, track_cleaned!$A$1:$J$5000, 10, FALSE)</f>
        <v>Metal</v>
      </c>
      <c r="J207" s="11">
        <f t="shared" si="1"/>
        <v>0.99</v>
      </c>
    </row>
    <row r="208">
      <c r="A208" s="4">
        <v>207.0</v>
      </c>
      <c r="B208" s="4">
        <v>39.0</v>
      </c>
      <c r="C208" s="4">
        <v>1226.0</v>
      </c>
      <c r="D208" s="4">
        <v>0.99</v>
      </c>
      <c r="E208" s="4">
        <v>1.0</v>
      </c>
      <c r="F208" s="5" t="str">
        <f>VLOOKUP(C208, track_cleaned!$A$2:$B$5000, 2, FALSE)
</f>
        <v>Can I Play With Madness</v>
      </c>
      <c r="G208" s="12">
        <f>VLOOKUP(C208, track_cleaned!$A$1:$E$5000, 3, FALSE)</f>
        <v>96</v>
      </c>
      <c r="H208" s="5" t="str">
        <f>VLOOKUP(G208, album!$A$1:$B$5000, 2, FALSE)
</f>
        <v>A Real Live One</v>
      </c>
      <c r="I208" s="11" t="str">
        <f>VLOOKUP(C208, track_cleaned!$A$1:$J$5000, 10, FALSE)</f>
        <v>Metal</v>
      </c>
      <c r="J208" s="11">
        <f t="shared" si="1"/>
        <v>0.99</v>
      </c>
    </row>
    <row r="209">
      <c r="A209" s="4">
        <v>208.0</v>
      </c>
      <c r="B209" s="4">
        <v>39.0</v>
      </c>
      <c r="C209" s="4">
        <v>1232.0</v>
      </c>
      <c r="D209" s="4">
        <v>0.99</v>
      </c>
      <c r="E209" s="4">
        <v>1.0</v>
      </c>
      <c r="F209" s="5" t="str">
        <f>VLOOKUP(C209, track_cleaned!$A$2:$B$5000, 2, FALSE)
</f>
        <v>Heaven Can Wait</v>
      </c>
      <c r="G209" s="12">
        <f>VLOOKUP(C209, track_cleaned!$A$1:$E$5000, 3, FALSE)</f>
        <v>96</v>
      </c>
      <c r="H209" s="5" t="str">
        <f>VLOOKUP(G209, album!$A$1:$B$5000, 2, FALSE)
</f>
        <v>A Real Live One</v>
      </c>
      <c r="I209" s="11" t="str">
        <f>VLOOKUP(C209, track_cleaned!$A$1:$J$5000, 10, FALSE)</f>
        <v>Metal</v>
      </c>
      <c r="J209" s="11">
        <f t="shared" si="1"/>
        <v>0.99</v>
      </c>
    </row>
    <row r="210">
      <c r="A210" s="4">
        <v>209.0</v>
      </c>
      <c r="B210" s="4">
        <v>39.0</v>
      </c>
      <c r="C210" s="4">
        <v>1238.0</v>
      </c>
      <c r="D210" s="4">
        <v>0.99</v>
      </c>
      <c r="E210" s="4">
        <v>1.0</v>
      </c>
      <c r="F210" s="5" t="str">
        <f>VLOOKUP(C210, track_cleaned!$A$2:$B$5000, 2, FALSE)
</f>
        <v>Blood Brothers</v>
      </c>
      <c r="G210" s="12">
        <f>VLOOKUP(C210, track_cleaned!$A$1:$E$5000, 3, FALSE)</f>
        <v>97</v>
      </c>
      <c r="H210" s="5" t="str">
        <f>VLOOKUP(G210, album!$A$1:$B$5000, 2, FALSE)
</f>
        <v>Brave New World</v>
      </c>
      <c r="I210" s="11" t="str">
        <f>VLOOKUP(C210, track_cleaned!$A$1:$J$5000, 10, FALSE)</f>
        <v>Rock</v>
      </c>
      <c r="J210" s="11">
        <f t="shared" si="1"/>
        <v>0.99</v>
      </c>
    </row>
    <row r="211">
      <c r="A211" s="4">
        <v>210.0</v>
      </c>
      <c r="B211" s="4">
        <v>39.0</v>
      </c>
      <c r="C211" s="4">
        <v>1244.0</v>
      </c>
      <c r="D211" s="4">
        <v>0.99</v>
      </c>
      <c r="E211" s="4">
        <v>1.0</v>
      </c>
      <c r="F211" s="5" t="str">
        <f>VLOOKUP(C211, track_cleaned!$A$2:$B$5000, 2, FALSE)
</f>
        <v>The Thin Line Between Love &amp; Hate</v>
      </c>
      <c r="G211" s="12">
        <f>VLOOKUP(C211, track_cleaned!$A$1:$E$5000, 3, FALSE)</f>
        <v>97</v>
      </c>
      <c r="H211" s="5" t="str">
        <f>VLOOKUP(G211, album!$A$1:$B$5000, 2, FALSE)
</f>
        <v>Brave New World</v>
      </c>
      <c r="I211" s="11" t="str">
        <f>VLOOKUP(C211, track_cleaned!$A$1:$J$5000, 10, FALSE)</f>
        <v>Rock</v>
      </c>
      <c r="J211" s="11">
        <f t="shared" si="1"/>
        <v>0.99</v>
      </c>
    </row>
    <row r="212">
      <c r="A212" s="4">
        <v>211.0</v>
      </c>
      <c r="B212" s="4">
        <v>39.0</v>
      </c>
      <c r="C212" s="4">
        <v>1250.0</v>
      </c>
      <c r="D212" s="4">
        <v>0.99</v>
      </c>
      <c r="E212" s="4">
        <v>1.0</v>
      </c>
      <c r="F212" s="5" t="str">
        <f>VLOOKUP(C212, track_cleaned!$A$2:$B$5000, 2, FALSE)
</f>
        <v>Gates Of Tomorrow</v>
      </c>
      <c r="G212" s="12">
        <f>VLOOKUP(C212, track_cleaned!$A$1:$E$5000, 3, FALSE)</f>
        <v>98</v>
      </c>
      <c r="H212" s="5" t="str">
        <f>VLOOKUP(G212, album!$A$1:$B$5000, 2, FALSE)
</f>
        <v>Dance Of Death</v>
      </c>
      <c r="I212" s="11" t="str">
        <f>VLOOKUP(C212, track_cleaned!$A$1:$J$5000, 10, FALSE)</f>
        <v>Heavy Metal</v>
      </c>
      <c r="J212" s="11">
        <f t="shared" si="1"/>
        <v>0.99</v>
      </c>
    </row>
    <row r="213">
      <c r="A213" s="4">
        <v>212.0</v>
      </c>
      <c r="B213" s="4">
        <v>40.0</v>
      </c>
      <c r="C213" s="4">
        <v>1259.0</v>
      </c>
      <c r="D213" s="4">
        <v>0.99</v>
      </c>
      <c r="E213" s="4">
        <v>1.0</v>
      </c>
      <c r="F213" s="5" t="str">
        <f>VLOOKUP(C213, track_cleaned!$A$2:$B$5000, 2, FALSE)
</f>
        <v>Fear Is The Key</v>
      </c>
      <c r="G213" s="12">
        <f>VLOOKUP(C213, track_cleaned!$A$1:$E$5000, 3, FALSE)</f>
        <v>99</v>
      </c>
      <c r="H213" s="5" t="str">
        <f>VLOOKUP(G213, album!$A$1:$B$5000, 2, FALSE)
</f>
        <v>Fear Of The Dark</v>
      </c>
      <c r="I213" s="11" t="str">
        <f>VLOOKUP(C213, track_cleaned!$A$1:$J$5000, 10, FALSE)</f>
        <v>Rock</v>
      </c>
      <c r="J213" s="11">
        <f t="shared" si="1"/>
        <v>0.99</v>
      </c>
    </row>
    <row r="214">
      <c r="A214" s="4">
        <v>213.0</v>
      </c>
      <c r="B214" s="4">
        <v>40.0</v>
      </c>
      <c r="C214" s="4">
        <v>1268.0</v>
      </c>
      <c r="D214" s="4">
        <v>0.99</v>
      </c>
      <c r="E214" s="4">
        <v>1.0</v>
      </c>
      <c r="F214" s="5" t="str">
        <f>VLOOKUP(C214, track_cleaned!$A$2:$B$5000, 2, FALSE)
</f>
        <v>01 - Prowler</v>
      </c>
      <c r="G214" s="12">
        <f>VLOOKUP(C214, track_cleaned!$A$1:$E$5000, 3, FALSE)</f>
        <v>100</v>
      </c>
      <c r="H214" s="5" t="str">
        <f>VLOOKUP(G214, album!$A$1:$B$5000, 2, FALSE)
</f>
        <v>Iron Maiden</v>
      </c>
      <c r="I214" s="11" t="str">
        <f>VLOOKUP(C214, track_cleaned!$A$1:$J$5000, 10, FALSE)</f>
        <v>Blues</v>
      </c>
      <c r="J214" s="11">
        <f t="shared" si="1"/>
        <v>0.99</v>
      </c>
    </row>
    <row r="215">
      <c r="A215" s="4">
        <v>214.0</v>
      </c>
      <c r="B215" s="4">
        <v>40.0</v>
      </c>
      <c r="C215" s="4">
        <v>1277.0</v>
      </c>
      <c r="D215" s="4">
        <v>0.99</v>
      </c>
      <c r="E215" s="4">
        <v>1.0</v>
      </c>
      <c r="F215" s="5" t="str">
        <f>VLOOKUP(C215, track_cleaned!$A$2:$B$5000, 2, FALSE)
</f>
        <v>The Ides Of March</v>
      </c>
      <c r="G215" s="12">
        <f>VLOOKUP(C215, track_cleaned!$A$1:$E$5000, 3, FALSE)</f>
        <v>101</v>
      </c>
      <c r="H215" s="5" t="str">
        <f>VLOOKUP(G215, album!$A$1:$B$5000, 2, FALSE)
</f>
        <v>Killers</v>
      </c>
      <c r="I215" s="11" t="str">
        <f>VLOOKUP(C215, track_cleaned!$A$1:$J$5000, 10, FALSE)</f>
        <v>Heavy Metal</v>
      </c>
      <c r="J215" s="11">
        <f t="shared" si="1"/>
        <v>0.99</v>
      </c>
    </row>
    <row r="216">
      <c r="A216" s="4">
        <v>215.0</v>
      </c>
      <c r="B216" s="4">
        <v>40.0</v>
      </c>
      <c r="C216" s="4">
        <v>1286.0</v>
      </c>
      <c r="D216" s="4">
        <v>0.99</v>
      </c>
      <c r="E216" s="4">
        <v>1.0</v>
      </c>
      <c r="F216" s="5" t="str">
        <f>VLOOKUP(C216, track_cleaned!$A$2:$B$5000, 2, FALSE)
</f>
        <v>Drifter</v>
      </c>
      <c r="G216" s="12">
        <f>VLOOKUP(C216, track_cleaned!$A$1:$E$5000, 3, FALSE)</f>
        <v>101</v>
      </c>
      <c r="H216" s="5" t="str">
        <f>VLOOKUP(G216, album!$A$1:$B$5000, 2, FALSE)
</f>
        <v>Killers</v>
      </c>
      <c r="I216" s="11" t="str">
        <f>VLOOKUP(C216, track_cleaned!$A$1:$J$5000, 10, FALSE)</f>
        <v>Heavy Metal</v>
      </c>
      <c r="J216" s="11">
        <f t="shared" si="1"/>
        <v>0.99</v>
      </c>
    </row>
    <row r="217">
      <c r="A217" s="4">
        <v>216.0</v>
      </c>
      <c r="B217" s="4">
        <v>40.0</v>
      </c>
      <c r="C217" s="4">
        <v>1295.0</v>
      </c>
      <c r="D217" s="4">
        <v>0.99</v>
      </c>
      <c r="E217" s="4">
        <v>1.0</v>
      </c>
      <c r="F217" s="5" t="str">
        <f>VLOOKUP(C217, track_cleaned!$A$2:$B$5000, 2, FALSE)
</f>
        <v>The Number Of The Beast</v>
      </c>
      <c r="G217" s="12">
        <f>VLOOKUP(C217, track_cleaned!$A$1:$E$5000, 3, FALSE)</f>
        <v>102</v>
      </c>
      <c r="H217" s="5" t="str">
        <f>VLOOKUP(G217, album!$A$1:$B$5000, 2, FALSE)
</f>
        <v>Live After Death</v>
      </c>
      <c r="I217" s="11" t="str">
        <f>VLOOKUP(C217, track_cleaned!$A$1:$J$5000, 10, FALSE)</f>
        <v>Metal</v>
      </c>
      <c r="J217" s="11">
        <f t="shared" si="1"/>
        <v>0.99</v>
      </c>
    </row>
    <row r="218">
      <c r="A218" s="4">
        <v>217.0</v>
      </c>
      <c r="B218" s="4">
        <v>40.0</v>
      </c>
      <c r="C218" s="4">
        <v>1304.0</v>
      </c>
      <c r="D218" s="4">
        <v>0.99</v>
      </c>
      <c r="E218" s="4">
        <v>1.0</v>
      </c>
      <c r="F218" s="5" t="str">
        <f>VLOOKUP(C218, track_cleaned!$A$2:$B$5000, 2, FALSE)
</f>
        <v>Phantom Of The Opera</v>
      </c>
      <c r="G218" s="12">
        <f>VLOOKUP(C218, track_cleaned!$A$1:$E$5000, 3, FALSE)</f>
        <v>102</v>
      </c>
      <c r="H218" s="5" t="str">
        <f>VLOOKUP(G218, album!$A$1:$B$5000, 2, FALSE)
</f>
        <v>Live After Death</v>
      </c>
      <c r="I218" s="11" t="str">
        <f>VLOOKUP(C218, track_cleaned!$A$1:$J$5000, 10, FALSE)</f>
        <v>Heavy Metal</v>
      </c>
      <c r="J218" s="11">
        <f t="shared" si="1"/>
        <v>0.99</v>
      </c>
    </row>
    <row r="219">
      <c r="A219" s="4">
        <v>218.0</v>
      </c>
      <c r="B219" s="4">
        <v>40.0</v>
      </c>
      <c r="C219" s="4">
        <v>1313.0</v>
      </c>
      <c r="D219" s="4">
        <v>0.99</v>
      </c>
      <c r="E219" s="4">
        <v>1.0</v>
      </c>
      <c r="F219" s="5" t="str">
        <f>VLOOKUP(C219, track_cleaned!$A$2:$B$5000, 2, FALSE)
</f>
        <v>Afraid To Shoot Strangers</v>
      </c>
      <c r="G219" s="12">
        <f>VLOOKUP(C219, track_cleaned!$A$1:$E$5000, 3, FALSE)</f>
        <v>103</v>
      </c>
      <c r="H219" s="5" t="str">
        <f>VLOOKUP(G219, album!$A$1:$B$5000, 2, FALSE)
</f>
        <v>Live At Donington 1992 (Disc 1)</v>
      </c>
      <c r="I219" s="11" t="str">
        <f>VLOOKUP(C219, track_cleaned!$A$1:$J$5000, 10, FALSE)</f>
        <v>Rock</v>
      </c>
      <c r="J219" s="11">
        <f t="shared" si="1"/>
        <v>0.99</v>
      </c>
    </row>
    <row r="220">
      <c r="A220" s="4">
        <v>219.0</v>
      </c>
      <c r="B220" s="4">
        <v>40.0</v>
      </c>
      <c r="C220" s="4">
        <v>1322.0</v>
      </c>
      <c r="D220" s="4">
        <v>0.99</v>
      </c>
      <c r="E220" s="4">
        <v>1.0</v>
      </c>
      <c r="F220" s="5" t="str">
        <f>VLOOKUP(C220, track_cleaned!$A$2:$B$5000, 2, FALSE)
</f>
        <v>The Trooper</v>
      </c>
      <c r="G220" s="12">
        <f>VLOOKUP(C220, track_cleaned!$A$1:$E$5000, 3, FALSE)</f>
        <v>104</v>
      </c>
      <c r="H220" s="5" t="str">
        <f>VLOOKUP(G220, album!$A$1:$B$5000, 2, FALSE)
</f>
        <v>Live At Donington 1992 (Disc 2)</v>
      </c>
      <c r="I220" s="11" t="str">
        <f>VLOOKUP(C220, track_cleaned!$A$1:$J$5000, 10, FALSE)</f>
        <v>Rock</v>
      </c>
      <c r="J220" s="11">
        <f t="shared" si="1"/>
        <v>0.99</v>
      </c>
    </row>
    <row r="221">
      <c r="A221" s="4">
        <v>220.0</v>
      </c>
      <c r="B221" s="4">
        <v>40.0</v>
      </c>
      <c r="C221" s="4">
        <v>1331.0</v>
      </c>
      <c r="D221" s="4">
        <v>0.99</v>
      </c>
      <c r="E221" s="4">
        <v>1.0</v>
      </c>
      <c r="F221" s="5" t="str">
        <f>VLOOKUP(C221, track_cleaned!$A$2:$B$5000, 2, FALSE)
</f>
        <v>Run Silent Run Deep</v>
      </c>
      <c r="G221" s="12">
        <f>VLOOKUP(C221, track_cleaned!$A$1:$E$5000, 3, FALSE)</f>
        <v>105</v>
      </c>
      <c r="H221" s="5" t="str">
        <f>VLOOKUP(G221, album!$A$1:$B$5000, 2, FALSE)
</f>
        <v>No Prayer For The Dying</v>
      </c>
      <c r="I221" s="11" t="str">
        <f>VLOOKUP(C221, track_cleaned!$A$1:$J$5000, 10, FALSE)</f>
        <v>Metal</v>
      </c>
      <c r="J221" s="11">
        <f t="shared" si="1"/>
        <v>0.99</v>
      </c>
    </row>
    <row r="222">
      <c r="A222" s="4">
        <v>221.0</v>
      </c>
      <c r="B222" s="4">
        <v>40.0</v>
      </c>
      <c r="C222" s="4">
        <v>1340.0</v>
      </c>
      <c r="D222" s="4">
        <v>0.99</v>
      </c>
      <c r="E222" s="4">
        <v>1.0</v>
      </c>
      <c r="F222" s="5" t="str">
        <f>VLOOKUP(C222, track_cleaned!$A$2:$B$5000, 2, FALSE)
</f>
        <v>Still Life</v>
      </c>
      <c r="G222" s="12">
        <f>VLOOKUP(C222, track_cleaned!$A$1:$E$5000, 3, FALSE)</f>
        <v>106</v>
      </c>
      <c r="H222" s="5" t="str">
        <f>VLOOKUP(G222, album!$A$1:$B$5000, 2, FALSE)
</f>
        <v>Piece Of Mind</v>
      </c>
      <c r="I222" s="11" t="str">
        <f>VLOOKUP(C222, track_cleaned!$A$1:$J$5000, 10, FALSE)</f>
        <v>Metal</v>
      </c>
      <c r="J222" s="11">
        <f t="shared" si="1"/>
        <v>0.99</v>
      </c>
    </row>
    <row r="223">
      <c r="A223" s="4">
        <v>222.0</v>
      </c>
      <c r="B223" s="4">
        <v>40.0</v>
      </c>
      <c r="C223" s="4">
        <v>1349.0</v>
      </c>
      <c r="D223" s="4">
        <v>0.99</v>
      </c>
      <c r="E223" s="4">
        <v>1.0</v>
      </c>
      <c r="F223" s="5" t="str">
        <f>VLOOKUP(C223, track_cleaned!$A$2:$B$5000, 2, FALSE)
</f>
        <v>Back in the Village</v>
      </c>
      <c r="G223" s="12">
        <f>VLOOKUP(C223, track_cleaned!$A$1:$E$5000, 3, FALSE)</f>
        <v>107</v>
      </c>
      <c r="H223" s="5" t="str">
        <f>VLOOKUP(G223, album!$A$1:$B$5000, 2, FALSE)
</f>
        <v>Powerslave</v>
      </c>
      <c r="I223" s="11" t="str">
        <f>VLOOKUP(C223, track_cleaned!$A$1:$J$5000, 10, FALSE)</f>
        <v>Metal</v>
      </c>
      <c r="J223" s="11">
        <f t="shared" si="1"/>
        <v>0.99</v>
      </c>
    </row>
    <row r="224">
      <c r="A224" s="4">
        <v>223.0</v>
      </c>
      <c r="B224" s="4">
        <v>40.0</v>
      </c>
      <c r="C224" s="4">
        <v>1358.0</v>
      </c>
      <c r="D224" s="4">
        <v>0.99</v>
      </c>
      <c r="E224" s="4">
        <v>1.0</v>
      </c>
      <c r="F224" s="5" t="str">
        <f>VLOOKUP(C224, track_cleaned!$A$2:$B$5000, 2, FALSE)
</f>
        <v>Blood Brothers</v>
      </c>
      <c r="G224" s="12">
        <f>VLOOKUP(C224, track_cleaned!$A$1:$E$5000, 3, FALSE)</f>
        <v>108</v>
      </c>
      <c r="H224" s="5" t="str">
        <f>VLOOKUP(G224, album!$A$1:$B$5000, 2, FALSE)
</f>
        <v>Rock In Rio [CD1]</v>
      </c>
      <c r="I224" s="11" t="str">
        <f>VLOOKUP(C224, track_cleaned!$A$1:$J$5000, 10, FALSE)</f>
        <v>Metal</v>
      </c>
      <c r="J224" s="11">
        <f t="shared" si="1"/>
        <v>0.99</v>
      </c>
    </row>
    <row r="225">
      <c r="A225" s="4">
        <v>224.0</v>
      </c>
      <c r="B225" s="4">
        <v>40.0</v>
      </c>
      <c r="C225" s="4">
        <v>1367.0</v>
      </c>
      <c r="D225" s="4">
        <v>0.99</v>
      </c>
      <c r="E225" s="4">
        <v>1.0</v>
      </c>
      <c r="F225" s="5" t="str">
        <f>VLOOKUP(C225, track_cleaned!$A$2:$B$5000, 2, FALSE)
</f>
        <v>The Number Of The Beast</v>
      </c>
      <c r="G225" s="12">
        <f>VLOOKUP(C225, track_cleaned!$A$1:$E$5000, 3, FALSE)</f>
        <v>109</v>
      </c>
      <c r="H225" s="5" t="str">
        <f>VLOOKUP(G225, album!$A$1:$B$5000, 2, FALSE)
</f>
        <v>Rock In Rio [CD2]</v>
      </c>
      <c r="I225" s="11" t="str">
        <f>VLOOKUP(C225, track_cleaned!$A$1:$J$5000, 10, FALSE)</f>
        <v>Rock</v>
      </c>
      <c r="J225" s="11">
        <f t="shared" si="1"/>
        <v>0.99</v>
      </c>
    </row>
    <row r="226">
      <c r="A226" s="4">
        <v>225.0</v>
      </c>
      <c r="B226" s="4">
        <v>40.0</v>
      </c>
      <c r="C226" s="4">
        <v>1376.0</v>
      </c>
      <c r="D226" s="4">
        <v>0.99</v>
      </c>
      <c r="E226" s="4">
        <v>1.0</v>
      </c>
      <c r="F226" s="5" t="str">
        <f>VLOOKUP(C226, track_cleaned!$A$2:$B$5000, 2, FALSE)
</f>
        <v>The Prophecy</v>
      </c>
      <c r="G226" s="12">
        <f>VLOOKUP(C226, track_cleaned!$A$1:$E$5000, 3, FALSE)</f>
        <v>110</v>
      </c>
      <c r="H226" s="5" t="str">
        <f>VLOOKUP(G226, album!$A$1:$B$5000, 2, FALSE)
</f>
        <v>Seventh Son of a Seventh Son</v>
      </c>
      <c r="I226" s="11" t="str">
        <f>VLOOKUP(C226, track_cleaned!$A$1:$J$5000, 10, FALSE)</f>
        <v>Metal</v>
      </c>
      <c r="J226" s="11">
        <f t="shared" si="1"/>
        <v>0.99</v>
      </c>
    </row>
    <row r="227">
      <c r="A227" s="4">
        <v>226.0</v>
      </c>
      <c r="B227" s="4">
        <v>41.0</v>
      </c>
      <c r="C227" s="4">
        <v>1390.0</v>
      </c>
      <c r="D227" s="4">
        <v>0.99</v>
      </c>
      <c r="E227" s="4">
        <v>1.0</v>
      </c>
      <c r="F227" s="5" t="str">
        <f>VLOOKUP(C227, track_cleaned!$A$2:$B$5000, 2, FALSE)
</f>
        <v>Hallowed Be Thy Name</v>
      </c>
      <c r="G227" s="12">
        <f>VLOOKUP(C227, track_cleaned!$A$1:$E$5000, 3, FALSE)</f>
        <v>112</v>
      </c>
      <c r="H227" s="5" t="str">
        <f>VLOOKUP(G227, album!$A$1:$B$5000, 2, FALSE)
</f>
        <v>The Number of The Beast</v>
      </c>
      <c r="I227" s="11" t="str">
        <f>VLOOKUP(C227, track_cleaned!$A$1:$J$5000, 10, FALSE)</f>
        <v>Metal</v>
      </c>
      <c r="J227" s="11">
        <f t="shared" si="1"/>
        <v>0.99</v>
      </c>
    </row>
    <row r="228">
      <c r="A228" s="4">
        <v>227.0</v>
      </c>
      <c r="B228" s="4">
        <v>42.0</v>
      </c>
      <c r="C228" s="4">
        <v>1391.0</v>
      </c>
      <c r="D228" s="4">
        <v>0.99</v>
      </c>
      <c r="E228" s="4">
        <v>1.0</v>
      </c>
      <c r="F228" s="5" t="str">
        <f>VLOOKUP(C228, track_cleaned!$A$2:$B$5000, 2, FALSE)
</f>
        <v>Invaders</v>
      </c>
      <c r="G228" s="12">
        <f>VLOOKUP(C228, track_cleaned!$A$1:$E$5000, 3, FALSE)</f>
        <v>112</v>
      </c>
      <c r="H228" s="5" t="str">
        <f>VLOOKUP(G228, album!$A$1:$B$5000, 2, FALSE)
</f>
        <v>The Number of The Beast</v>
      </c>
      <c r="I228" s="11" t="str">
        <f>VLOOKUP(C228, track_cleaned!$A$1:$J$5000, 10, FALSE)</f>
        <v>Metal</v>
      </c>
      <c r="J228" s="11">
        <f t="shared" si="1"/>
        <v>0.99</v>
      </c>
    </row>
    <row r="229">
      <c r="A229" s="4">
        <v>228.0</v>
      </c>
      <c r="B229" s="4">
        <v>42.0</v>
      </c>
      <c r="C229" s="4">
        <v>1392.0</v>
      </c>
      <c r="D229" s="4">
        <v>0.99</v>
      </c>
      <c r="E229" s="4">
        <v>1.0</v>
      </c>
      <c r="F229" s="5" t="str">
        <f>VLOOKUP(C229, track_cleaned!$A$2:$B$5000, 2, FALSE)
</f>
        <v>Run to the Hills</v>
      </c>
      <c r="G229" s="12">
        <f>VLOOKUP(C229, track_cleaned!$A$1:$E$5000, 3, FALSE)</f>
        <v>112</v>
      </c>
      <c r="H229" s="5" t="str">
        <f>VLOOKUP(G229, album!$A$1:$B$5000, 2, FALSE)
</f>
        <v>The Number of The Beast</v>
      </c>
      <c r="I229" s="11" t="str">
        <f>VLOOKUP(C229, track_cleaned!$A$1:$J$5000, 10, FALSE)</f>
        <v>Metal</v>
      </c>
      <c r="J229" s="11">
        <f t="shared" si="1"/>
        <v>0.99</v>
      </c>
    </row>
    <row r="230">
      <c r="A230" s="4">
        <v>229.0</v>
      </c>
      <c r="B230" s="4">
        <v>43.0</v>
      </c>
      <c r="C230" s="4">
        <v>1394.0</v>
      </c>
      <c r="D230" s="4">
        <v>0.99</v>
      </c>
      <c r="E230" s="4">
        <v>1.0</v>
      </c>
      <c r="F230" s="5" t="str">
        <f>VLOOKUP(C230, track_cleaned!$A$2:$B$5000, 2, FALSE)
</f>
        <v>The Prisoner</v>
      </c>
      <c r="G230" s="12">
        <f>VLOOKUP(C230, track_cleaned!$A$1:$E$5000, 3, FALSE)</f>
        <v>112</v>
      </c>
      <c r="H230" s="5" t="str">
        <f>VLOOKUP(G230, album!$A$1:$B$5000, 2, FALSE)
</f>
        <v>The Number of The Beast</v>
      </c>
      <c r="I230" s="11" t="str">
        <f>VLOOKUP(C230, track_cleaned!$A$1:$J$5000, 10, FALSE)</f>
        <v>Metal</v>
      </c>
      <c r="J230" s="11">
        <f t="shared" si="1"/>
        <v>0.99</v>
      </c>
    </row>
    <row r="231">
      <c r="A231" s="4">
        <v>230.0</v>
      </c>
      <c r="B231" s="4">
        <v>43.0</v>
      </c>
      <c r="C231" s="4">
        <v>1396.0</v>
      </c>
      <c r="D231" s="4">
        <v>0.99</v>
      </c>
      <c r="E231" s="4">
        <v>1.0</v>
      </c>
      <c r="F231" s="5" t="str">
        <f>VLOOKUP(C231, track_cleaned!$A$2:$B$5000, 2, FALSE)
</f>
        <v>Lord Of The Flies</v>
      </c>
      <c r="G231" s="12">
        <f>VLOOKUP(C231, track_cleaned!$A$1:$E$5000, 3, FALSE)</f>
        <v>113</v>
      </c>
      <c r="H231" s="5" t="str">
        <f>VLOOKUP(G231, album!$A$1:$B$5000, 2, FALSE)
</f>
        <v>The X Factor</v>
      </c>
      <c r="I231" s="11" t="str">
        <f>VLOOKUP(C231, track_cleaned!$A$1:$J$5000, 10, FALSE)</f>
        <v>Rock</v>
      </c>
      <c r="J231" s="11">
        <f t="shared" si="1"/>
        <v>0.99</v>
      </c>
    </row>
    <row r="232">
      <c r="A232" s="4">
        <v>231.0</v>
      </c>
      <c r="B232" s="4">
        <v>44.0</v>
      </c>
      <c r="C232" s="4">
        <v>1398.0</v>
      </c>
      <c r="D232" s="4">
        <v>0.99</v>
      </c>
      <c r="E232" s="4">
        <v>1.0</v>
      </c>
      <c r="F232" s="5" t="str">
        <f>VLOOKUP(C232, track_cleaned!$A$2:$B$5000, 2, FALSE)
</f>
        <v>Fortunes Of War</v>
      </c>
      <c r="G232" s="12">
        <f>VLOOKUP(C232, track_cleaned!$A$1:$E$5000, 3, FALSE)</f>
        <v>113</v>
      </c>
      <c r="H232" s="5" t="str">
        <f>VLOOKUP(G232, album!$A$1:$B$5000, 2, FALSE)
</f>
        <v>The X Factor</v>
      </c>
      <c r="I232" s="11" t="str">
        <f>VLOOKUP(C232, track_cleaned!$A$1:$J$5000, 10, FALSE)</f>
        <v>Rock</v>
      </c>
      <c r="J232" s="11">
        <f t="shared" si="1"/>
        <v>0.99</v>
      </c>
    </row>
    <row r="233">
      <c r="A233" s="4">
        <v>232.0</v>
      </c>
      <c r="B233" s="4">
        <v>44.0</v>
      </c>
      <c r="C233" s="4">
        <v>1400.0</v>
      </c>
      <c r="D233" s="4">
        <v>0.99</v>
      </c>
      <c r="E233" s="4">
        <v>1.0</v>
      </c>
      <c r="F233" s="5" t="str">
        <f>VLOOKUP(C233, track_cleaned!$A$2:$B$5000, 2, FALSE)
</f>
        <v>The Aftermath</v>
      </c>
      <c r="G233" s="12">
        <f>VLOOKUP(C233, track_cleaned!$A$1:$E$5000, 3, FALSE)</f>
        <v>113</v>
      </c>
      <c r="H233" s="5" t="str">
        <f>VLOOKUP(G233, album!$A$1:$B$5000, 2, FALSE)
</f>
        <v>The X Factor</v>
      </c>
      <c r="I233" s="11" t="str">
        <f>VLOOKUP(C233, track_cleaned!$A$1:$J$5000, 10, FALSE)</f>
        <v>Rock</v>
      </c>
      <c r="J233" s="11">
        <f t="shared" si="1"/>
        <v>0.99</v>
      </c>
    </row>
    <row r="234">
      <c r="A234" s="4">
        <v>233.0</v>
      </c>
      <c r="B234" s="4">
        <v>44.0</v>
      </c>
      <c r="C234" s="4">
        <v>1402.0</v>
      </c>
      <c r="D234" s="4">
        <v>0.99</v>
      </c>
      <c r="E234" s="4">
        <v>1.0</v>
      </c>
      <c r="F234" s="5" t="str">
        <f>VLOOKUP(C234, track_cleaned!$A$2:$B$5000, 2, FALSE)
</f>
        <v>Blood On The World's Hands</v>
      </c>
      <c r="G234" s="12">
        <f>VLOOKUP(C234, track_cleaned!$A$1:$E$5000, 3, FALSE)</f>
        <v>113</v>
      </c>
      <c r="H234" s="5" t="str">
        <f>VLOOKUP(G234, album!$A$1:$B$5000, 2, FALSE)
</f>
        <v>The X Factor</v>
      </c>
      <c r="I234" s="11" t="str">
        <f>VLOOKUP(C234, track_cleaned!$A$1:$J$5000, 10, FALSE)</f>
        <v>Rock</v>
      </c>
      <c r="J234" s="11">
        <f t="shared" si="1"/>
        <v>0.99</v>
      </c>
    </row>
    <row r="235">
      <c r="A235" s="4">
        <v>234.0</v>
      </c>
      <c r="B235" s="4">
        <v>44.0</v>
      </c>
      <c r="C235" s="4">
        <v>1404.0</v>
      </c>
      <c r="D235" s="4">
        <v>0.99</v>
      </c>
      <c r="E235" s="4">
        <v>1.0</v>
      </c>
      <c r="F235" s="5" t="str">
        <f>VLOOKUP(C235, track_cleaned!$A$2:$B$5000, 2, FALSE)
</f>
        <v>2 A.M.</v>
      </c>
      <c r="G235" s="12">
        <f>VLOOKUP(C235, track_cleaned!$A$1:$E$5000, 3, FALSE)</f>
        <v>113</v>
      </c>
      <c r="H235" s="5" t="str">
        <f>VLOOKUP(G235, album!$A$1:$B$5000, 2, FALSE)
</f>
        <v>The X Factor</v>
      </c>
      <c r="I235" s="11" t="str">
        <f>VLOOKUP(C235, track_cleaned!$A$1:$J$5000, 10, FALSE)</f>
        <v>Rock</v>
      </c>
      <c r="J235" s="11">
        <f t="shared" si="1"/>
        <v>0.99</v>
      </c>
    </row>
    <row r="236">
      <c r="A236" s="4">
        <v>235.0</v>
      </c>
      <c r="B236" s="4">
        <v>45.0</v>
      </c>
      <c r="C236" s="4">
        <v>1408.0</v>
      </c>
      <c r="D236" s="4">
        <v>0.99</v>
      </c>
      <c r="E236" s="4">
        <v>1.0</v>
      </c>
      <c r="F236" s="5" t="str">
        <f>VLOOKUP(C236, track_cleaned!$A$2:$B$5000, 2, FALSE)
</f>
        <v>Lightning Strikes Twice</v>
      </c>
      <c r="G236" s="12">
        <f>VLOOKUP(C236, track_cleaned!$A$1:$E$5000, 3, FALSE)</f>
        <v>114</v>
      </c>
      <c r="H236" s="5" t="str">
        <f>VLOOKUP(G236, album!$A$1:$B$5000, 2, FALSE)
</f>
        <v>Virtual XI</v>
      </c>
      <c r="I236" s="11" t="str">
        <f>VLOOKUP(C236, track_cleaned!$A$1:$J$5000, 10, FALSE)</f>
        <v>Rock</v>
      </c>
      <c r="J236" s="11">
        <f t="shared" si="1"/>
        <v>0.99</v>
      </c>
    </row>
    <row r="237">
      <c r="A237" s="4">
        <v>236.0</v>
      </c>
      <c r="B237" s="4">
        <v>45.0</v>
      </c>
      <c r="C237" s="4">
        <v>1412.0</v>
      </c>
      <c r="D237" s="4">
        <v>0.99</v>
      </c>
      <c r="E237" s="4">
        <v>1.0</v>
      </c>
      <c r="F237" s="5" t="str">
        <f>VLOOKUP(C237, track_cleaned!$A$2:$B$5000, 2, FALSE)
</f>
        <v>Don't Look To The Eyes Of A Stranger</v>
      </c>
      <c r="G237" s="12">
        <f>VLOOKUP(C237, track_cleaned!$A$1:$E$5000, 3, FALSE)</f>
        <v>114</v>
      </c>
      <c r="H237" s="5" t="str">
        <f>VLOOKUP(G237, album!$A$1:$B$5000, 2, FALSE)
</f>
        <v>Virtual XI</v>
      </c>
      <c r="I237" s="11" t="str">
        <f>VLOOKUP(C237, track_cleaned!$A$1:$J$5000, 10, FALSE)</f>
        <v>Rock</v>
      </c>
      <c r="J237" s="11">
        <f t="shared" si="1"/>
        <v>0.99</v>
      </c>
    </row>
    <row r="238">
      <c r="A238" s="4">
        <v>237.0</v>
      </c>
      <c r="B238" s="4">
        <v>45.0</v>
      </c>
      <c r="C238" s="4">
        <v>1416.0</v>
      </c>
      <c r="D238" s="4">
        <v>0.99</v>
      </c>
      <c r="E238" s="4">
        <v>1.0</v>
      </c>
      <c r="F238" s="5" t="str">
        <f>VLOOKUP(C238, track_cleaned!$A$2:$B$5000, 2, FALSE)
</f>
        <v>Night Train</v>
      </c>
      <c r="G238" s="12">
        <f>VLOOKUP(C238, track_cleaned!$A$1:$E$5000, 3, FALSE)</f>
        <v>115</v>
      </c>
      <c r="H238" s="5" t="str">
        <f>VLOOKUP(G238, album!$A$1:$B$5000, 2, FALSE)
</f>
        <v>Sex Machine</v>
      </c>
      <c r="I238" s="11" t="str">
        <f>VLOOKUP(C238, track_cleaned!$A$1:$J$5000, 10, FALSE)</f>
        <v>R&amp;B/Soul</v>
      </c>
      <c r="J238" s="11">
        <f t="shared" si="1"/>
        <v>0.99</v>
      </c>
    </row>
    <row r="239">
      <c r="A239" s="4">
        <v>238.0</v>
      </c>
      <c r="B239" s="4">
        <v>45.0</v>
      </c>
      <c r="C239" s="4">
        <v>1420.0</v>
      </c>
      <c r="D239" s="4">
        <v>0.99</v>
      </c>
      <c r="E239" s="4">
        <v>1.0</v>
      </c>
      <c r="F239" s="5" t="str">
        <f>VLOOKUP(C239, track_cleaned!$A$2:$B$5000, 2, FALSE)
</f>
        <v>It's A Man's Man's Man's World</v>
      </c>
      <c r="G239" s="12">
        <f>VLOOKUP(C239, track_cleaned!$A$1:$E$5000, 3, FALSE)</f>
        <v>115</v>
      </c>
      <c r="H239" s="5" t="str">
        <f>VLOOKUP(G239, album!$A$1:$B$5000, 2, FALSE)
</f>
        <v>Sex Machine</v>
      </c>
      <c r="I239" s="11" t="str">
        <f>VLOOKUP(C239, track_cleaned!$A$1:$J$5000, 10, FALSE)</f>
        <v>R&amp;B/Soul</v>
      </c>
      <c r="J239" s="11">
        <f t="shared" si="1"/>
        <v>0.99</v>
      </c>
    </row>
    <row r="240">
      <c r="A240" s="4">
        <v>239.0</v>
      </c>
      <c r="B240" s="4">
        <v>45.0</v>
      </c>
      <c r="C240" s="4">
        <v>1424.0</v>
      </c>
      <c r="D240" s="4">
        <v>0.99</v>
      </c>
      <c r="E240" s="4">
        <v>1.0</v>
      </c>
      <c r="F240" s="5" t="str">
        <f>VLOOKUP(C240, track_cleaned!$A$2:$B$5000, 2, FALSE)
</f>
        <v>Hey America</v>
      </c>
      <c r="G240" s="12">
        <f>VLOOKUP(C240, track_cleaned!$A$1:$E$5000, 3, FALSE)</f>
        <v>115</v>
      </c>
      <c r="H240" s="5" t="str">
        <f>VLOOKUP(G240, album!$A$1:$B$5000, 2, FALSE)
</f>
        <v>Sex Machine</v>
      </c>
      <c r="I240" s="11" t="str">
        <f>VLOOKUP(C240, track_cleaned!$A$1:$J$5000, 10, FALSE)</f>
        <v>R&amp;B/Soul</v>
      </c>
      <c r="J240" s="11">
        <f t="shared" si="1"/>
        <v>0.99</v>
      </c>
    </row>
    <row r="241">
      <c r="A241" s="4">
        <v>240.0</v>
      </c>
      <c r="B241" s="4">
        <v>45.0</v>
      </c>
      <c r="C241" s="4">
        <v>1428.0</v>
      </c>
      <c r="D241" s="4">
        <v>0.99</v>
      </c>
      <c r="E241" s="4">
        <v>1.0</v>
      </c>
      <c r="F241" s="5" t="str">
        <f>VLOOKUP(C241, track_cleaned!$A$2:$B$5000, 2, FALSE)
</f>
        <v>Get Up Offa That Thing</v>
      </c>
      <c r="G241" s="12">
        <f>VLOOKUP(C241, track_cleaned!$A$1:$E$5000, 3, FALSE)</f>
        <v>115</v>
      </c>
      <c r="H241" s="5" t="str">
        <f>VLOOKUP(G241, album!$A$1:$B$5000, 2, FALSE)
</f>
        <v>Sex Machine</v>
      </c>
      <c r="I241" s="11" t="str">
        <f>VLOOKUP(C241, track_cleaned!$A$1:$J$5000, 10, FALSE)</f>
        <v>R&amp;B/Soul</v>
      </c>
      <c r="J241" s="11">
        <f t="shared" si="1"/>
        <v>0.99</v>
      </c>
    </row>
    <row r="242">
      <c r="A242" s="4">
        <v>241.0</v>
      </c>
      <c r="B242" s="4">
        <v>46.0</v>
      </c>
      <c r="C242" s="4">
        <v>1434.0</v>
      </c>
      <c r="D242" s="4">
        <v>0.99</v>
      </c>
      <c r="E242" s="4">
        <v>1.0</v>
      </c>
      <c r="F242" s="5" t="str">
        <f>VLOOKUP(C242, track_cleaned!$A$2:$B$5000, 2, FALSE)
</f>
        <v>When You Gonna Learn (Digeridoo)</v>
      </c>
      <c r="G242" s="12">
        <f>VLOOKUP(C242, track_cleaned!$A$1:$E$5000, 3, FALSE)</f>
        <v>116</v>
      </c>
      <c r="H242" s="5" t="str">
        <f>VLOOKUP(G242, album!$A$1:$B$5000, 2, FALSE)
</f>
        <v>Emergency On Planet Earth</v>
      </c>
      <c r="I242" s="11" t="str">
        <f>VLOOKUP(C242, track_cleaned!$A$1:$J$5000, 10, FALSE)</f>
        <v>Rock</v>
      </c>
      <c r="J242" s="11">
        <f t="shared" si="1"/>
        <v>0.99</v>
      </c>
    </row>
    <row r="243">
      <c r="A243" s="4">
        <v>242.0</v>
      </c>
      <c r="B243" s="4">
        <v>46.0</v>
      </c>
      <c r="C243" s="4">
        <v>1440.0</v>
      </c>
      <c r="D243" s="4">
        <v>0.99</v>
      </c>
      <c r="E243" s="4">
        <v>1.0</v>
      </c>
      <c r="F243" s="5" t="str">
        <f>VLOOKUP(C243, track_cleaned!$A$2:$B$5000, 2, FALSE)
</f>
        <v>Whatever It Is, I Just Can't Stop</v>
      </c>
      <c r="G243" s="12">
        <f>VLOOKUP(C243, track_cleaned!$A$1:$E$5000, 3, FALSE)</f>
        <v>116</v>
      </c>
      <c r="H243" s="5" t="str">
        <f>VLOOKUP(G243, album!$A$1:$B$5000, 2, FALSE)
</f>
        <v>Emergency On Planet Earth</v>
      </c>
      <c r="I243" s="11" t="str">
        <f>VLOOKUP(C243, track_cleaned!$A$1:$J$5000, 10, FALSE)</f>
        <v>Rock</v>
      </c>
      <c r="J243" s="11">
        <f t="shared" si="1"/>
        <v>0.99</v>
      </c>
    </row>
    <row r="244">
      <c r="A244" s="4">
        <v>243.0</v>
      </c>
      <c r="B244" s="4">
        <v>46.0</v>
      </c>
      <c r="C244" s="4">
        <v>1446.0</v>
      </c>
      <c r="D244" s="4">
        <v>0.99</v>
      </c>
      <c r="E244" s="4">
        <v>1.0</v>
      </c>
      <c r="F244" s="5" t="str">
        <f>VLOOKUP(C244, track_cleaned!$A$2:$B$5000, 2, FALSE)
</f>
        <v>Black Capricorn Day</v>
      </c>
      <c r="G244" s="12">
        <f>VLOOKUP(C244, track_cleaned!$A$1:$E$5000, 3, FALSE)</f>
        <v>117</v>
      </c>
      <c r="H244" s="5" t="str">
        <f>VLOOKUP(G244, album!$A$1:$B$5000, 2, FALSE)
</f>
        <v>Synkronized</v>
      </c>
      <c r="I244" s="11" t="str">
        <f>VLOOKUP(C244, track_cleaned!$A$1:$J$5000, 10, FALSE)</f>
        <v>R&amp;B/Soul</v>
      </c>
      <c r="J244" s="11">
        <f t="shared" si="1"/>
        <v>0.99</v>
      </c>
    </row>
    <row r="245">
      <c r="A245" s="4">
        <v>244.0</v>
      </c>
      <c r="B245" s="4">
        <v>46.0</v>
      </c>
      <c r="C245" s="4">
        <v>1452.0</v>
      </c>
      <c r="D245" s="4">
        <v>0.99</v>
      </c>
      <c r="E245" s="4">
        <v>1.0</v>
      </c>
      <c r="F245" s="5" t="str">
        <f>VLOOKUP(C245, track_cleaned!$A$2:$B$5000, 2, FALSE)
</f>
        <v>Were Do We Go From Here</v>
      </c>
      <c r="G245" s="12">
        <f>VLOOKUP(C245, track_cleaned!$A$1:$E$5000, 3, FALSE)</f>
        <v>117</v>
      </c>
      <c r="H245" s="5" t="str">
        <f>VLOOKUP(G245, album!$A$1:$B$5000, 2, FALSE)
</f>
        <v>Synkronized</v>
      </c>
      <c r="I245" s="11" t="str">
        <f>VLOOKUP(C245, track_cleaned!$A$1:$J$5000, 10, FALSE)</f>
        <v>R&amp;B/Soul</v>
      </c>
      <c r="J245" s="11">
        <f t="shared" si="1"/>
        <v>0.99</v>
      </c>
    </row>
    <row r="246">
      <c r="A246" s="4">
        <v>245.0</v>
      </c>
      <c r="B246" s="4">
        <v>46.0</v>
      </c>
      <c r="C246" s="4">
        <v>1458.0</v>
      </c>
      <c r="D246" s="4">
        <v>0.99</v>
      </c>
      <c r="E246" s="4">
        <v>1.0</v>
      </c>
      <c r="F246" s="5" t="str">
        <f>VLOOKUP(C246, track_cleaned!$A$2:$B$5000, 2, FALSE)
</f>
        <v>Light Years</v>
      </c>
      <c r="G246" s="12">
        <f>VLOOKUP(C246, track_cleaned!$A$1:$E$5000, 3, FALSE)</f>
        <v>118</v>
      </c>
      <c r="H246" s="5" t="str">
        <f>VLOOKUP(G246, album!$A$1:$B$5000, 2, FALSE)
</f>
        <v>The Return Of The Space Cowboy</v>
      </c>
      <c r="I246" s="11" t="str">
        <f>VLOOKUP(C246, track_cleaned!$A$1:$J$5000, 10, FALSE)</f>
        <v>Electronica/Dance</v>
      </c>
      <c r="J246" s="11">
        <f t="shared" si="1"/>
        <v>0.99</v>
      </c>
    </row>
    <row r="247">
      <c r="A247" s="4">
        <v>246.0</v>
      </c>
      <c r="B247" s="4">
        <v>46.0</v>
      </c>
      <c r="C247" s="4">
        <v>1464.0</v>
      </c>
      <c r="D247" s="4">
        <v>0.99</v>
      </c>
      <c r="E247" s="4">
        <v>1.0</v>
      </c>
      <c r="F247" s="5" t="str">
        <f>VLOOKUP(C247, track_cleaned!$A$2:$B$5000, 2, FALSE)
</f>
        <v>Morning Glory</v>
      </c>
      <c r="G247" s="12">
        <f>VLOOKUP(C247, track_cleaned!$A$1:$E$5000, 3, FALSE)</f>
        <v>118</v>
      </c>
      <c r="H247" s="5" t="str">
        <f>VLOOKUP(G247, album!$A$1:$B$5000, 2, FALSE)
</f>
        <v>The Return Of The Space Cowboy</v>
      </c>
      <c r="I247" s="11" t="str">
        <f>VLOOKUP(C247, track_cleaned!$A$1:$J$5000, 10, FALSE)</f>
        <v>Electronica/Dance</v>
      </c>
      <c r="J247" s="11">
        <f t="shared" si="1"/>
        <v>0.99</v>
      </c>
    </row>
    <row r="248">
      <c r="A248" s="4">
        <v>247.0</v>
      </c>
      <c r="B248" s="4">
        <v>46.0</v>
      </c>
      <c r="C248" s="4">
        <v>1470.0</v>
      </c>
      <c r="D248" s="4">
        <v>0.99</v>
      </c>
      <c r="E248" s="4">
        <v>1.0</v>
      </c>
      <c r="F248" s="5" t="str">
        <f>VLOOKUP(C248, track_cleaned!$A$2:$B$5000, 2, FALSE)
</f>
        <v>Get What You Need</v>
      </c>
      <c r="G248" s="12">
        <f>VLOOKUP(C248, track_cleaned!$A$1:$E$5000, 3, FALSE)</f>
        <v>119</v>
      </c>
      <c r="H248" s="5" t="str">
        <f>VLOOKUP(G248, album!$A$1:$B$5000, 2, FALSE)
</f>
        <v>Get Born</v>
      </c>
      <c r="I248" s="11" t="str">
        <f>VLOOKUP(C248, track_cleaned!$A$1:$J$5000, 10, FALSE)</f>
        <v>Alternative &amp; Punk</v>
      </c>
      <c r="J248" s="11">
        <f t="shared" si="1"/>
        <v>0.99</v>
      </c>
    </row>
    <row r="249">
      <c r="A249" s="4">
        <v>248.0</v>
      </c>
      <c r="B249" s="4">
        <v>46.0</v>
      </c>
      <c r="C249" s="4">
        <v>1476.0</v>
      </c>
      <c r="D249" s="4">
        <v>0.99</v>
      </c>
      <c r="E249" s="4">
        <v>1.0</v>
      </c>
      <c r="F249" s="5" t="str">
        <f>VLOOKUP(C249, track_cleaned!$A$2:$B$5000, 2, FALSE)
</f>
        <v>Take It Or Leave It</v>
      </c>
      <c r="G249" s="12">
        <f>VLOOKUP(C249, track_cleaned!$A$1:$E$5000, 3, FALSE)</f>
        <v>119</v>
      </c>
      <c r="H249" s="5" t="str">
        <f>VLOOKUP(G249, album!$A$1:$B$5000, 2, FALSE)
</f>
        <v>Get Born</v>
      </c>
      <c r="I249" s="11" t="str">
        <f>VLOOKUP(C249, track_cleaned!$A$1:$J$5000, 10, FALSE)</f>
        <v>Alternative &amp; Punk</v>
      </c>
      <c r="J249" s="11">
        <f t="shared" si="1"/>
        <v>0.99</v>
      </c>
    </row>
    <row r="250">
      <c r="A250" s="4">
        <v>249.0</v>
      </c>
      <c r="B250" s="4">
        <v>46.0</v>
      </c>
      <c r="C250" s="4">
        <v>1482.0</v>
      </c>
      <c r="D250" s="4">
        <v>0.99</v>
      </c>
      <c r="E250" s="4">
        <v>1.0</v>
      </c>
      <c r="F250" s="5" t="str">
        <f>VLOOKUP(C250, track_cleaned!$A$2:$B$5000, 2, FALSE)
</f>
        <v>Can You See Me</v>
      </c>
      <c r="G250" s="12">
        <f>VLOOKUP(C250, track_cleaned!$A$1:$E$5000, 3, FALSE)</f>
        <v>120</v>
      </c>
      <c r="H250" s="5" t="str">
        <f>VLOOKUP(G250, album!$A$1:$B$5000, 2, FALSE)
</f>
        <v>Are You Experienced?</v>
      </c>
      <c r="I250" s="11" t="str">
        <f>VLOOKUP(C250, track_cleaned!$A$1:$J$5000, 10, FALSE)</f>
        <v>Rock</v>
      </c>
      <c r="J250" s="11">
        <f t="shared" si="1"/>
        <v>0.99</v>
      </c>
    </row>
    <row r="251">
      <c r="A251" s="4">
        <v>250.0</v>
      </c>
      <c r="B251" s="4">
        <v>47.0</v>
      </c>
      <c r="C251" s="4">
        <v>1491.0</v>
      </c>
      <c r="D251" s="4">
        <v>0.99</v>
      </c>
      <c r="E251" s="4">
        <v>1.0</v>
      </c>
      <c r="F251" s="5" t="str">
        <f>VLOOKUP(C251, track_cleaned!$A$2:$B$5000, 2, FALSE)
</f>
        <v>Stone Free</v>
      </c>
      <c r="G251" s="12">
        <f>VLOOKUP(C251, track_cleaned!$A$1:$E$5000, 3, FALSE)</f>
        <v>120</v>
      </c>
      <c r="H251" s="5" t="str">
        <f>VLOOKUP(G251, album!$A$1:$B$5000, 2, FALSE)
</f>
        <v>Are You Experienced?</v>
      </c>
      <c r="I251" s="11" t="str">
        <f>VLOOKUP(C251, track_cleaned!$A$1:$J$5000, 10, FALSE)</f>
        <v>Rock</v>
      </c>
      <c r="J251" s="11">
        <f t="shared" si="1"/>
        <v>0.99</v>
      </c>
    </row>
    <row r="252">
      <c r="A252" s="4">
        <v>251.0</v>
      </c>
      <c r="B252" s="4">
        <v>47.0</v>
      </c>
      <c r="C252" s="4">
        <v>1500.0</v>
      </c>
      <c r="D252" s="4">
        <v>0.99</v>
      </c>
      <c r="E252" s="4">
        <v>1.0</v>
      </c>
      <c r="F252" s="5" t="str">
        <f>VLOOKUP(C252, track_cleaned!$A$2:$B$5000, 2, FALSE)
</f>
        <v>Satch Boogie</v>
      </c>
      <c r="G252" s="12">
        <f>VLOOKUP(C252, track_cleaned!$A$1:$E$5000, 3, FALSE)</f>
        <v>121</v>
      </c>
      <c r="H252" s="5" t="str">
        <f>VLOOKUP(G252, album!$A$1:$B$5000, 2, FALSE)
</f>
        <v>Surfing with the Alien (Remastered)</v>
      </c>
      <c r="I252" s="11" t="str">
        <f>VLOOKUP(C252, track_cleaned!$A$1:$J$5000, 10, FALSE)</f>
        <v>Rock</v>
      </c>
      <c r="J252" s="11">
        <f t="shared" si="1"/>
        <v>0.99</v>
      </c>
    </row>
    <row r="253">
      <c r="A253" s="4">
        <v>252.0</v>
      </c>
      <c r="B253" s="4">
        <v>47.0</v>
      </c>
      <c r="C253" s="4">
        <v>1509.0</v>
      </c>
      <c r="D253" s="4">
        <v>0.99</v>
      </c>
      <c r="E253" s="4">
        <v>1.0</v>
      </c>
      <c r="F253" s="5" t="str">
        <f>VLOOKUP(C253, track_cleaned!$A$2:$B$5000, 2, FALSE)
</f>
        <v>Salve Simpatia</v>
      </c>
      <c r="G253" s="12">
        <f>VLOOKUP(C253, track_cleaned!$A$1:$E$5000, 3, FALSE)</f>
        <v>122</v>
      </c>
      <c r="H253" s="5" t="str">
        <f>VLOOKUP(G253, album!$A$1:$B$5000, 2, FALSE)
</f>
        <v>Jorge Ben Jor 25 Anos</v>
      </c>
      <c r="I253" s="11" t="str">
        <f>VLOOKUP(C253, track_cleaned!$A$1:$J$5000, 10, FALSE)</f>
        <v>Latin</v>
      </c>
      <c r="J253" s="11">
        <f t="shared" si="1"/>
        <v>0.99</v>
      </c>
    </row>
    <row r="254">
      <c r="A254" s="4">
        <v>253.0</v>
      </c>
      <c r="B254" s="4">
        <v>47.0</v>
      </c>
      <c r="C254" s="4">
        <v>1518.0</v>
      </c>
      <c r="D254" s="4">
        <v>0.99</v>
      </c>
      <c r="E254" s="4">
        <v>1.0</v>
      </c>
      <c r="F254" s="5" t="str">
        <f>VLOOKUP(C254, track_cleaned!$A$2:$B$5000, 2, FALSE)
</f>
        <v>Filho Maravilha</v>
      </c>
      <c r="G254" s="12">
        <f>VLOOKUP(C254, track_cleaned!$A$1:$E$5000, 3, FALSE)</f>
        <v>122</v>
      </c>
      <c r="H254" s="5" t="str">
        <f>VLOOKUP(G254, album!$A$1:$B$5000, 2, FALSE)
</f>
        <v>Jorge Ben Jor 25 Anos</v>
      </c>
      <c r="I254" s="11" t="str">
        <f>VLOOKUP(C254, track_cleaned!$A$1:$J$5000, 10, FALSE)</f>
        <v>Latin</v>
      </c>
      <c r="J254" s="11">
        <f t="shared" si="1"/>
        <v>0.99</v>
      </c>
    </row>
    <row r="255">
      <c r="A255" s="4">
        <v>254.0</v>
      </c>
      <c r="B255" s="4">
        <v>47.0</v>
      </c>
      <c r="C255" s="4">
        <v>1527.0</v>
      </c>
      <c r="D255" s="4">
        <v>0.99</v>
      </c>
      <c r="E255" s="4">
        <v>1.0</v>
      </c>
      <c r="F255" s="5" t="str">
        <f>VLOOKUP(C255, track_cleaned!$A$2:$B$5000, 2, FALSE)
</f>
        <v>Dance Enquanto é Tempo</v>
      </c>
      <c r="G255" s="12">
        <f>VLOOKUP(C255, track_cleaned!$A$1:$E$5000, 3, FALSE)</f>
        <v>123</v>
      </c>
      <c r="H255" s="5" t="str">
        <f>VLOOKUP(G255, album!$A$1:$B$5000, 2, FALSE)
</f>
        <v>Jota Quest-1995</v>
      </c>
      <c r="I255" s="11" t="str">
        <f>VLOOKUP(C255, track_cleaned!$A$1:$J$5000, 10, FALSE)</f>
        <v>Latin</v>
      </c>
      <c r="J255" s="11">
        <f t="shared" si="1"/>
        <v>0.99</v>
      </c>
    </row>
    <row r="256">
      <c r="A256" s="4">
        <v>255.0</v>
      </c>
      <c r="B256" s="4">
        <v>47.0</v>
      </c>
      <c r="C256" s="4">
        <v>1536.0</v>
      </c>
      <c r="D256" s="4">
        <v>0.99</v>
      </c>
      <c r="E256" s="4">
        <v>1.0</v>
      </c>
      <c r="F256" s="5" t="str">
        <f>VLOOKUP(C256, track_cleaned!$A$2:$B$5000, 2, FALSE)
</f>
        <v>Voce Inteira</v>
      </c>
      <c r="G256" s="12">
        <f>VLOOKUP(C256, track_cleaned!$A$1:$E$5000, 3, FALSE)</f>
        <v>124</v>
      </c>
      <c r="H256" s="5" t="str">
        <f>VLOOKUP(G256, album!$A$1:$B$5000, 2, FALSE)
</f>
        <v>Cafezinho</v>
      </c>
      <c r="I256" s="11" t="str">
        <f>VLOOKUP(C256, track_cleaned!$A$1:$J$5000, 10, FALSE)</f>
        <v>World</v>
      </c>
      <c r="J256" s="11">
        <f t="shared" si="1"/>
        <v>0.99</v>
      </c>
    </row>
    <row r="257">
      <c r="A257" s="4">
        <v>256.0</v>
      </c>
      <c r="B257" s="4">
        <v>47.0</v>
      </c>
      <c r="C257" s="4">
        <v>1545.0</v>
      </c>
      <c r="D257" s="4">
        <v>0.99</v>
      </c>
      <c r="E257" s="4">
        <v>1.0</v>
      </c>
      <c r="F257" s="5" t="str">
        <f>VLOOKUP(C257, track_cleaned!$A$2:$B$5000, 2, FALSE)
</f>
        <v>Enquanto O Dia Não Vem</v>
      </c>
      <c r="G257" s="12">
        <f>VLOOKUP(C257, track_cleaned!$A$1:$E$5000, 3, FALSE)</f>
        <v>124</v>
      </c>
      <c r="H257" s="5" t="str">
        <f>VLOOKUP(G257, album!$A$1:$B$5000, 2, FALSE)
</f>
        <v>Cafezinho</v>
      </c>
      <c r="I257" s="11" t="str">
        <f>VLOOKUP(C257, track_cleaned!$A$1:$J$5000, 10, FALSE)</f>
        <v>World</v>
      </c>
      <c r="J257" s="11">
        <f t="shared" si="1"/>
        <v>0.99</v>
      </c>
    </row>
    <row r="258">
      <c r="A258" s="4">
        <v>257.0</v>
      </c>
      <c r="B258" s="4">
        <v>47.0</v>
      </c>
      <c r="C258" s="4">
        <v>1554.0</v>
      </c>
      <c r="D258" s="4">
        <v>0.99</v>
      </c>
      <c r="E258" s="4">
        <v>1.0</v>
      </c>
      <c r="F258" s="5" t="str">
        <f>VLOOKUP(C258, track_cleaned!$A$2:$B$5000, 2, FALSE)
</f>
        <v>Turbo Lover</v>
      </c>
      <c r="G258" s="12">
        <f>VLOOKUP(C258, track_cleaned!$A$1:$E$5000, 3, FALSE)</f>
        <v>125</v>
      </c>
      <c r="H258" s="5" t="str">
        <f>VLOOKUP(G258, album!$A$1:$B$5000, 2, FALSE)
</f>
        <v>Living After Midnight</v>
      </c>
      <c r="I258" s="11" t="str">
        <f>VLOOKUP(C258, track_cleaned!$A$1:$J$5000, 10, FALSE)</f>
        <v>Metal</v>
      </c>
      <c r="J258" s="11">
        <f t="shared" si="1"/>
        <v>0.99</v>
      </c>
    </row>
    <row r="259">
      <c r="A259" s="4">
        <v>258.0</v>
      </c>
      <c r="B259" s="4">
        <v>47.0</v>
      </c>
      <c r="C259" s="4">
        <v>1563.0</v>
      </c>
      <c r="D259" s="4">
        <v>0.99</v>
      </c>
      <c r="E259" s="4">
        <v>1.0</v>
      </c>
      <c r="F259" s="5" t="str">
        <f>VLOOKUP(C259, track_cleaned!$A$2:$B$5000, 2, FALSE)
</f>
        <v>Plaster Caster</v>
      </c>
      <c r="G259" s="12">
        <f>VLOOKUP(C259, track_cleaned!$A$1:$E$5000, 3, FALSE)</f>
        <v>126</v>
      </c>
      <c r="H259" s="5" t="str">
        <f>VLOOKUP(G259, album!$A$1:$B$5000, 2, FALSE)
</f>
        <v>Unplugged [Live]</v>
      </c>
      <c r="I259" s="11" t="str">
        <f>VLOOKUP(C259, track_cleaned!$A$1:$J$5000, 10, FALSE)</f>
        <v>Rock</v>
      </c>
      <c r="J259" s="11">
        <f t="shared" si="1"/>
        <v>0.99</v>
      </c>
    </row>
    <row r="260">
      <c r="A260" s="4">
        <v>259.0</v>
      </c>
      <c r="B260" s="4">
        <v>47.0</v>
      </c>
      <c r="C260" s="4">
        <v>1572.0</v>
      </c>
      <c r="D260" s="4">
        <v>0.99</v>
      </c>
      <c r="E260" s="4">
        <v>1.0</v>
      </c>
      <c r="F260" s="5" t="str">
        <f>VLOOKUP(C260, track_cleaned!$A$2:$B$5000, 2, FALSE)
</f>
        <v>Every Time I Look At You</v>
      </c>
      <c r="G260" s="12">
        <f>VLOOKUP(C260, track_cleaned!$A$1:$E$5000, 3, FALSE)</f>
        <v>126</v>
      </c>
      <c r="H260" s="5" t="str">
        <f>VLOOKUP(G260, album!$A$1:$B$5000, 2, FALSE)
</f>
        <v>Unplugged [Live]</v>
      </c>
      <c r="I260" s="11" t="str">
        <f>VLOOKUP(C260, track_cleaned!$A$1:$J$5000, 10, FALSE)</f>
        <v>Rock</v>
      </c>
      <c r="J260" s="11">
        <f t="shared" si="1"/>
        <v>0.99</v>
      </c>
    </row>
    <row r="261">
      <c r="A261" s="4">
        <v>260.0</v>
      </c>
      <c r="B261" s="4">
        <v>47.0</v>
      </c>
      <c r="C261" s="4">
        <v>1581.0</v>
      </c>
      <c r="D261" s="4">
        <v>0.99</v>
      </c>
      <c r="E261" s="4">
        <v>1.0</v>
      </c>
      <c r="F261" s="5" t="str">
        <f>VLOOKUP(C261, track_cleaned!$A$2:$B$5000, 2, FALSE)
</f>
        <v>Dazed And Confused</v>
      </c>
      <c r="G261" s="12">
        <f>VLOOKUP(C261, track_cleaned!$A$1:$E$5000, 3, FALSE)</f>
        <v>127</v>
      </c>
      <c r="H261" s="5" t="str">
        <f>VLOOKUP(G261, album!$A$1:$B$5000, 2, FALSE)
</f>
        <v>BBC Sessions [Disc 2] [Live]</v>
      </c>
      <c r="I261" s="11" t="str">
        <f>VLOOKUP(C261, track_cleaned!$A$1:$J$5000, 10, FALSE)</f>
        <v>Rock</v>
      </c>
      <c r="J261" s="11">
        <f t="shared" si="1"/>
        <v>0.99</v>
      </c>
    </row>
    <row r="262">
      <c r="A262" s="4">
        <v>261.0</v>
      </c>
      <c r="B262" s="4">
        <v>47.0</v>
      </c>
      <c r="C262" s="4">
        <v>1590.0</v>
      </c>
      <c r="D262" s="4">
        <v>0.99</v>
      </c>
      <c r="E262" s="4">
        <v>1.0</v>
      </c>
      <c r="F262" s="5" t="str">
        <f>VLOOKUP(C262, track_cleaned!$A$2:$B$5000, 2, FALSE)
</f>
        <v>Walter's Walk</v>
      </c>
      <c r="G262" s="12">
        <f>VLOOKUP(C262, track_cleaned!$A$1:$E$5000, 3, FALSE)</f>
        <v>128</v>
      </c>
      <c r="H262" s="5" t="str">
        <f>VLOOKUP(G262, album!$A$1:$B$5000, 2, FALSE)
</f>
        <v>Coda</v>
      </c>
      <c r="I262" s="11" t="str">
        <f>VLOOKUP(C262, track_cleaned!$A$1:$J$5000, 10, FALSE)</f>
        <v>Rock</v>
      </c>
      <c r="J262" s="11">
        <f t="shared" si="1"/>
        <v>0.99</v>
      </c>
    </row>
    <row r="263">
      <c r="A263" s="4">
        <v>262.0</v>
      </c>
      <c r="B263" s="4">
        <v>47.0</v>
      </c>
      <c r="C263" s="4">
        <v>1599.0</v>
      </c>
      <c r="D263" s="4">
        <v>0.99</v>
      </c>
      <c r="E263" s="4">
        <v>1.0</v>
      </c>
      <c r="F263" s="5" t="str">
        <f>VLOOKUP(C263, track_cleaned!$A$2:$B$5000, 2, FALSE)
</f>
        <v>Dancing Days</v>
      </c>
      <c r="G263" s="12">
        <f>VLOOKUP(C263, track_cleaned!$A$1:$E$5000, 3, FALSE)</f>
        <v>129</v>
      </c>
      <c r="H263" s="5" t="str">
        <f>VLOOKUP(G263, album!$A$1:$B$5000, 2, FALSE)
</f>
        <v>Houses Of The Holy</v>
      </c>
      <c r="I263" s="11" t="str">
        <f>VLOOKUP(C263, track_cleaned!$A$1:$J$5000, 10, FALSE)</f>
        <v>Rock</v>
      </c>
      <c r="J263" s="11">
        <f t="shared" si="1"/>
        <v>0.99</v>
      </c>
    </row>
    <row r="264">
      <c r="A264" s="4">
        <v>263.0</v>
      </c>
      <c r="B264" s="4">
        <v>47.0</v>
      </c>
      <c r="C264" s="4">
        <v>1608.0</v>
      </c>
      <c r="D264" s="4">
        <v>0.99</v>
      </c>
      <c r="E264" s="4">
        <v>1.0</v>
      </c>
      <c r="F264" s="5" t="str">
        <f>VLOOKUP(C264, track_cleaned!$A$2:$B$5000, 2, FALSE)
</f>
        <v>All My Love</v>
      </c>
      <c r="G264" s="12">
        <f>VLOOKUP(C264, track_cleaned!$A$1:$E$5000, 3, FALSE)</f>
        <v>130</v>
      </c>
      <c r="H264" s="5" t="str">
        <f>VLOOKUP(G264, album!$A$1:$B$5000, 2, FALSE)
</f>
        <v>In Through The Out Door</v>
      </c>
      <c r="I264" s="11" t="str">
        <f>VLOOKUP(C264, track_cleaned!$A$1:$J$5000, 10, FALSE)</f>
        <v>Rock</v>
      </c>
      <c r="J264" s="11">
        <f t="shared" si="1"/>
        <v>0.99</v>
      </c>
    </row>
    <row r="265">
      <c r="A265" s="4">
        <v>264.0</v>
      </c>
      <c r="B265" s="4">
        <v>48.0</v>
      </c>
      <c r="C265" s="4">
        <v>1622.0</v>
      </c>
      <c r="D265" s="4">
        <v>0.99</v>
      </c>
      <c r="E265" s="4">
        <v>1.0</v>
      </c>
      <c r="F265" s="5" t="str">
        <f>VLOOKUP(C265, track_cleaned!$A$2:$B$5000, 2, FALSE)
</f>
        <v>Your Time Is Gonna Come</v>
      </c>
      <c r="G265" s="12">
        <f>VLOOKUP(C265, track_cleaned!$A$1:$E$5000, 3, FALSE)</f>
        <v>132</v>
      </c>
      <c r="H265" s="5" t="str">
        <f>VLOOKUP(G265, album!$A$1:$B$5000, 2, FALSE)
</f>
        <v>Led Zeppelin I</v>
      </c>
      <c r="I265" s="11" t="str">
        <f>VLOOKUP(C265, track_cleaned!$A$1:$J$5000, 10, FALSE)</f>
        <v>Rock</v>
      </c>
      <c r="J265" s="11">
        <f t="shared" si="1"/>
        <v>0.99</v>
      </c>
    </row>
    <row r="266">
      <c r="A266" s="4">
        <v>265.0</v>
      </c>
      <c r="B266" s="4">
        <v>49.0</v>
      </c>
      <c r="C266" s="4">
        <v>1623.0</v>
      </c>
      <c r="D266" s="4">
        <v>0.99</v>
      </c>
      <c r="E266" s="4">
        <v>1.0</v>
      </c>
      <c r="F266" s="5" t="str">
        <f>VLOOKUP(C266, track_cleaned!$A$2:$B$5000, 2, FALSE)
</f>
        <v>Black Mountain Side</v>
      </c>
      <c r="G266" s="12">
        <f>VLOOKUP(C266, track_cleaned!$A$1:$E$5000, 3, FALSE)</f>
        <v>132</v>
      </c>
      <c r="H266" s="5" t="str">
        <f>VLOOKUP(G266, album!$A$1:$B$5000, 2, FALSE)
</f>
        <v>Led Zeppelin I</v>
      </c>
      <c r="I266" s="11" t="str">
        <f>VLOOKUP(C266, track_cleaned!$A$1:$J$5000, 10, FALSE)</f>
        <v>Rock</v>
      </c>
      <c r="J266" s="11">
        <f t="shared" si="1"/>
        <v>0.99</v>
      </c>
    </row>
    <row r="267">
      <c r="A267" s="4">
        <v>266.0</v>
      </c>
      <c r="B267" s="4">
        <v>49.0</v>
      </c>
      <c r="C267" s="4">
        <v>1624.0</v>
      </c>
      <c r="D267" s="4">
        <v>0.99</v>
      </c>
      <c r="E267" s="4">
        <v>1.0</v>
      </c>
      <c r="F267" s="5" t="str">
        <f>VLOOKUP(C267, track_cleaned!$A$2:$B$5000, 2, FALSE)
</f>
        <v>Communication Breakdown</v>
      </c>
      <c r="G267" s="12">
        <f>VLOOKUP(C267, track_cleaned!$A$1:$E$5000, 3, FALSE)</f>
        <v>132</v>
      </c>
      <c r="H267" s="5" t="str">
        <f>VLOOKUP(G267, album!$A$1:$B$5000, 2, FALSE)
</f>
        <v>Led Zeppelin I</v>
      </c>
      <c r="I267" s="11" t="str">
        <f>VLOOKUP(C267, track_cleaned!$A$1:$J$5000, 10, FALSE)</f>
        <v>Rock</v>
      </c>
      <c r="J267" s="11">
        <f t="shared" si="1"/>
        <v>0.99</v>
      </c>
    </row>
    <row r="268">
      <c r="A268" s="4">
        <v>267.0</v>
      </c>
      <c r="B268" s="4">
        <v>50.0</v>
      </c>
      <c r="C268" s="4">
        <v>1626.0</v>
      </c>
      <c r="D268" s="4">
        <v>0.99</v>
      </c>
      <c r="E268" s="4">
        <v>1.0</v>
      </c>
      <c r="F268" s="5" t="str">
        <f>VLOOKUP(C268, track_cleaned!$A$2:$B$5000, 2, FALSE)
</f>
        <v>How Many More Times</v>
      </c>
      <c r="G268" s="12">
        <f>VLOOKUP(C268, track_cleaned!$A$1:$E$5000, 3, FALSE)</f>
        <v>132</v>
      </c>
      <c r="H268" s="5" t="str">
        <f>VLOOKUP(G268, album!$A$1:$B$5000, 2, FALSE)
</f>
        <v>Led Zeppelin I</v>
      </c>
      <c r="I268" s="11" t="str">
        <f>VLOOKUP(C268, track_cleaned!$A$1:$J$5000, 10, FALSE)</f>
        <v>Rock</v>
      </c>
      <c r="J268" s="11">
        <f t="shared" si="1"/>
        <v>0.99</v>
      </c>
    </row>
    <row r="269">
      <c r="A269" s="4">
        <v>268.0</v>
      </c>
      <c r="B269" s="4">
        <v>50.0</v>
      </c>
      <c r="C269" s="4">
        <v>1628.0</v>
      </c>
      <c r="D269" s="4">
        <v>0.99</v>
      </c>
      <c r="E269" s="4">
        <v>1.0</v>
      </c>
      <c r="F269" s="5" t="str">
        <f>VLOOKUP(C269, track_cleaned!$A$2:$B$5000, 2, FALSE)
</f>
        <v>What Is And What Should Never Be</v>
      </c>
      <c r="G269" s="12">
        <f>VLOOKUP(C269, track_cleaned!$A$1:$E$5000, 3, FALSE)</f>
        <v>133</v>
      </c>
      <c r="H269" s="5" t="str">
        <f>VLOOKUP(G269, album!$A$1:$B$5000, 2, FALSE)
</f>
        <v>Led Zeppelin II</v>
      </c>
      <c r="I269" s="11" t="str">
        <f>VLOOKUP(C269, track_cleaned!$A$1:$J$5000, 10, FALSE)</f>
        <v>Rock</v>
      </c>
      <c r="J269" s="11">
        <f t="shared" si="1"/>
        <v>0.99</v>
      </c>
    </row>
    <row r="270">
      <c r="A270" s="4">
        <v>269.0</v>
      </c>
      <c r="B270" s="4">
        <v>51.0</v>
      </c>
      <c r="C270" s="4">
        <v>1630.0</v>
      </c>
      <c r="D270" s="4">
        <v>0.99</v>
      </c>
      <c r="E270" s="4">
        <v>1.0</v>
      </c>
      <c r="F270" s="5" t="str">
        <f>VLOOKUP(C270, track_cleaned!$A$2:$B$5000, 2, FALSE)
</f>
        <v>Thank You</v>
      </c>
      <c r="G270" s="12">
        <f>VLOOKUP(C270, track_cleaned!$A$1:$E$5000, 3, FALSE)</f>
        <v>133</v>
      </c>
      <c r="H270" s="5" t="str">
        <f>VLOOKUP(G270, album!$A$1:$B$5000, 2, FALSE)
</f>
        <v>Led Zeppelin II</v>
      </c>
      <c r="I270" s="11" t="str">
        <f>VLOOKUP(C270, track_cleaned!$A$1:$J$5000, 10, FALSE)</f>
        <v>Rock</v>
      </c>
      <c r="J270" s="11">
        <f t="shared" si="1"/>
        <v>0.99</v>
      </c>
    </row>
    <row r="271">
      <c r="A271" s="4">
        <v>270.0</v>
      </c>
      <c r="B271" s="4">
        <v>51.0</v>
      </c>
      <c r="C271" s="4">
        <v>1632.0</v>
      </c>
      <c r="D271" s="4">
        <v>0.99</v>
      </c>
      <c r="E271" s="4">
        <v>1.0</v>
      </c>
      <c r="F271" s="5" t="str">
        <f>VLOOKUP(C271, track_cleaned!$A$2:$B$5000, 2, FALSE)
</f>
        <v>Living Loving Maid (She's Just A Woman)</v>
      </c>
      <c r="G271" s="12">
        <f>VLOOKUP(C271, track_cleaned!$A$1:$E$5000, 3, FALSE)</f>
        <v>133</v>
      </c>
      <c r="H271" s="5" t="str">
        <f>VLOOKUP(G271, album!$A$1:$B$5000, 2, FALSE)
</f>
        <v>Led Zeppelin II</v>
      </c>
      <c r="I271" s="11" t="str">
        <f>VLOOKUP(C271, track_cleaned!$A$1:$J$5000, 10, FALSE)</f>
        <v>Rock</v>
      </c>
      <c r="J271" s="11">
        <f t="shared" si="1"/>
        <v>0.99</v>
      </c>
    </row>
    <row r="272">
      <c r="A272" s="4">
        <v>271.0</v>
      </c>
      <c r="B272" s="4">
        <v>51.0</v>
      </c>
      <c r="C272" s="4">
        <v>1634.0</v>
      </c>
      <c r="D272" s="4">
        <v>0.99</v>
      </c>
      <c r="E272" s="4">
        <v>1.0</v>
      </c>
      <c r="F272" s="5" t="str">
        <f>VLOOKUP(C272, track_cleaned!$A$2:$B$5000, 2, FALSE)
</f>
        <v>Moby Dick</v>
      </c>
      <c r="G272" s="12">
        <f>VLOOKUP(C272, track_cleaned!$A$1:$E$5000, 3, FALSE)</f>
        <v>133</v>
      </c>
      <c r="H272" s="5" t="str">
        <f>VLOOKUP(G272, album!$A$1:$B$5000, 2, FALSE)
</f>
        <v>Led Zeppelin II</v>
      </c>
      <c r="I272" s="11" t="str">
        <f>VLOOKUP(C272, track_cleaned!$A$1:$J$5000, 10, FALSE)</f>
        <v>Rock</v>
      </c>
      <c r="J272" s="11">
        <f t="shared" si="1"/>
        <v>0.99</v>
      </c>
    </row>
    <row r="273">
      <c r="A273" s="4">
        <v>272.0</v>
      </c>
      <c r="B273" s="4">
        <v>51.0</v>
      </c>
      <c r="C273" s="4">
        <v>1636.0</v>
      </c>
      <c r="D273" s="4">
        <v>0.99</v>
      </c>
      <c r="E273" s="4">
        <v>1.0</v>
      </c>
      <c r="F273" s="5" t="str">
        <f>VLOOKUP(C273, track_cleaned!$A$2:$B$5000, 2, FALSE)
</f>
        <v>Immigrant Song</v>
      </c>
      <c r="G273" s="12">
        <f>VLOOKUP(C273, track_cleaned!$A$1:$E$5000, 3, FALSE)</f>
        <v>134</v>
      </c>
      <c r="H273" s="5" t="str">
        <f>VLOOKUP(G273, album!$A$1:$B$5000, 2, FALSE)
</f>
        <v>Led Zeppelin III</v>
      </c>
      <c r="I273" s="11" t="str">
        <f>VLOOKUP(C273, track_cleaned!$A$1:$J$5000, 10, FALSE)</f>
        <v>Rock</v>
      </c>
      <c r="J273" s="11">
        <f t="shared" si="1"/>
        <v>0.99</v>
      </c>
    </row>
    <row r="274">
      <c r="A274" s="4">
        <v>273.0</v>
      </c>
      <c r="B274" s="4">
        <v>52.0</v>
      </c>
      <c r="C274" s="4">
        <v>1640.0</v>
      </c>
      <c r="D274" s="4">
        <v>0.99</v>
      </c>
      <c r="E274" s="4">
        <v>1.0</v>
      </c>
      <c r="F274" s="5" t="str">
        <f>VLOOKUP(C274, track_cleaned!$A$2:$B$5000, 2, FALSE)
</f>
        <v>Out On The Tiles</v>
      </c>
      <c r="G274" s="12">
        <f>VLOOKUP(C274, track_cleaned!$A$1:$E$5000, 3, FALSE)</f>
        <v>134</v>
      </c>
      <c r="H274" s="5" t="str">
        <f>VLOOKUP(G274, album!$A$1:$B$5000, 2, FALSE)
</f>
        <v>Led Zeppelin III</v>
      </c>
      <c r="I274" s="11" t="str">
        <f>VLOOKUP(C274, track_cleaned!$A$1:$J$5000, 10, FALSE)</f>
        <v>Rock</v>
      </c>
      <c r="J274" s="11">
        <f t="shared" si="1"/>
        <v>0.99</v>
      </c>
    </row>
    <row r="275">
      <c r="A275" s="4">
        <v>274.0</v>
      </c>
      <c r="B275" s="4">
        <v>52.0</v>
      </c>
      <c r="C275" s="4">
        <v>1644.0</v>
      </c>
      <c r="D275" s="4">
        <v>0.99</v>
      </c>
      <c r="E275" s="4">
        <v>1.0</v>
      </c>
      <c r="F275" s="5" t="str">
        <f>VLOOKUP(C275, track_cleaned!$A$2:$B$5000, 2, FALSE)
</f>
        <v>Bron-Y-Aur Stomp</v>
      </c>
      <c r="G275" s="12">
        <f>VLOOKUP(C275, track_cleaned!$A$1:$E$5000, 3, FALSE)</f>
        <v>134</v>
      </c>
      <c r="H275" s="5" t="str">
        <f>VLOOKUP(G275, album!$A$1:$B$5000, 2, FALSE)
</f>
        <v>Led Zeppelin III</v>
      </c>
      <c r="I275" s="11" t="str">
        <f>VLOOKUP(C275, track_cleaned!$A$1:$J$5000, 10, FALSE)</f>
        <v>Rock</v>
      </c>
      <c r="J275" s="11">
        <f t="shared" si="1"/>
        <v>0.99</v>
      </c>
    </row>
    <row r="276">
      <c r="A276" s="4">
        <v>275.0</v>
      </c>
      <c r="B276" s="4">
        <v>52.0</v>
      </c>
      <c r="C276" s="4">
        <v>1648.0</v>
      </c>
      <c r="D276" s="4">
        <v>0.99</v>
      </c>
      <c r="E276" s="4">
        <v>1.0</v>
      </c>
      <c r="F276" s="5" t="str">
        <f>VLOOKUP(C276, track_cleaned!$A$2:$B$5000, 2, FALSE)
</f>
        <v>Down By The Seaside</v>
      </c>
      <c r="G276" s="12">
        <f>VLOOKUP(C276, track_cleaned!$A$1:$E$5000, 3, FALSE)</f>
        <v>135</v>
      </c>
      <c r="H276" s="5" t="str">
        <f>VLOOKUP(G276, album!$A$1:$B$5000, 2, FALSE)
</f>
        <v>Physical Graffiti [Disc 2]</v>
      </c>
      <c r="I276" s="11" t="str">
        <f>VLOOKUP(C276, track_cleaned!$A$1:$J$5000, 10, FALSE)</f>
        <v>Rock</v>
      </c>
      <c r="J276" s="11">
        <f t="shared" si="1"/>
        <v>0.99</v>
      </c>
    </row>
    <row r="277">
      <c r="A277" s="4">
        <v>276.0</v>
      </c>
      <c r="B277" s="4">
        <v>52.0</v>
      </c>
      <c r="C277" s="4">
        <v>1652.0</v>
      </c>
      <c r="D277" s="4">
        <v>0.99</v>
      </c>
      <c r="E277" s="4">
        <v>1.0</v>
      </c>
      <c r="F277" s="5" t="str">
        <f>VLOOKUP(C277, track_cleaned!$A$2:$B$5000, 2, FALSE)
</f>
        <v>Boogie With Stu</v>
      </c>
      <c r="G277" s="12">
        <f>VLOOKUP(C277, track_cleaned!$A$1:$E$5000, 3, FALSE)</f>
        <v>135</v>
      </c>
      <c r="H277" s="5" t="str">
        <f>VLOOKUP(G277, album!$A$1:$B$5000, 2, FALSE)
</f>
        <v>Physical Graffiti [Disc 2]</v>
      </c>
      <c r="I277" s="11" t="str">
        <f>VLOOKUP(C277, track_cleaned!$A$1:$J$5000, 10, FALSE)</f>
        <v>Rock</v>
      </c>
      <c r="J277" s="11">
        <f t="shared" si="1"/>
        <v>0.99</v>
      </c>
    </row>
    <row r="278">
      <c r="A278" s="4">
        <v>277.0</v>
      </c>
      <c r="B278" s="4">
        <v>52.0</v>
      </c>
      <c r="C278" s="4">
        <v>1656.0</v>
      </c>
      <c r="D278" s="4">
        <v>0.99</v>
      </c>
      <c r="E278" s="4">
        <v>1.0</v>
      </c>
      <c r="F278" s="5" t="str">
        <f>VLOOKUP(C278, track_cleaned!$A$2:$B$5000, 2, FALSE)
</f>
        <v>For Your Life</v>
      </c>
      <c r="G278" s="12">
        <f>VLOOKUP(C278, track_cleaned!$A$1:$E$5000, 3, FALSE)</f>
        <v>136</v>
      </c>
      <c r="H278" s="5" t="str">
        <f>VLOOKUP(G278, album!$A$1:$B$5000, 2, FALSE)
</f>
        <v>Presence</v>
      </c>
      <c r="I278" s="11" t="str">
        <f>VLOOKUP(C278, track_cleaned!$A$1:$J$5000, 10, FALSE)</f>
        <v>Rock</v>
      </c>
      <c r="J278" s="11">
        <f t="shared" si="1"/>
        <v>0.99</v>
      </c>
    </row>
    <row r="279">
      <c r="A279" s="4">
        <v>278.0</v>
      </c>
      <c r="B279" s="4">
        <v>52.0</v>
      </c>
      <c r="C279" s="4">
        <v>1660.0</v>
      </c>
      <c r="D279" s="4">
        <v>0.99</v>
      </c>
      <c r="E279" s="4">
        <v>1.0</v>
      </c>
      <c r="F279" s="5" t="str">
        <f>VLOOKUP(C279, track_cleaned!$A$2:$B$5000, 2, FALSE)
</f>
        <v>Hots On For Nowhere</v>
      </c>
      <c r="G279" s="12">
        <f>VLOOKUP(C279, track_cleaned!$A$1:$E$5000, 3, FALSE)</f>
        <v>136</v>
      </c>
      <c r="H279" s="5" t="str">
        <f>VLOOKUP(G279, album!$A$1:$B$5000, 2, FALSE)
</f>
        <v>Presence</v>
      </c>
      <c r="I279" s="11" t="str">
        <f>VLOOKUP(C279, track_cleaned!$A$1:$J$5000, 10, FALSE)</f>
        <v>Rock</v>
      </c>
      <c r="J279" s="11">
        <f t="shared" si="1"/>
        <v>0.99</v>
      </c>
    </row>
    <row r="280">
      <c r="A280" s="4">
        <v>279.0</v>
      </c>
      <c r="B280" s="4">
        <v>53.0</v>
      </c>
      <c r="C280" s="4">
        <v>1666.0</v>
      </c>
      <c r="D280" s="4">
        <v>0.99</v>
      </c>
      <c r="E280" s="4">
        <v>1.0</v>
      </c>
      <c r="F280" s="5" t="str">
        <f>VLOOKUP(C280, track_cleaned!$A$2:$B$5000, 2, FALSE)
</f>
        <v>Dazed And Confused</v>
      </c>
      <c r="G280" s="12">
        <f>VLOOKUP(C280, track_cleaned!$A$1:$E$5000, 3, FALSE)</f>
        <v>137</v>
      </c>
      <c r="H280" s="5" t="str">
        <f>VLOOKUP(G280, album!$A$1:$B$5000, 2, FALSE)
</f>
        <v>The Song Remains The Same (Disc 1)</v>
      </c>
      <c r="I280" s="11" t="str">
        <f>VLOOKUP(C280, track_cleaned!$A$1:$J$5000, 10, FALSE)</f>
        <v>Rock</v>
      </c>
      <c r="J280" s="11">
        <f t="shared" si="1"/>
        <v>0.99</v>
      </c>
    </row>
    <row r="281">
      <c r="A281" s="4">
        <v>280.0</v>
      </c>
      <c r="B281" s="4">
        <v>53.0</v>
      </c>
      <c r="C281" s="4">
        <v>1672.0</v>
      </c>
      <c r="D281" s="4">
        <v>0.99</v>
      </c>
      <c r="E281" s="4">
        <v>1.0</v>
      </c>
      <c r="F281" s="5" t="str">
        <f>VLOOKUP(C281, track_cleaned!$A$2:$B$5000, 2, FALSE)
</f>
        <v>L'Avventura</v>
      </c>
      <c r="G281" s="12">
        <f>VLOOKUP(C281, track_cleaned!$A$1:$E$5000, 3, FALSE)</f>
        <v>139</v>
      </c>
      <c r="H281" s="5" t="str">
        <f>VLOOKUP(G281, album!$A$1:$B$5000, 2, FALSE)
</f>
        <v>A TempestadeTempestade Ou O Livro Dos Dias</v>
      </c>
      <c r="I281" s="11" t="str">
        <f>VLOOKUP(C281, track_cleaned!$A$1:$J$5000, 10, FALSE)</f>
        <v>Latin</v>
      </c>
      <c r="J281" s="11">
        <f t="shared" si="1"/>
        <v>0.99</v>
      </c>
    </row>
    <row r="282">
      <c r="A282" s="4">
        <v>281.0</v>
      </c>
      <c r="B282" s="4">
        <v>53.0</v>
      </c>
      <c r="C282" s="4">
        <v>1678.0</v>
      </c>
      <c r="D282" s="4">
        <v>0.99</v>
      </c>
      <c r="E282" s="4">
        <v>1.0</v>
      </c>
      <c r="F282" s="5" t="str">
        <f>VLOOKUP(C282, track_cleaned!$A$2:$B$5000, 2, FALSE)
</f>
        <v>Soul Parsifal</v>
      </c>
      <c r="G282" s="12">
        <f>VLOOKUP(C282, track_cleaned!$A$1:$E$5000, 3, FALSE)</f>
        <v>139</v>
      </c>
      <c r="H282" s="5" t="str">
        <f>VLOOKUP(G282, album!$A$1:$B$5000, 2, FALSE)
</f>
        <v>A TempestadeTempestade Ou O Livro Dos Dias</v>
      </c>
      <c r="I282" s="11" t="str">
        <f>VLOOKUP(C282, track_cleaned!$A$1:$J$5000, 10, FALSE)</f>
        <v>Latin</v>
      </c>
      <c r="J282" s="11">
        <f t="shared" si="1"/>
        <v>0.99</v>
      </c>
    </row>
    <row r="283">
      <c r="A283" s="4">
        <v>282.0</v>
      </c>
      <c r="B283" s="4">
        <v>53.0</v>
      </c>
      <c r="C283" s="4">
        <v>1684.0</v>
      </c>
      <c r="D283" s="4">
        <v>0.99</v>
      </c>
      <c r="E283" s="4">
        <v>1.0</v>
      </c>
      <c r="F283" s="5" t="str">
        <f>VLOOKUP(C283, track_cleaned!$A$2:$B$5000, 2, FALSE)
</f>
        <v>Quando Você Voltar</v>
      </c>
      <c r="G283" s="12">
        <f>VLOOKUP(C283, track_cleaned!$A$1:$E$5000, 3, FALSE)</f>
        <v>139</v>
      </c>
      <c r="H283" s="5" t="str">
        <f>VLOOKUP(G283, album!$A$1:$B$5000, 2, FALSE)
</f>
        <v>A TempestadeTempestade Ou O Livro Dos Dias</v>
      </c>
      <c r="I283" s="11" t="str">
        <f>VLOOKUP(C283, track_cleaned!$A$1:$J$5000, 10, FALSE)</f>
        <v>Latin</v>
      </c>
      <c r="J283" s="11">
        <f t="shared" si="1"/>
        <v>0.99</v>
      </c>
    </row>
    <row r="284">
      <c r="A284" s="4">
        <v>283.0</v>
      </c>
      <c r="B284" s="4">
        <v>53.0</v>
      </c>
      <c r="C284" s="4">
        <v>1690.0</v>
      </c>
      <c r="D284" s="4">
        <v>0.99</v>
      </c>
      <c r="E284" s="4">
        <v>1.0</v>
      </c>
      <c r="F284" s="5" t="str">
        <f>VLOOKUP(C284, track_cleaned!$A$2:$B$5000, 2, FALSE)
</f>
        <v>Tempo Perdido</v>
      </c>
      <c r="G284" s="12">
        <f>VLOOKUP(C284, track_cleaned!$A$1:$E$5000, 3, FALSE)</f>
        <v>140</v>
      </c>
      <c r="H284" s="5" t="str">
        <f>VLOOKUP(G284, album!$A$1:$B$5000, 2, FALSE)
</f>
        <v>Mais Do Mesmo</v>
      </c>
      <c r="I284" s="11" t="str">
        <f>VLOOKUP(C284, track_cleaned!$A$1:$J$5000, 10, FALSE)</f>
        <v>Latin</v>
      </c>
      <c r="J284" s="11">
        <f t="shared" si="1"/>
        <v>0.99</v>
      </c>
    </row>
    <row r="285">
      <c r="A285" s="4">
        <v>284.0</v>
      </c>
      <c r="B285" s="4">
        <v>53.0</v>
      </c>
      <c r="C285" s="4">
        <v>1696.0</v>
      </c>
      <c r="D285" s="4">
        <v>0.99</v>
      </c>
      <c r="E285" s="4">
        <v>1.0</v>
      </c>
      <c r="F285" s="5" t="str">
        <f>VLOOKUP(C285, track_cleaned!$A$2:$B$5000, 2, FALSE)
</f>
        <v>Meninos E Meninas</v>
      </c>
      <c r="G285" s="12">
        <f>VLOOKUP(C285, track_cleaned!$A$1:$E$5000, 3, FALSE)</f>
        <v>140</v>
      </c>
      <c r="H285" s="5" t="str">
        <f>VLOOKUP(G285, album!$A$1:$B$5000, 2, FALSE)
</f>
        <v>Mais Do Mesmo</v>
      </c>
      <c r="I285" s="11" t="str">
        <f>VLOOKUP(C285, track_cleaned!$A$1:$J$5000, 10, FALSE)</f>
        <v>Latin</v>
      </c>
      <c r="J285" s="11">
        <f t="shared" si="1"/>
        <v>0.99</v>
      </c>
    </row>
    <row r="286">
      <c r="A286" s="4">
        <v>285.0</v>
      </c>
      <c r="B286" s="4">
        <v>53.0</v>
      </c>
      <c r="C286" s="4">
        <v>1702.0</v>
      </c>
      <c r="D286" s="4">
        <v>0.99</v>
      </c>
      <c r="E286" s="4">
        <v>1.0</v>
      </c>
      <c r="F286" s="5" t="str">
        <f>VLOOKUP(C286, track_cleaned!$A$2:$B$5000, 2, FALSE)
</f>
        <v>Are You Gonna Go My Way</v>
      </c>
      <c r="G286" s="12">
        <f>VLOOKUP(C286, track_cleaned!$A$1:$E$5000, 3, FALSE)</f>
        <v>141</v>
      </c>
      <c r="H286" s="5" t="str">
        <f>VLOOKUP(G286, album!$A$1:$B$5000, 2, FALSE)
</f>
        <v>Greatest Hits</v>
      </c>
      <c r="I286" s="11" t="str">
        <f>VLOOKUP(C286, track_cleaned!$A$1:$J$5000, 10, FALSE)</f>
        <v>Rock</v>
      </c>
      <c r="J286" s="11">
        <f t="shared" si="1"/>
        <v>0.99</v>
      </c>
    </row>
    <row r="287">
      <c r="A287" s="4">
        <v>286.0</v>
      </c>
      <c r="B287" s="4">
        <v>53.0</v>
      </c>
      <c r="C287" s="4">
        <v>1708.0</v>
      </c>
      <c r="D287" s="4">
        <v>0.99</v>
      </c>
      <c r="E287" s="4">
        <v>1.0</v>
      </c>
      <c r="F287" s="5" t="str">
        <f>VLOOKUP(C287, track_cleaned!$A$2:$B$5000, 2, FALSE)
</f>
        <v>Mr. Cab Driver</v>
      </c>
      <c r="G287" s="12">
        <f>VLOOKUP(C287, track_cleaned!$A$1:$E$5000, 3, FALSE)</f>
        <v>141</v>
      </c>
      <c r="H287" s="5" t="str">
        <f>VLOOKUP(G287, album!$A$1:$B$5000, 2, FALSE)
</f>
        <v>Greatest Hits</v>
      </c>
      <c r="I287" s="11" t="str">
        <f>VLOOKUP(C287, track_cleaned!$A$1:$J$5000, 10, FALSE)</f>
        <v>Rock</v>
      </c>
      <c r="J287" s="11">
        <f t="shared" si="1"/>
        <v>0.99</v>
      </c>
    </row>
    <row r="288">
      <c r="A288" s="4">
        <v>287.0</v>
      </c>
      <c r="B288" s="4">
        <v>53.0</v>
      </c>
      <c r="C288" s="4">
        <v>1714.0</v>
      </c>
      <c r="D288" s="4">
        <v>0.99</v>
      </c>
      <c r="E288" s="4">
        <v>1.0</v>
      </c>
      <c r="F288" s="5" t="str">
        <f>VLOOKUP(C288, track_cleaned!$A$2:$B$5000, 2, FALSE)
</f>
        <v>Believe</v>
      </c>
      <c r="G288" s="12">
        <f>VLOOKUP(C288, track_cleaned!$A$1:$E$5000, 3, FALSE)</f>
        <v>141</v>
      </c>
      <c r="H288" s="5" t="str">
        <f>VLOOKUP(G288, album!$A$1:$B$5000, 2, FALSE)
</f>
        <v>Greatest Hits</v>
      </c>
      <c r="I288" s="11" t="str">
        <f>VLOOKUP(C288, track_cleaned!$A$1:$J$5000, 10, FALSE)</f>
        <v>Rock</v>
      </c>
      <c r="J288" s="11">
        <f t="shared" si="1"/>
        <v>0.99</v>
      </c>
    </row>
    <row r="289">
      <c r="A289" s="4">
        <v>288.0</v>
      </c>
      <c r="B289" s="4">
        <v>54.0</v>
      </c>
      <c r="C289" s="4">
        <v>1723.0</v>
      </c>
      <c r="D289" s="4">
        <v>0.99</v>
      </c>
      <c r="E289" s="4">
        <v>1.0</v>
      </c>
      <c r="F289" s="5" t="str">
        <f>VLOOKUP(C289, track_cleaned!$A$2:$B$5000, 2, FALSE)
</f>
        <v>Condição</v>
      </c>
      <c r="G289" s="12">
        <f>VLOOKUP(C289, track_cleaned!$A$1:$E$5000, 3, FALSE)</f>
        <v>142</v>
      </c>
      <c r="H289" s="5" t="str">
        <f>VLOOKUP(G289, album!$A$1:$B$5000, 2, FALSE)
</f>
        <v>Lulu Santos - RCA 100 Anos De Música - Álbum 01</v>
      </c>
      <c r="I289" s="11" t="str">
        <f>VLOOKUP(C289, track_cleaned!$A$1:$J$5000, 10, FALSE)</f>
        <v>Latin</v>
      </c>
      <c r="J289" s="11">
        <f t="shared" si="1"/>
        <v>0.99</v>
      </c>
    </row>
    <row r="290">
      <c r="A290" s="4">
        <v>289.0</v>
      </c>
      <c r="B290" s="4">
        <v>54.0</v>
      </c>
      <c r="C290" s="4">
        <v>1732.0</v>
      </c>
      <c r="D290" s="4">
        <v>0.99</v>
      </c>
      <c r="E290" s="4">
        <v>1.0</v>
      </c>
      <c r="F290" s="5" t="str">
        <f>VLOOKUP(C290, track_cleaned!$A$2:$B$5000, 2, FALSE)
</f>
        <v>Aquilo</v>
      </c>
      <c r="G290" s="12">
        <f>VLOOKUP(C290, track_cleaned!$A$1:$E$5000, 3, FALSE)</f>
        <v>143</v>
      </c>
      <c r="H290" s="5" t="str">
        <f>VLOOKUP(G290, album!$A$1:$B$5000, 2, FALSE)
</f>
        <v>Lulu Santos - RCA 100 Anos De Música - Álbum 02</v>
      </c>
      <c r="I290" s="11" t="str">
        <f>VLOOKUP(C290, track_cleaned!$A$1:$J$5000, 10, FALSE)</f>
        <v>Latin</v>
      </c>
      <c r="J290" s="11">
        <f t="shared" si="1"/>
        <v>0.99</v>
      </c>
    </row>
    <row r="291">
      <c r="A291" s="4">
        <v>290.0</v>
      </c>
      <c r="B291" s="4">
        <v>54.0</v>
      </c>
      <c r="C291" s="4">
        <v>1741.0</v>
      </c>
      <c r="D291" s="4">
        <v>0.99</v>
      </c>
      <c r="E291" s="4">
        <v>1.0</v>
      </c>
      <c r="F291" s="5" t="str">
        <f>VLOOKUP(C291, track_cleaned!$A$2:$B$5000, 2, FALSE)
</f>
        <v>Assaltaram A Gramática</v>
      </c>
      <c r="G291" s="12">
        <f>VLOOKUP(C291, track_cleaned!$A$1:$E$5000, 3, FALSE)</f>
        <v>143</v>
      </c>
      <c r="H291" s="5" t="str">
        <f>VLOOKUP(G291, album!$A$1:$B$5000, 2, FALSE)
</f>
        <v>Lulu Santos - RCA 100 Anos De Música - Álbum 02</v>
      </c>
      <c r="I291" s="11" t="str">
        <f>VLOOKUP(C291, track_cleaned!$A$1:$J$5000, 10, FALSE)</f>
        <v>Latin</v>
      </c>
      <c r="J291" s="11">
        <f t="shared" si="1"/>
        <v>0.99</v>
      </c>
    </row>
    <row r="292">
      <c r="A292" s="4">
        <v>291.0</v>
      </c>
      <c r="B292" s="4">
        <v>54.0</v>
      </c>
      <c r="C292" s="4">
        <v>1750.0</v>
      </c>
      <c r="D292" s="4">
        <v>0.99</v>
      </c>
      <c r="E292" s="4">
        <v>1.0</v>
      </c>
      <c r="F292" s="5" t="str">
        <f>VLOOKUP(C292, track_cleaned!$A$2:$B$5000, 2, FALSE)
</f>
        <v>Waterhole (Expresso Bongo)</v>
      </c>
      <c r="G292" s="12">
        <f>VLOOKUP(C292, track_cleaned!$A$1:$E$5000, 3, FALSE)</f>
        <v>144</v>
      </c>
      <c r="H292" s="5" t="str">
        <f>VLOOKUP(G292, album!$A$1:$B$5000, 2, FALSE)
</f>
        <v>Misplaced Childhood</v>
      </c>
      <c r="I292" s="11" t="str">
        <f>VLOOKUP(C292, track_cleaned!$A$1:$J$5000, 10, FALSE)</f>
        <v>Rock</v>
      </c>
      <c r="J292" s="11">
        <f t="shared" si="1"/>
        <v>0.99</v>
      </c>
    </row>
    <row r="293">
      <c r="A293" s="4">
        <v>292.0</v>
      </c>
      <c r="B293" s="4">
        <v>54.0</v>
      </c>
      <c r="C293" s="4">
        <v>1759.0</v>
      </c>
      <c r="D293" s="4">
        <v>0.99</v>
      </c>
      <c r="E293" s="4">
        <v>1.0</v>
      </c>
      <c r="F293" s="5" t="str">
        <f>VLOOKUP(C293, track_cleaned!$A$2:$B$5000, 2, FALSE)
</f>
        <v>Tempos Modernos</v>
      </c>
      <c r="G293" s="12">
        <f>VLOOKUP(C293, track_cleaned!$A$1:$E$5000, 3, FALSE)</f>
        <v>145</v>
      </c>
      <c r="H293" s="5" t="str">
        <f>VLOOKUP(G293, album!$A$1:$B$5000, 2, FALSE)
</f>
        <v>Barulhinho Bom</v>
      </c>
      <c r="I293" s="11" t="str">
        <f>VLOOKUP(C293, track_cleaned!$A$1:$J$5000, 10, FALSE)</f>
        <v>Latin</v>
      </c>
      <c r="J293" s="11">
        <f t="shared" si="1"/>
        <v>0.99</v>
      </c>
    </row>
    <row r="294">
      <c r="A294" s="4">
        <v>293.0</v>
      </c>
      <c r="B294" s="4">
        <v>54.0</v>
      </c>
      <c r="C294" s="4">
        <v>1768.0</v>
      </c>
      <c r="D294" s="4">
        <v>0.99</v>
      </c>
      <c r="E294" s="4">
        <v>1.0</v>
      </c>
      <c r="F294" s="5" t="str">
        <f>VLOOKUP(C294, track_cleaned!$A$2:$B$5000, 2, FALSE)
</f>
        <v>Dança Da Solidão</v>
      </c>
      <c r="G294" s="12">
        <f>VLOOKUP(C294, track_cleaned!$A$1:$E$5000, 3, FALSE)</f>
        <v>145</v>
      </c>
      <c r="H294" s="5" t="str">
        <f>VLOOKUP(G294, album!$A$1:$B$5000, 2, FALSE)
</f>
        <v>Barulhinho Bom</v>
      </c>
      <c r="I294" s="11" t="str">
        <f>VLOOKUP(C294, track_cleaned!$A$1:$J$5000, 10, FALSE)</f>
        <v>Latin</v>
      </c>
      <c r="J294" s="11">
        <f t="shared" si="1"/>
        <v>0.99</v>
      </c>
    </row>
    <row r="295">
      <c r="A295" s="4">
        <v>294.0</v>
      </c>
      <c r="B295" s="4">
        <v>54.0</v>
      </c>
      <c r="C295" s="4">
        <v>1777.0</v>
      </c>
      <c r="D295" s="4">
        <v>0.99</v>
      </c>
      <c r="E295" s="4">
        <v>1.0</v>
      </c>
      <c r="F295" s="5" t="str">
        <f>VLOOKUP(C295, track_cleaned!$A$2:$B$5000, 2, FALSE)
</f>
        <v>When I Had Your Love</v>
      </c>
      <c r="G295" s="12">
        <f>VLOOKUP(C295, track_cleaned!$A$1:$E$5000, 3, FALSE)</f>
        <v>146</v>
      </c>
      <c r="H295" s="5" t="str">
        <f>VLOOKUP(G295, album!$A$1:$B$5000, 2, FALSE)
</f>
        <v>Seek And Shall Find: More Of The Best (1963-1981)</v>
      </c>
      <c r="I295" s="11" t="str">
        <f>VLOOKUP(C295, track_cleaned!$A$1:$J$5000, 10, FALSE)</f>
        <v>R&amp;B/Soul</v>
      </c>
      <c r="J295" s="11">
        <f t="shared" si="1"/>
        <v>0.99</v>
      </c>
    </row>
    <row r="296">
      <c r="A296" s="4">
        <v>295.0</v>
      </c>
      <c r="B296" s="4">
        <v>54.0</v>
      </c>
      <c r="C296" s="4">
        <v>1786.0</v>
      </c>
      <c r="D296" s="4">
        <v>0.99</v>
      </c>
      <c r="E296" s="4">
        <v>1.0</v>
      </c>
      <c r="F296" s="5" t="str">
        <f>VLOOKUP(C296, track_cleaned!$A$2:$B$5000, 2, FALSE)
</f>
        <v>Save The Children</v>
      </c>
      <c r="G296" s="12">
        <f>VLOOKUP(C296, track_cleaned!$A$1:$E$5000, 3, FALSE)</f>
        <v>146</v>
      </c>
      <c r="H296" s="5" t="str">
        <f>VLOOKUP(G296, album!$A$1:$B$5000, 2, FALSE)
</f>
        <v>Seek And Shall Find: More Of The Best (1963-1981)</v>
      </c>
      <c r="I296" s="11" t="str">
        <f>VLOOKUP(C296, track_cleaned!$A$1:$J$5000, 10, FALSE)</f>
        <v>R&amp;B/Soul</v>
      </c>
      <c r="J296" s="11">
        <f t="shared" si="1"/>
        <v>0.99</v>
      </c>
    </row>
    <row r="297">
      <c r="A297" s="4">
        <v>296.0</v>
      </c>
      <c r="B297" s="4">
        <v>54.0</v>
      </c>
      <c r="C297" s="4">
        <v>1795.0</v>
      </c>
      <c r="D297" s="4">
        <v>0.99</v>
      </c>
      <c r="E297" s="4">
        <v>1.0</v>
      </c>
      <c r="F297" s="5" t="str">
        <f>VLOOKUP(C297, track_cleaned!$A$2:$B$5000, 2, FALSE)
</f>
        <v>Down by the Sea</v>
      </c>
      <c r="G297" s="12">
        <f>VLOOKUP(C297, track_cleaned!$A$1:$E$5000, 3, FALSE)</f>
        <v>147</v>
      </c>
      <c r="H297" s="5" t="str">
        <f>VLOOKUP(G297, album!$A$1:$B$5000, 2, FALSE)
</f>
        <v>The Best Of Men At Work</v>
      </c>
      <c r="I297" s="11" t="str">
        <f>VLOOKUP(C297, track_cleaned!$A$1:$J$5000, 10, FALSE)</f>
        <v>Rock</v>
      </c>
      <c r="J297" s="11">
        <f t="shared" si="1"/>
        <v>0.99</v>
      </c>
    </row>
    <row r="298">
      <c r="A298" s="4">
        <v>297.0</v>
      </c>
      <c r="B298" s="4">
        <v>54.0</v>
      </c>
      <c r="C298" s="4">
        <v>1804.0</v>
      </c>
      <c r="D298" s="4">
        <v>0.99</v>
      </c>
      <c r="E298" s="4">
        <v>1.0</v>
      </c>
      <c r="F298" s="5" t="str">
        <f>VLOOKUP(C298, track_cleaned!$A$2:$B$5000, 2, FALSE)
</f>
        <v>The Unforgiven</v>
      </c>
      <c r="G298" s="12">
        <f>VLOOKUP(C298, track_cleaned!$A$1:$E$5000, 3, FALSE)</f>
        <v>148</v>
      </c>
      <c r="H298" s="5" t="str">
        <f>VLOOKUP(G298, album!$A$1:$B$5000, 2, FALSE)
</f>
        <v>Black Album</v>
      </c>
      <c r="I298" s="11" t="str">
        <f>VLOOKUP(C298, track_cleaned!$A$1:$J$5000, 10, FALSE)</f>
        <v>Metal</v>
      </c>
      <c r="J298" s="11">
        <f t="shared" si="1"/>
        <v>0.99</v>
      </c>
    </row>
    <row r="299">
      <c r="A299" s="4">
        <v>298.0</v>
      </c>
      <c r="B299" s="4">
        <v>54.0</v>
      </c>
      <c r="C299" s="4">
        <v>1813.0</v>
      </c>
      <c r="D299" s="4">
        <v>0.99</v>
      </c>
      <c r="E299" s="4">
        <v>1.0</v>
      </c>
      <c r="F299" s="5" t="str">
        <f>VLOOKUP(C299, track_cleaned!$A$2:$B$5000, 2, FALSE)
</f>
        <v>Helpless</v>
      </c>
      <c r="G299" s="12">
        <f>VLOOKUP(C299, track_cleaned!$A$1:$E$5000, 3, FALSE)</f>
        <v>149</v>
      </c>
      <c r="H299" s="5" t="str">
        <f>VLOOKUP(G299, album!$A$1:$B$5000, 2, FALSE)
</f>
        <v>Garage Inc. (Disc 2)</v>
      </c>
      <c r="I299" s="11" t="str">
        <f>VLOOKUP(C299, track_cleaned!$A$1:$J$5000, 10, FALSE)</f>
        <v>Metal</v>
      </c>
      <c r="J299" s="11">
        <f t="shared" si="1"/>
        <v>0.99</v>
      </c>
    </row>
    <row r="300">
      <c r="A300" s="4">
        <v>299.0</v>
      </c>
      <c r="B300" s="4">
        <v>54.0</v>
      </c>
      <c r="C300" s="4">
        <v>1822.0</v>
      </c>
      <c r="D300" s="4">
        <v>0.99</v>
      </c>
      <c r="E300" s="4">
        <v>1.0</v>
      </c>
      <c r="F300" s="5" t="str">
        <f>VLOOKUP(C300, track_cleaned!$A$2:$B$5000, 2, FALSE)
</f>
        <v>Stone Cold Crazy</v>
      </c>
      <c r="G300" s="12">
        <f>VLOOKUP(C300, track_cleaned!$A$1:$E$5000, 3, FALSE)</f>
        <v>149</v>
      </c>
      <c r="H300" s="5" t="str">
        <f>VLOOKUP(G300, album!$A$1:$B$5000, 2, FALSE)
</f>
        <v>Garage Inc. (Disc 2)</v>
      </c>
      <c r="I300" s="11" t="str">
        <f>VLOOKUP(C300, track_cleaned!$A$1:$J$5000, 10, FALSE)</f>
        <v>Metal</v>
      </c>
      <c r="J300" s="11">
        <f t="shared" si="1"/>
        <v>0.99</v>
      </c>
    </row>
    <row r="301">
      <c r="A301" s="4">
        <v>300.0</v>
      </c>
      <c r="B301" s="4">
        <v>54.0</v>
      </c>
      <c r="C301" s="4">
        <v>1831.0</v>
      </c>
      <c r="D301" s="4">
        <v>0.99</v>
      </c>
      <c r="E301" s="4">
        <v>1.0</v>
      </c>
      <c r="F301" s="5" t="str">
        <f>VLOOKUP(C301, track_cleaned!$A$2:$B$5000, 2, FALSE)
</f>
        <v>Motorbreath</v>
      </c>
      <c r="G301" s="12">
        <f>VLOOKUP(C301, track_cleaned!$A$1:$E$5000, 3, FALSE)</f>
        <v>150</v>
      </c>
      <c r="H301" s="5" t="str">
        <f>VLOOKUP(G301, album!$A$1:$B$5000, 2, FALSE)
</f>
        <v>Kill 'Em All</v>
      </c>
      <c r="I301" s="11" t="str">
        <f>VLOOKUP(C301, track_cleaned!$A$1:$J$5000, 10, FALSE)</f>
        <v>Metal</v>
      </c>
      <c r="J301" s="11">
        <f t="shared" si="1"/>
        <v>0.99</v>
      </c>
    </row>
    <row r="302">
      <c r="A302" s="4">
        <v>301.0</v>
      </c>
      <c r="B302" s="4">
        <v>54.0</v>
      </c>
      <c r="C302" s="4">
        <v>1840.0</v>
      </c>
      <c r="D302" s="4">
        <v>0.99</v>
      </c>
      <c r="E302" s="4">
        <v>1.0</v>
      </c>
      <c r="F302" s="5" t="str">
        <f>VLOOKUP(C302, track_cleaned!$A$2:$B$5000, 2, FALSE)
</f>
        <v>2 X 4</v>
      </c>
      <c r="G302" s="12">
        <f>VLOOKUP(C302, track_cleaned!$A$1:$E$5000, 3, FALSE)</f>
        <v>151</v>
      </c>
      <c r="H302" s="5" t="str">
        <f>VLOOKUP(G302, album!$A$1:$B$5000, 2, FALSE)
</f>
        <v>Load</v>
      </c>
      <c r="I302" s="11" t="str">
        <f>VLOOKUP(C302, track_cleaned!$A$1:$J$5000, 10, FALSE)</f>
        <v>Metal</v>
      </c>
      <c r="J302" s="11">
        <f t="shared" si="1"/>
        <v>0.99</v>
      </c>
    </row>
    <row r="303">
      <c r="A303" s="4">
        <v>302.0</v>
      </c>
      <c r="B303" s="4">
        <v>55.0</v>
      </c>
      <c r="C303" s="4">
        <v>1854.0</v>
      </c>
      <c r="D303" s="4">
        <v>0.99</v>
      </c>
      <c r="E303" s="4">
        <v>1.0</v>
      </c>
      <c r="F303" s="5" t="str">
        <f>VLOOKUP(C303, track_cleaned!$A$2:$B$5000, 2, FALSE)
</f>
        <v>Master Of Puppets</v>
      </c>
      <c r="G303" s="12">
        <f>VLOOKUP(C303, track_cleaned!$A$1:$E$5000, 3, FALSE)</f>
        <v>152</v>
      </c>
      <c r="H303" s="5" t="str">
        <f>VLOOKUP(G303, album!$A$1:$B$5000, 2, FALSE)
</f>
        <v>Master Of Puppets</v>
      </c>
      <c r="I303" s="11" t="str">
        <f>VLOOKUP(C303, track_cleaned!$A$1:$J$5000, 10, FALSE)</f>
        <v>Metal</v>
      </c>
      <c r="J303" s="11">
        <f t="shared" si="1"/>
        <v>0.99</v>
      </c>
    </row>
    <row r="304">
      <c r="A304" s="4">
        <v>303.0</v>
      </c>
      <c r="B304" s="4">
        <v>56.0</v>
      </c>
      <c r="C304" s="4">
        <v>1855.0</v>
      </c>
      <c r="D304" s="4">
        <v>0.99</v>
      </c>
      <c r="E304" s="4">
        <v>1.0</v>
      </c>
      <c r="F304" s="5" t="str">
        <f>VLOOKUP(C304, track_cleaned!$A$2:$B$5000, 2, FALSE)
</f>
        <v>The Thing That Should Not Be</v>
      </c>
      <c r="G304" s="12">
        <f>VLOOKUP(C304, track_cleaned!$A$1:$E$5000, 3, FALSE)</f>
        <v>152</v>
      </c>
      <c r="H304" s="5" t="str">
        <f>VLOOKUP(G304, album!$A$1:$B$5000, 2, FALSE)
</f>
        <v>Master Of Puppets</v>
      </c>
      <c r="I304" s="11" t="str">
        <f>VLOOKUP(C304, track_cleaned!$A$1:$J$5000, 10, FALSE)</f>
        <v>Metal</v>
      </c>
      <c r="J304" s="11">
        <f t="shared" si="1"/>
        <v>0.99</v>
      </c>
    </row>
    <row r="305">
      <c r="A305" s="4">
        <v>304.0</v>
      </c>
      <c r="B305" s="4">
        <v>56.0</v>
      </c>
      <c r="C305" s="4">
        <v>1856.0</v>
      </c>
      <c r="D305" s="4">
        <v>0.99</v>
      </c>
      <c r="E305" s="4">
        <v>1.0</v>
      </c>
      <c r="F305" s="5" t="str">
        <f>VLOOKUP(C305, track_cleaned!$A$2:$B$5000, 2, FALSE)
</f>
        <v>Welcome Home (Sanitarium)</v>
      </c>
      <c r="G305" s="12">
        <f>VLOOKUP(C305, track_cleaned!$A$1:$E$5000, 3, FALSE)</f>
        <v>152</v>
      </c>
      <c r="H305" s="5" t="str">
        <f>VLOOKUP(G305, album!$A$1:$B$5000, 2, FALSE)
</f>
        <v>Master Of Puppets</v>
      </c>
      <c r="I305" s="11" t="str">
        <f>VLOOKUP(C305, track_cleaned!$A$1:$J$5000, 10, FALSE)</f>
        <v>Metal</v>
      </c>
      <c r="J305" s="11">
        <f t="shared" si="1"/>
        <v>0.99</v>
      </c>
    </row>
    <row r="306">
      <c r="A306" s="4">
        <v>305.0</v>
      </c>
      <c r="B306" s="4">
        <v>57.0</v>
      </c>
      <c r="C306" s="4">
        <v>1858.0</v>
      </c>
      <c r="D306" s="4">
        <v>0.99</v>
      </c>
      <c r="E306" s="4">
        <v>1.0</v>
      </c>
      <c r="F306" s="5" t="str">
        <f>VLOOKUP(C306, track_cleaned!$A$2:$B$5000, 2, FALSE)
</f>
        <v>Leper Messiah</v>
      </c>
      <c r="G306" s="12">
        <f>VLOOKUP(C306, track_cleaned!$A$1:$E$5000, 3, FALSE)</f>
        <v>152</v>
      </c>
      <c r="H306" s="5" t="str">
        <f>VLOOKUP(G306, album!$A$1:$B$5000, 2, FALSE)
</f>
        <v>Master Of Puppets</v>
      </c>
      <c r="I306" s="11" t="str">
        <f>VLOOKUP(C306, track_cleaned!$A$1:$J$5000, 10, FALSE)</f>
        <v>Metal</v>
      </c>
      <c r="J306" s="11">
        <f t="shared" si="1"/>
        <v>0.99</v>
      </c>
    </row>
    <row r="307">
      <c r="A307" s="4">
        <v>306.0</v>
      </c>
      <c r="B307" s="4">
        <v>57.0</v>
      </c>
      <c r="C307" s="4">
        <v>1860.0</v>
      </c>
      <c r="D307" s="4">
        <v>0.99</v>
      </c>
      <c r="E307" s="4">
        <v>1.0</v>
      </c>
      <c r="F307" s="5" t="str">
        <f>VLOOKUP(C307, track_cleaned!$A$2:$B$5000, 2, FALSE)
</f>
        <v>Damage Inc.</v>
      </c>
      <c r="G307" s="12">
        <f>VLOOKUP(C307, track_cleaned!$A$1:$E$5000, 3, FALSE)</f>
        <v>152</v>
      </c>
      <c r="H307" s="5" t="str">
        <f>VLOOKUP(G307, album!$A$1:$B$5000, 2, FALSE)
</f>
        <v>Master Of Puppets</v>
      </c>
      <c r="I307" s="11" t="str">
        <f>VLOOKUP(C307, track_cleaned!$A$1:$J$5000, 10, FALSE)</f>
        <v>Metal</v>
      </c>
      <c r="J307" s="11">
        <f t="shared" si="1"/>
        <v>0.99</v>
      </c>
    </row>
    <row r="308">
      <c r="A308" s="4">
        <v>307.0</v>
      </c>
      <c r="B308" s="4">
        <v>58.0</v>
      </c>
      <c r="C308" s="4">
        <v>1862.0</v>
      </c>
      <c r="D308" s="4">
        <v>0.99</v>
      </c>
      <c r="E308" s="4">
        <v>1.0</v>
      </c>
      <c r="F308" s="5" t="str">
        <f>VLOOKUP(C308, track_cleaned!$A$2:$B$5000, 2, FALSE)
</f>
        <v>The Memory Remains</v>
      </c>
      <c r="G308" s="12">
        <f>VLOOKUP(C308, track_cleaned!$A$1:$E$5000, 3, FALSE)</f>
        <v>153</v>
      </c>
      <c r="H308" s="5" t="str">
        <f>VLOOKUP(G308, album!$A$1:$B$5000, 2, FALSE)
</f>
        <v>ReLoad</v>
      </c>
      <c r="I308" s="11" t="str">
        <f>VLOOKUP(C308, track_cleaned!$A$1:$J$5000, 10, FALSE)</f>
        <v>Metal</v>
      </c>
      <c r="J308" s="11">
        <f t="shared" si="1"/>
        <v>0.99</v>
      </c>
    </row>
    <row r="309">
      <c r="A309" s="4">
        <v>308.0</v>
      </c>
      <c r="B309" s="4">
        <v>58.0</v>
      </c>
      <c r="C309" s="4">
        <v>1864.0</v>
      </c>
      <c r="D309" s="4">
        <v>0.99</v>
      </c>
      <c r="E309" s="4">
        <v>1.0</v>
      </c>
      <c r="F309" s="5" t="str">
        <f>VLOOKUP(C309, track_cleaned!$A$2:$B$5000, 2, FALSE)
</f>
        <v>The Unforgiven II</v>
      </c>
      <c r="G309" s="12">
        <f>VLOOKUP(C309, track_cleaned!$A$1:$E$5000, 3, FALSE)</f>
        <v>153</v>
      </c>
      <c r="H309" s="5" t="str">
        <f>VLOOKUP(G309, album!$A$1:$B$5000, 2, FALSE)
</f>
        <v>ReLoad</v>
      </c>
      <c r="I309" s="11" t="str">
        <f>VLOOKUP(C309, track_cleaned!$A$1:$J$5000, 10, FALSE)</f>
        <v>Metal</v>
      </c>
      <c r="J309" s="11">
        <f t="shared" si="1"/>
        <v>0.99</v>
      </c>
    </row>
    <row r="310">
      <c r="A310" s="4">
        <v>309.0</v>
      </c>
      <c r="B310" s="4">
        <v>58.0</v>
      </c>
      <c r="C310" s="4">
        <v>1866.0</v>
      </c>
      <c r="D310" s="4">
        <v>0.99</v>
      </c>
      <c r="E310" s="4">
        <v>1.0</v>
      </c>
      <c r="F310" s="5" t="str">
        <f>VLOOKUP(C310, track_cleaned!$A$2:$B$5000, 2, FALSE)
</f>
        <v>Slither</v>
      </c>
      <c r="G310" s="12">
        <f>VLOOKUP(C310, track_cleaned!$A$1:$E$5000, 3, FALSE)</f>
        <v>153</v>
      </c>
      <c r="H310" s="5" t="str">
        <f>VLOOKUP(G310, album!$A$1:$B$5000, 2, FALSE)
</f>
        <v>ReLoad</v>
      </c>
      <c r="I310" s="11" t="str">
        <f>VLOOKUP(C310, track_cleaned!$A$1:$J$5000, 10, FALSE)</f>
        <v>Metal</v>
      </c>
      <c r="J310" s="11">
        <f t="shared" si="1"/>
        <v>0.99</v>
      </c>
    </row>
    <row r="311">
      <c r="A311" s="4">
        <v>310.0</v>
      </c>
      <c r="B311" s="4">
        <v>58.0</v>
      </c>
      <c r="C311" s="4">
        <v>1868.0</v>
      </c>
      <c r="D311" s="4">
        <v>0.99</v>
      </c>
      <c r="E311" s="4">
        <v>1.0</v>
      </c>
      <c r="F311" s="5" t="str">
        <f>VLOOKUP(C311, track_cleaned!$A$2:$B$5000, 2, FALSE)
</f>
        <v>Bad Seed</v>
      </c>
      <c r="G311" s="12">
        <f>VLOOKUP(C311, track_cleaned!$A$1:$E$5000, 3, FALSE)</f>
        <v>153</v>
      </c>
      <c r="H311" s="5" t="str">
        <f>VLOOKUP(G311, album!$A$1:$B$5000, 2, FALSE)
</f>
        <v>ReLoad</v>
      </c>
      <c r="I311" s="11" t="str">
        <f>VLOOKUP(C311, track_cleaned!$A$1:$J$5000, 10, FALSE)</f>
        <v>Metal</v>
      </c>
      <c r="J311" s="11">
        <f t="shared" si="1"/>
        <v>0.99</v>
      </c>
    </row>
    <row r="312">
      <c r="A312" s="4">
        <v>311.0</v>
      </c>
      <c r="B312" s="4">
        <v>59.0</v>
      </c>
      <c r="C312" s="4">
        <v>1872.0</v>
      </c>
      <c r="D312" s="4">
        <v>0.99</v>
      </c>
      <c r="E312" s="4">
        <v>1.0</v>
      </c>
      <c r="F312" s="5" t="str">
        <f>VLOOKUP(C312, track_cleaned!$A$2:$B$5000, 2, FALSE)
</f>
        <v>Attitude</v>
      </c>
      <c r="G312" s="12">
        <f>VLOOKUP(C312, track_cleaned!$A$1:$E$5000, 3, FALSE)</f>
        <v>153</v>
      </c>
      <c r="H312" s="5" t="str">
        <f>VLOOKUP(G312, album!$A$1:$B$5000, 2, FALSE)
</f>
        <v>ReLoad</v>
      </c>
      <c r="I312" s="11" t="str">
        <f>VLOOKUP(C312, track_cleaned!$A$1:$J$5000, 10, FALSE)</f>
        <v>Metal</v>
      </c>
      <c r="J312" s="11">
        <f t="shared" si="1"/>
        <v>0.99</v>
      </c>
    </row>
    <row r="313">
      <c r="A313" s="4">
        <v>312.0</v>
      </c>
      <c r="B313" s="4">
        <v>59.0</v>
      </c>
      <c r="C313" s="4">
        <v>1876.0</v>
      </c>
      <c r="D313" s="4">
        <v>0.99</v>
      </c>
      <c r="E313" s="4">
        <v>1.0</v>
      </c>
      <c r="F313" s="5" t="str">
        <f>VLOOKUP(C313, track_cleaned!$A$2:$B$5000, 2, FALSE)
</f>
        <v>For Whom The Bell Tolls</v>
      </c>
      <c r="G313" s="12">
        <f>VLOOKUP(C313, track_cleaned!$A$1:$E$5000, 3, FALSE)</f>
        <v>154</v>
      </c>
      <c r="H313" s="5" t="str">
        <f>VLOOKUP(G313, album!$A$1:$B$5000, 2, FALSE)
</f>
        <v>Ride The Lightning</v>
      </c>
      <c r="I313" s="11" t="str">
        <f>VLOOKUP(C313, track_cleaned!$A$1:$J$5000, 10, FALSE)</f>
        <v>Metal</v>
      </c>
      <c r="J313" s="11">
        <f t="shared" si="1"/>
        <v>0.99</v>
      </c>
    </row>
    <row r="314">
      <c r="A314" s="4">
        <v>313.0</v>
      </c>
      <c r="B314" s="4">
        <v>59.0</v>
      </c>
      <c r="C314" s="4">
        <v>1880.0</v>
      </c>
      <c r="D314" s="4">
        <v>0.99</v>
      </c>
      <c r="E314" s="4">
        <v>1.0</v>
      </c>
      <c r="F314" s="5" t="str">
        <f>VLOOKUP(C314, track_cleaned!$A$2:$B$5000, 2, FALSE)
</f>
        <v>Creeping Death</v>
      </c>
      <c r="G314" s="12">
        <f>VLOOKUP(C314, track_cleaned!$A$1:$E$5000, 3, FALSE)</f>
        <v>154</v>
      </c>
      <c r="H314" s="5" t="str">
        <f>VLOOKUP(G314, album!$A$1:$B$5000, 2, FALSE)
</f>
        <v>Ride The Lightning</v>
      </c>
      <c r="I314" s="11" t="str">
        <f>VLOOKUP(C314, track_cleaned!$A$1:$J$5000, 10, FALSE)</f>
        <v>Metal</v>
      </c>
      <c r="J314" s="11">
        <f t="shared" si="1"/>
        <v>0.99</v>
      </c>
    </row>
    <row r="315">
      <c r="A315" s="4">
        <v>314.0</v>
      </c>
      <c r="B315" s="4">
        <v>59.0</v>
      </c>
      <c r="C315" s="4">
        <v>1884.0</v>
      </c>
      <c r="D315" s="4">
        <v>0.99</v>
      </c>
      <c r="E315" s="4">
        <v>1.0</v>
      </c>
      <c r="F315" s="5" t="str">
        <f>VLOOKUP(C315, track_cleaned!$A$2:$B$5000, 2, FALSE)
</f>
        <v>Some Kind Of Monster</v>
      </c>
      <c r="G315" s="12">
        <f>VLOOKUP(C315, track_cleaned!$A$1:$E$5000, 3, FALSE)</f>
        <v>155</v>
      </c>
      <c r="H315" s="5" t="str">
        <f>VLOOKUP(G315, album!$A$1:$B$5000, 2, FALSE)
</f>
        <v>St. Anger</v>
      </c>
      <c r="I315" s="11" t="str">
        <f>VLOOKUP(C315, track_cleaned!$A$1:$J$5000, 10, FALSE)</f>
        <v>Metal</v>
      </c>
      <c r="J315" s="11">
        <f t="shared" si="1"/>
        <v>0.99</v>
      </c>
    </row>
    <row r="316">
      <c r="A316" s="4">
        <v>315.0</v>
      </c>
      <c r="B316" s="4">
        <v>59.0</v>
      </c>
      <c r="C316" s="4">
        <v>1888.0</v>
      </c>
      <c r="D316" s="4">
        <v>0.99</v>
      </c>
      <c r="E316" s="4">
        <v>1.0</v>
      </c>
      <c r="F316" s="5" t="str">
        <f>VLOOKUP(C316, track_cleaned!$A$2:$B$5000, 2, FALSE)
</f>
        <v>Shoot Me Again</v>
      </c>
      <c r="G316" s="12">
        <f>VLOOKUP(C316, track_cleaned!$A$1:$E$5000, 3, FALSE)</f>
        <v>155</v>
      </c>
      <c r="H316" s="5" t="str">
        <f>VLOOKUP(G316, album!$A$1:$B$5000, 2, FALSE)
</f>
        <v>St. Anger</v>
      </c>
      <c r="I316" s="11" t="str">
        <f>VLOOKUP(C316, track_cleaned!$A$1:$J$5000, 10, FALSE)</f>
        <v>Metal</v>
      </c>
      <c r="J316" s="11">
        <f t="shared" si="1"/>
        <v>0.99</v>
      </c>
    </row>
    <row r="317">
      <c r="A317" s="4">
        <v>316.0</v>
      </c>
      <c r="B317" s="4">
        <v>59.0</v>
      </c>
      <c r="C317" s="4">
        <v>1892.0</v>
      </c>
      <c r="D317" s="4">
        <v>0.99</v>
      </c>
      <c r="E317" s="4">
        <v>1.0</v>
      </c>
      <c r="F317" s="5" t="str">
        <f>VLOOKUP(C317, track_cleaned!$A$2:$B$5000, 2, FALSE)
</f>
        <v>All Within My Hands</v>
      </c>
      <c r="G317" s="12">
        <f>VLOOKUP(C317, track_cleaned!$A$1:$E$5000, 3, FALSE)</f>
        <v>155</v>
      </c>
      <c r="H317" s="5" t="str">
        <f>VLOOKUP(G317, album!$A$1:$B$5000, 2, FALSE)
</f>
        <v>St. Anger</v>
      </c>
      <c r="I317" s="11" t="str">
        <f>VLOOKUP(C317, track_cleaned!$A$1:$J$5000, 10, FALSE)</f>
        <v>Metal</v>
      </c>
      <c r="J317" s="11">
        <f t="shared" si="1"/>
        <v>0.99</v>
      </c>
    </row>
    <row r="318">
      <c r="A318" s="4">
        <v>317.0</v>
      </c>
      <c r="B318" s="4">
        <v>60.0</v>
      </c>
      <c r="C318" s="4">
        <v>1898.0</v>
      </c>
      <c r="D318" s="4">
        <v>0.99</v>
      </c>
      <c r="E318" s="4">
        <v>1.0</v>
      </c>
      <c r="F318" s="5" t="str">
        <f>VLOOKUP(C318, track_cleaned!$A$2:$B$5000, 2, FALSE)
</f>
        <v>Harvester Of Sorrow</v>
      </c>
      <c r="G318" s="12">
        <f>VLOOKUP(C318, track_cleaned!$A$1:$E$5000, 3, FALSE)</f>
        <v>156</v>
      </c>
      <c r="H318" s="5" t="str">
        <f>VLOOKUP(G318, album!$A$1:$B$5000, 2, FALSE)
</f>
        <v>...And Justice For All</v>
      </c>
      <c r="I318" s="11" t="str">
        <f>VLOOKUP(C318, track_cleaned!$A$1:$J$5000, 10, FALSE)</f>
        <v>Metal</v>
      </c>
      <c r="J318" s="11">
        <f t="shared" si="1"/>
        <v>0.99</v>
      </c>
    </row>
    <row r="319">
      <c r="A319" s="4">
        <v>318.0</v>
      </c>
      <c r="B319" s="4">
        <v>60.0</v>
      </c>
      <c r="C319" s="4">
        <v>1904.0</v>
      </c>
      <c r="D319" s="4">
        <v>0.99</v>
      </c>
      <c r="E319" s="4">
        <v>1.0</v>
      </c>
      <c r="F319" s="5" t="str">
        <f>VLOOKUP(C319, track_cleaned!$A$2:$B$5000, 2, FALSE)
</f>
        <v>The Duke</v>
      </c>
      <c r="G319" s="12">
        <f>VLOOKUP(C319, track_cleaned!$A$1:$E$5000, 3, FALSE)</f>
        <v>157</v>
      </c>
      <c r="H319" s="5" t="str">
        <f>VLOOKUP(G319, album!$A$1:$B$5000, 2, FALSE)
</f>
        <v>Miles Ahead</v>
      </c>
      <c r="I319" s="11" t="str">
        <f>VLOOKUP(C319, track_cleaned!$A$1:$J$5000, 10, FALSE)</f>
        <v>Jazz</v>
      </c>
      <c r="J319" s="11">
        <f t="shared" si="1"/>
        <v>0.99</v>
      </c>
    </row>
    <row r="320">
      <c r="A320" s="4">
        <v>319.0</v>
      </c>
      <c r="B320" s="4">
        <v>60.0</v>
      </c>
      <c r="C320" s="4">
        <v>1910.0</v>
      </c>
      <c r="D320" s="4">
        <v>0.99</v>
      </c>
      <c r="E320" s="4">
        <v>1.0</v>
      </c>
      <c r="F320" s="5" t="str">
        <f>VLOOKUP(C320, track_cleaned!$A$2:$B$5000, 2, FALSE)
</f>
        <v>Lament</v>
      </c>
      <c r="G320" s="12">
        <f>VLOOKUP(C320, track_cleaned!$A$1:$E$5000, 3, FALSE)</f>
        <v>157</v>
      </c>
      <c r="H320" s="5" t="str">
        <f>VLOOKUP(G320, album!$A$1:$B$5000, 2, FALSE)
</f>
        <v>Miles Ahead</v>
      </c>
      <c r="I320" s="11" t="str">
        <f>VLOOKUP(C320, track_cleaned!$A$1:$J$5000, 10, FALSE)</f>
        <v>Jazz</v>
      </c>
      <c r="J320" s="11">
        <f t="shared" si="1"/>
        <v>0.99</v>
      </c>
    </row>
    <row r="321">
      <c r="A321" s="4">
        <v>320.0</v>
      </c>
      <c r="B321" s="4">
        <v>60.0</v>
      </c>
      <c r="C321" s="4">
        <v>1916.0</v>
      </c>
      <c r="D321" s="4">
        <v>0.99</v>
      </c>
      <c r="E321" s="4">
        <v>1.0</v>
      </c>
      <c r="F321" s="5" t="str">
        <f>VLOOKUP(C321, track_cleaned!$A$2:$B$5000, 2, FALSE)
</f>
        <v>Coração De Estudante</v>
      </c>
      <c r="G321" s="12">
        <f>VLOOKUP(C321, track_cleaned!$A$1:$E$5000, 3, FALSE)</f>
        <v>158</v>
      </c>
      <c r="H321" s="5" t="str">
        <f>VLOOKUP(G321, album!$A$1:$B$5000, 2, FALSE)
</f>
        <v>Milton Nascimento Ao Vivo</v>
      </c>
      <c r="I321" s="11" t="str">
        <f>VLOOKUP(C321, track_cleaned!$A$1:$J$5000, 10, FALSE)</f>
        <v>Latin</v>
      </c>
      <c r="J321" s="11">
        <f t="shared" si="1"/>
        <v>0.99</v>
      </c>
    </row>
    <row r="322">
      <c r="A322" s="4">
        <v>321.0</v>
      </c>
      <c r="B322" s="4">
        <v>60.0</v>
      </c>
      <c r="C322" s="4">
        <v>1922.0</v>
      </c>
      <c r="D322" s="4">
        <v>0.99</v>
      </c>
      <c r="E322" s="4">
        <v>1.0</v>
      </c>
      <c r="F322" s="5" t="str">
        <f>VLOOKUP(C322, track_cleaned!$A$2:$B$5000, 2, FALSE)
</f>
        <v>Menestrel Das Alagoas</v>
      </c>
      <c r="G322" s="12">
        <f>VLOOKUP(C322, track_cleaned!$A$1:$E$5000, 3, FALSE)</f>
        <v>158</v>
      </c>
      <c r="H322" s="5" t="str">
        <f>VLOOKUP(G322, album!$A$1:$B$5000, 2, FALSE)
</f>
        <v>Milton Nascimento Ao Vivo</v>
      </c>
      <c r="I322" s="11" t="str">
        <f>VLOOKUP(C322, track_cleaned!$A$1:$J$5000, 10, FALSE)</f>
        <v>Latin</v>
      </c>
      <c r="J322" s="11">
        <f t="shared" si="1"/>
        <v>0.99</v>
      </c>
    </row>
    <row r="323">
      <c r="A323" s="4">
        <v>322.0</v>
      </c>
      <c r="B323" s="4">
        <v>60.0</v>
      </c>
      <c r="C323" s="4">
        <v>1928.0</v>
      </c>
      <c r="D323" s="4">
        <v>0.99</v>
      </c>
      <c r="E323" s="4">
        <v>1.0</v>
      </c>
      <c r="F323" s="5" t="str">
        <f>VLOOKUP(C323, track_cleaned!$A$2:$B$5000, 2, FALSE)
</f>
        <v>Maria, Maria</v>
      </c>
      <c r="G323" s="12">
        <f>VLOOKUP(C323, track_cleaned!$A$1:$E$5000, 3, FALSE)</f>
        <v>158</v>
      </c>
      <c r="H323" s="5" t="str">
        <f>VLOOKUP(G323, album!$A$1:$B$5000, 2, FALSE)
</f>
        <v>Milton Nascimento Ao Vivo</v>
      </c>
      <c r="I323" s="11" t="str">
        <f>VLOOKUP(C323, track_cleaned!$A$1:$J$5000, 10, FALSE)</f>
        <v>Latin</v>
      </c>
      <c r="J323" s="11">
        <f t="shared" si="1"/>
        <v>0.99</v>
      </c>
    </row>
    <row r="324">
      <c r="A324" s="4">
        <v>323.0</v>
      </c>
      <c r="B324" s="4">
        <v>60.0</v>
      </c>
      <c r="C324" s="4">
        <v>1934.0</v>
      </c>
      <c r="D324" s="4">
        <v>0.99</v>
      </c>
      <c r="E324" s="4">
        <v>1.0</v>
      </c>
      <c r="F324" s="5" t="str">
        <f>VLOOKUP(C324, track_cleaned!$A$2:$B$5000, 2, FALSE)
</f>
        <v>Ponta de Areia</v>
      </c>
      <c r="G324" s="12">
        <f>VLOOKUP(C324, track_cleaned!$A$1:$E$5000, 3, FALSE)</f>
        <v>159</v>
      </c>
      <c r="H324" s="5" t="str">
        <f>VLOOKUP(G324, album!$A$1:$B$5000, 2, FALSE)
</f>
        <v>Minas</v>
      </c>
      <c r="I324" s="11" t="str">
        <f>VLOOKUP(C324, track_cleaned!$A$1:$J$5000, 10, FALSE)</f>
        <v>Latin</v>
      </c>
      <c r="J324" s="11">
        <f t="shared" si="1"/>
        <v>0.99</v>
      </c>
    </row>
    <row r="325">
      <c r="A325" s="4">
        <v>324.0</v>
      </c>
      <c r="B325" s="4">
        <v>60.0</v>
      </c>
      <c r="C325" s="4">
        <v>1940.0</v>
      </c>
      <c r="D325" s="4">
        <v>0.99</v>
      </c>
      <c r="E325" s="4">
        <v>1.0</v>
      </c>
      <c r="F325" s="5" t="str">
        <f>VLOOKUP(C325, track_cleaned!$A$2:$B$5000, 2, FALSE)
</f>
        <v>Norwegian Wood</v>
      </c>
      <c r="G325" s="12">
        <f>VLOOKUP(C325, track_cleaned!$A$1:$E$5000, 3, FALSE)</f>
        <v>159</v>
      </c>
      <c r="H325" s="5" t="str">
        <f>VLOOKUP(G325, album!$A$1:$B$5000, 2, FALSE)
</f>
        <v>Minas</v>
      </c>
      <c r="I325" s="11" t="str">
        <f>VLOOKUP(C325, track_cleaned!$A$1:$J$5000, 10, FALSE)</f>
        <v>Latin</v>
      </c>
      <c r="J325" s="11">
        <f t="shared" si="1"/>
        <v>0.99</v>
      </c>
    </row>
    <row r="326">
      <c r="A326" s="4">
        <v>325.0</v>
      </c>
      <c r="B326" s="4">
        <v>60.0</v>
      </c>
      <c r="C326" s="4">
        <v>1946.0</v>
      </c>
      <c r="D326" s="4">
        <v>0.99</v>
      </c>
      <c r="E326" s="4">
        <v>1.0</v>
      </c>
      <c r="F326" s="5" t="str">
        <f>VLOOKUP(C326, track_cleaned!$A$2:$B$5000, 2, FALSE)
</f>
        <v>Fast And Loose</v>
      </c>
      <c r="G326" s="12">
        <f>VLOOKUP(C326, track_cleaned!$A$1:$E$5000, 3, FALSE)</f>
        <v>160</v>
      </c>
      <c r="H326" s="5" t="str">
        <f>VLOOKUP(G326, album!$A$1:$B$5000, 2, FALSE)
</f>
        <v>Ace Of Spades</v>
      </c>
      <c r="I326" s="11" t="str">
        <f>VLOOKUP(C326, track_cleaned!$A$1:$J$5000, 10, FALSE)</f>
        <v>Metal</v>
      </c>
      <c r="J326" s="11">
        <f t="shared" si="1"/>
        <v>0.99</v>
      </c>
    </row>
    <row r="327">
      <c r="A327" s="4">
        <v>326.0</v>
      </c>
      <c r="B327" s="4">
        <v>61.0</v>
      </c>
      <c r="C327" s="4">
        <v>1955.0</v>
      </c>
      <c r="D327" s="4">
        <v>0.99</v>
      </c>
      <c r="E327" s="4">
        <v>1.0</v>
      </c>
      <c r="F327" s="5" t="str">
        <f>VLOOKUP(C327, track_cleaned!$A$2:$B$5000, 2, FALSE)
</f>
        <v>Please Don't Touch</v>
      </c>
      <c r="G327" s="12">
        <f>VLOOKUP(C327, track_cleaned!$A$1:$E$5000, 3, FALSE)</f>
        <v>160</v>
      </c>
      <c r="H327" s="5" t="str">
        <f>VLOOKUP(G327, album!$A$1:$B$5000, 2, FALSE)
</f>
        <v>Ace Of Spades</v>
      </c>
      <c r="I327" s="11" t="str">
        <f>VLOOKUP(C327, track_cleaned!$A$1:$J$5000, 10, FALSE)</f>
        <v>Metal</v>
      </c>
      <c r="J327" s="11">
        <f t="shared" si="1"/>
        <v>0.99</v>
      </c>
    </row>
    <row r="328">
      <c r="A328" s="4">
        <v>327.0</v>
      </c>
      <c r="B328" s="4">
        <v>61.0</v>
      </c>
      <c r="C328" s="4">
        <v>1964.0</v>
      </c>
      <c r="D328" s="4">
        <v>0.99</v>
      </c>
      <c r="E328" s="4">
        <v>1.0</v>
      </c>
      <c r="F328" s="5" t="str">
        <f>VLOOKUP(C328, track_cleaned!$A$2:$B$5000, 2, FALSE)
</f>
        <v>Já Foi</v>
      </c>
      <c r="G328" s="12">
        <f>VLOOKUP(C328, track_cleaned!$A$1:$E$5000, 3, FALSE)</f>
        <v>161</v>
      </c>
      <c r="H328" s="5" t="str">
        <f>VLOOKUP(G328, album!$A$1:$B$5000, 2, FALSE)
</f>
        <v>Demorou...</v>
      </c>
      <c r="I328" s="11" t="str">
        <f>VLOOKUP(C328, track_cleaned!$A$1:$J$5000, 10, FALSE)</f>
        <v>World</v>
      </c>
      <c r="J328" s="11">
        <f t="shared" si="1"/>
        <v>0.99</v>
      </c>
    </row>
    <row r="329">
      <c r="A329" s="4">
        <v>328.0</v>
      </c>
      <c r="B329" s="4">
        <v>61.0</v>
      </c>
      <c r="C329" s="4">
        <v>1973.0</v>
      </c>
      <c r="D329" s="4">
        <v>0.99</v>
      </c>
      <c r="E329" s="4">
        <v>1.0</v>
      </c>
      <c r="F329" s="5" t="str">
        <f>VLOOKUP(C329, track_cleaned!$A$2:$B$5000, 2, FALSE)
</f>
        <v>Wild Side</v>
      </c>
      <c r="G329" s="12">
        <f>VLOOKUP(C329, track_cleaned!$A$1:$E$5000, 3, FALSE)</f>
        <v>162</v>
      </c>
      <c r="H329" s="5" t="str">
        <f>VLOOKUP(G329, album!$A$1:$B$5000, 2, FALSE)
</f>
        <v>Motley Crue Greatest Hits</v>
      </c>
      <c r="I329" s="11" t="str">
        <f>VLOOKUP(C329, track_cleaned!$A$1:$J$5000, 10, FALSE)</f>
        <v>Metal</v>
      </c>
      <c r="J329" s="11">
        <f t="shared" si="1"/>
        <v>0.99</v>
      </c>
    </row>
    <row r="330">
      <c r="A330" s="4">
        <v>329.0</v>
      </c>
      <c r="B330" s="4">
        <v>61.0</v>
      </c>
      <c r="C330" s="4">
        <v>1982.0</v>
      </c>
      <c r="D330" s="4">
        <v>0.99</v>
      </c>
      <c r="E330" s="4">
        <v>1.0</v>
      </c>
      <c r="F330" s="5" t="str">
        <f>VLOOKUP(C330, track_cleaned!$A$2:$B$5000, 2, FALSE)
</f>
        <v>Primal Scream</v>
      </c>
      <c r="G330" s="12">
        <f>VLOOKUP(C330, track_cleaned!$A$1:$E$5000, 3, FALSE)</f>
        <v>162</v>
      </c>
      <c r="H330" s="5" t="str">
        <f>VLOOKUP(G330, album!$A$1:$B$5000, 2, FALSE)
</f>
        <v>Motley Crue Greatest Hits</v>
      </c>
      <c r="I330" s="11" t="str">
        <f>VLOOKUP(C330, track_cleaned!$A$1:$J$5000, 10, FALSE)</f>
        <v>Metal</v>
      </c>
      <c r="J330" s="11">
        <f t="shared" si="1"/>
        <v>0.99</v>
      </c>
    </row>
    <row r="331">
      <c r="A331" s="4">
        <v>330.0</v>
      </c>
      <c r="B331" s="4">
        <v>61.0</v>
      </c>
      <c r="C331" s="4">
        <v>1991.0</v>
      </c>
      <c r="D331" s="4">
        <v>0.99</v>
      </c>
      <c r="E331" s="4">
        <v>1.0</v>
      </c>
      <c r="F331" s="5" t="str">
        <f>VLOOKUP(C331, track_cleaned!$A$2:$B$5000, 2, FALSE)
</f>
        <v>Been A Son</v>
      </c>
      <c r="G331" s="12">
        <f>VLOOKUP(C331, track_cleaned!$A$1:$E$5000, 3, FALSE)</f>
        <v>163</v>
      </c>
      <c r="H331" s="5" t="str">
        <f>VLOOKUP(G331, album!$A$1:$B$5000, 2, FALSE)
</f>
        <v>From The Muddy Banks Of The Wishkah [Live]</v>
      </c>
      <c r="I331" s="11" t="str">
        <f>VLOOKUP(C331, track_cleaned!$A$1:$J$5000, 10, FALSE)</f>
        <v>Rock</v>
      </c>
      <c r="J331" s="11">
        <f t="shared" si="1"/>
        <v>0.99</v>
      </c>
    </row>
    <row r="332">
      <c r="A332" s="4">
        <v>331.0</v>
      </c>
      <c r="B332" s="4">
        <v>61.0</v>
      </c>
      <c r="C332" s="4">
        <v>2000.0</v>
      </c>
      <c r="D332" s="4">
        <v>0.99</v>
      </c>
      <c r="E332" s="4">
        <v>1.0</v>
      </c>
      <c r="F332" s="5" t="str">
        <f>VLOOKUP(C332, track_cleaned!$A$2:$B$5000, 2, FALSE)
</f>
        <v>Breed</v>
      </c>
      <c r="G332" s="12">
        <f>VLOOKUP(C332, track_cleaned!$A$1:$E$5000, 3, FALSE)</f>
        <v>163</v>
      </c>
      <c r="H332" s="5" t="str">
        <f>VLOOKUP(G332, album!$A$1:$B$5000, 2, FALSE)
</f>
        <v>From The Muddy Banks Of The Wishkah [Live]</v>
      </c>
      <c r="I332" s="11" t="str">
        <f>VLOOKUP(C332, track_cleaned!$A$1:$J$5000, 10, FALSE)</f>
        <v>Rock</v>
      </c>
      <c r="J332" s="11">
        <f t="shared" si="1"/>
        <v>0.99</v>
      </c>
    </row>
    <row r="333">
      <c r="A333" s="4">
        <v>332.0</v>
      </c>
      <c r="B333" s="4">
        <v>61.0</v>
      </c>
      <c r="C333" s="4">
        <v>2009.0</v>
      </c>
      <c r="D333" s="4">
        <v>0.99</v>
      </c>
      <c r="E333" s="4">
        <v>1.0</v>
      </c>
      <c r="F333" s="5" t="str">
        <f>VLOOKUP(C333, track_cleaned!$A$2:$B$5000, 2, FALSE)
</f>
        <v>Territorial Pissings</v>
      </c>
      <c r="G333" s="12">
        <f>VLOOKUP(C333, track_cleaned!$A$1:$E$5000, 3, FALSE)</f>
        <v>164</v>
      </c>
      <c r="H333" s="5" t="str">
        <f>VLOOKUP(G333, album!$A$1:$B$5000, 2, FALSE)
</f>
        <v>Nevermind</v>
      </c>
      <c r="I333" s="11" t="str">
        <f>VLOOKUP(C333, track_cleaned!$A$1:$J$5000, 10, FALSE)</f>
        <v>Rock</v>
      </c>
      <c r="J333" s="11">
        <f t="shared" si="1"/>
        <v>0.99</v>
      </c>
    </row>
    <row r="334">
      <c r="A334" s="4">
        <v>333.0</v>
      </c>
      <c r="B334" s="4">
        <v>61.0</v>
      </c>
      <c r="C334" s="4">
        <v>2018.0</v>
      </c>
      <c r="D334" s="4">
        <v>0.99</v>
      </c>
      <c r="E334" s="4">
        <v>1.0</v>
      </c>
      <c r="F334" s="5" t="str">
        <f>VLOOKUP(C334, track_cleaned!$A$2:$B$5000, 2, FALSE)
</f>
        <v>Folhas Secas</v>
      </c>
      <c r="G334" s="12">
        <f>VLOOKUP(C334, track_cleaned!$A$1:$E$5000, 3, FALSE)</f>
        <v>165</v>
      </c>
      <c r="H334" s="5" t="str">
        <f>VLOOKUP(G334, album!$A$1:$B$5000, 2, FALSE)
</f>
        <v>Compositores</v>
      </c>
      <c r="I334" s="11" t="str">
        <f>VLOOKUP(C334, track_cleaned!$A$1:$J$5000, 10, FALSE)</f>
        <v>Rock</v>
      </c>
      <c r="J334" s="11">
        <f t="shared" si="1"/>
        <v>0.99</v>
      </c>
    </row>
    <row r="335">
      <c r="A335" s="4">
        <v>334.0</v>
      </c>
      <c r="B335" s="4">
        <v>61.0</v>
      </c>
      <c r="C335" s="4">
        <v>2027.0</v>
      </c>
      <c r="D335" s="4">
        <v>0.99</v>
      </c>
      <c r="E335" s="4">
        <v>1.0</v>
      </c>
      <c r="F335" s="5" t="str">
        <f>VLOOKUP(C335, track_cleaned!$A$2:$B$5000, 2, FALSE)
</f>
        <v>Menino De Rua</v>
      </c>
      <c r="G335" s="12">
        <f>VLOOKUP(C335, track_cleaned!$A$1:$E$5000, 3, FALSE)</f>
        <v>165</v>
      </c>
      <c r="H335" s="5" t="str">
        <f>VLOOKUP(G335, album!$A$1:$B$5000, 2, FALSE)
</f>
        <v>Compositores</v>
      </c>
      <c r="I335" s="11" t="str">
        <f>VLOOKUP(C335, track_cleaned!$A$1:$J$5000, 10, FALSE)</f>
        <v>Rock</v>
      </c>
      <c r="J335" s="11">
        <f t="shared" si="1"/>
        <v>0.99</v>
      </c>
    </row>
    <row r="336">
      <c r="A336" s="4">
        <v>335.0</v>
      </c>
      <c r="B336" s="4">
        <v>61.0</v>
      </c>
      <c r="C336" s="4">
        <v>2036.0</v>
      </c>
      <c r="D336" s="4">
        <v>0.99</v>
      </c>
      <c r="E336" s="4">
        <v>1.0</v>
      </c>
      <c r="F336" s="5" t="str">
        <f>VLOOKUP(C336, track_cleaned!$A$2:$B$5000, 2, FALSE)
</f>
        <v>Denúncia</v>
      </c>
      <c r="G336" s="12">
        <f>VLOOKUP(C336, track_cleaned!$A$1:$E$5000, 3, FALSE)</f>
        <v>166</v>
      </c>
      <c r="H336" s="5" t="str">
        <f>VLOOKUP(G336, album!$A$1:$B$5000, 2, FALSE)
</f>
        <v>Olodum</v>
      </c>
      <c r="I336" s="11" t="str">
        <f>VLOOKUP(C336, track_cleaned!$A$1:$J$5000, 10, FALSE)</f>
        <v>Latin</v>
      </c>
      <c r="J336" s="11">
        <f t="shared" si="1"/>
        <v>0.99</v>
      </c>
    </row>
    <row r="337">
      <c r="A337" s="4">
        <v>336.0</v>
      </c>
      <c r="B337" s="4">
        <v>61.0</v>
      </c>
      <c r="C337" s="4">
        <v>2045.0</v>
      </c>
      <c r="D337" s="4">
        <v>0.99</v>
      </c>
      <c r="E337" s="4">
        <v>1.0</v>
      </c>
      <c r="F337" s="5" t="str">
        <f>VLOOKUP(C337, track_cleaned!$A$2:$B$5000, 2, FALSE)
</f>
        <v>O Trem Da Juventude</v>
      </c>
      <c r="G337" s="12">
        <f>VLOOKUP(C337, track_cleaned!$A$1:$E$5000, 3, FALSE)</f>
        <v>167</v>
      </c>
      <c r="H337" s="5" t="str">
        <f>VLOOKUP(G337, album!$A$1:$B$5000, 2, FALSE)
</f>
        <v>Acústico MTV</v>
      </c>
      <c r="I337" s="11" t="str">
        <f>VLOOKUP(C337, track_cleaned!$A$1:$J$5000, 10, FALSE)</f>
        <v>Latin</v>
      </c>
      <c r="J337" s="11">
        <f t="shared" si="1"/>
        <v>0.99</v>
      </c>
    </row>
    <row r="338">
      <c r="A338" s="4">
        <v>337.0</v>
      </c>
      <c r="B338" s="4">
        <v>61.0</v>
      </c>
      <c r="C338" s="4">
        <v>2054.0</v>
      </c>
      <c r="D338" s="4">
        <v>0.99</v>
      </c>
      <c r="E338" s="4">
        <v>1.0</v>
      </c>
      <c r="F338" s="5" t="str">
        <f>VLOOKUP(C338, track_cleaned!$A$2:$B$5000, 2, FALSE)
</f>
        <v>Selvagem</v>
      </c>
      <c r="G338" s="12">
        <f>VLOOKUP(C338, track_cleaned!$A$1:$E$5000, 3, FALSE)</f>
        <v>167</v>
      </c>
      <c r="H338" s="5" t="str">
        <f>VLOOKUP(G338, album!$A$1:$B$5000, 2, FALSE)
</f>
        <v>Acústico MTV</v>
      </c>
      <c r="I338" s="11" t="str">
        <f>VLOOKUP(C338, track_cleaned!$A$1:$J$5000, 10, FALSE)</f>
        <v>Latin</v>
      </c>
      <c r="J338" s="11">
        <f t="shared" si="1"/>
        <v>0.99</v>
      </c>
    </row>
    <row r="339">
      <c r="A339" s="4">
        <v>338.0</v>
      </c>
      <c r="B339" s="4">
        <v>61.0</v>
      </c>
      <c r="C339" s="4">
        <v>2063.0</v>
      </c>
      <c r="D339" s="4">
        <v>0.99</v>
      </c>
      <c r="E339" s="4">
        <v>1.0</v>
      </c>
      <c r="F339" s="5" t="str">
        <f>VLOOKUP(C339, track_cleaned!$A$2:$B$5000, 2, FALSE)
</f>
        <v>Nebulosa Do Amor</v>
      </c>
      <c r="G339" s="12">
        <f>VLOOKUP(C339, track_cleaned!$A$1:$E$5000, 3, FALSE)</f>
        <v>167</v>
      </c>
      <c r="H339" s="5" t="str">
        <f>VLOOKUP(G339, album!$A$1:$B$5000, 2, FALSE)
</f>
        <v>Acústico MTV</v>
      </c>
      <c r="I339" s="11" t="str">
        <f>VLOOKUP(C339, track_cleaned!$A$1:$J$5000, 10, FALSE)</f>
        <v>Latin</v>
      </c>
      <c r="J339" s="11">
        <f t="shared" si="1"/>
        <v>0.99</v>
      </c>
    </row>
    <row r="340">
      <c r="A340" s="4">
        <v>339.0</v>
      </c>
      <c r="B340" s="4">
        <v>61.0</v>
      </c>
      <c r="C340" s="4">
        <v>2072.0</v>
      </c>
      <c r="D340" s="4">
        <v>0.99</v>
      </c>
      <c r="E340" s="4">
        <v>1.0</v>
      </c>
      <c r="F340" s="5" t="str">
        <f>VLOOKUP(C340, track_cleaned!$A$2:$B$5000, 2, FALSE)
</f>
        <v>Luis Inacio (300 Picaretas)</v>
      </c>
      <c r="G340" s="12">
        <f>VLOOKUP(C340, track_cleaned!$A$1:$E$5000, 3, FALSE)</f>
        <v>168</v>
      </c>
      <c r="H340" s="5" t="str">
        <f>VLOOKUP(G340, album!$A$1:$B$5000, 2, FALSE)
</f>
        <v>Arquivo II</v>
      </c>
      <c r="I340" s="11" t="str">
        <f>VLOOKUP(C340, track_cleaned!$A$1:$J$5000, 10, FALSE)</f>
        <v>Latin</v>
      </c>
      <c r="J340" s="11">
        <f t="shared" si="1"/>
        <v>0.99</v>
      </c>
    </row>
    <row r="341">
      <c r="A341" s="4">
        <v>340.0</v>
      </c>
      <c r="B341" s="4">
        <v>62.0</v>
      </c>
      <c r="C341" s="4">
        <v>2086.0</v>
      </c>
      <c r="D341" s="4">
        <v>0.99</v>
      </c>
      <c r="E341" s="4">
        <v>1.0</v>
      </c>
      <c r="F341" s="5" t="str">
        <f>VLOOKUP(C341, track_cleaned!$A$2:$B$5000, 2, FALSE)
</f>
        <v>Perplexo</v>
      </c>
      <c r="G341" s="12">
        <f>VLOOKUP(C341, track_cleaned!$A$1:$E$5000, 3, FALSE)</f>
        <v>169</v>
      </c>
      <c r="H341" s="5" t="str">
        <f>VLOOKUP(G341, album!$A$1:$B$5000, 2, FALSE)
</f>
        <v>Arquivo Os Paralamas Do Sucesso</v>
      </c>
      <c r="I341" s="11" t="str">
        <f>VLOOKUP(C341, track_cleaned!$A$1:$J$5000, 10, FALSE)</f>
        <v>Latin</v>
      </c>
      <c r="J341" s="11">
        <f t="shared" si="1"/>
        <v>0.99</v>
      </c>
    </row>
    <row r="342">
      <c r="A342" s="4">
        <v>341.0</v>
      </c>
      <c r="B342" s="4">
        <v>63.0</v>
      </c>
      <c r="C342" s="4">
        <v>2087.0</v>
      </c>
      <c r="D342" s="4">
        <v>0.99</v>
      </c>
      <c r="E342" s="4">
        <v>1.0</v>
      </c>
      <c r="F342" s="5" t="str">
        <f>VLOOKUP(C342, track_cleaned!$A$2:$B$5000, 2, FALSE)
</f>
        <v>Me Liga</v>
      </c>
      <c r="G342" s="12">
        <f>VLOOKUP(C342, track_cleaned!$A$1:$E$5000, 3, FALSE)</f>
        <v>169</v>
      </c>
      <c r="H342" s="5" t="str">
        <f>VLOOKUP(G342, album!$A$1:$B$5000, 2, FALSE)
</f>
        <v>Arquivo Os Paralamas Do Sucesso</v>
      </c>
      <c r="I342" s="11" t="str">
        <f>VLOOKUP(C342, track_cleaned!$A$1:$J$5000, 10, FALSE)</f>
        <v>Latin</v>
      </c>
      <c r="J342" s="11">
        <f t="shared" si="1"/>
        <v>0.99</v>
      </c>
    </row>
    <row r="343">
      <c r="A343" s="4">
        <v>342.0</v>
      </c>
      <c r="B343" s="4">
        <v>63.0</v>
      </c>
      <c r="C343" s="4">
        <v>2088.0</v>
      </c>
      <c r="D343" s="4">
        <v>0.99</v>
      </c>
      <c r="E343" s="4">
        <v>1.0</v>
      </c>
      <c r="F343" s="5" t="str">
        <f>VLOOKUP(C343, track_cleaned!$A$2:$B$5000, 2, FALSE)
</f>
        <v>Quase Um Segundo</v>
      </c>
      <c r="G343" s="12">
        <f>VLOOKUP(C343, track_cleaned!$A$1:$E$5000, 3, FALSE)</f>
        <v>169</v>
      </c>
      <c r="H343" s="5" t="str">
        <f>VLOOKUP(G343, album!$A$1:$B$5000, 2, FALSE)
</f>
        <v>Arquivo Os Paralamas Do Sucesso</v>
      </c>
      <c r="I343" s="11" t="str">
        <f>VLOOKUP(C343, track_cleaned!$A$1:$J$5000, 10, FALSE)</f>
        <v>Latin</v>
      </c>
      <c r="J343" s="11">
        <f t="shared" si="1"/>
        <v>0.99</v>
      </c>
    </row>
    <row r="344">
      <c r="A344" s="4">
        <v>343.0</v>
      </c>
      <c r="B344" s="4">
        <v>64.0</v>
      </c>
      <c r="C344" s="4">
        <v>2090.0</v>
      </c>
      <c r="D344" s="4">
        <v>0.99</v>
      </c>
      <c r="E344" s="4">
        <v>1.0</v>
      </c>
      <c r="F344" s="5" t="str">
        <f>VLOOKUP(C344, track_cleaned!$A$2:$B$5000, 2, FALSE)
</f>
        <v>Romance Ideal</v>
      </c>
      <c r="G344" s="12">
        <f>VLOOKUP(C344, track_cleaned!$A$1:$E$5000, 3, FALSE)</f>
        <v>169</v>
      </c>
      <c r="H344" s="5" t="str">
        <f>VLOOKUP(G344, album!$A$1:$B$5000, 2, FALSE)
</f>
        <v>Arquivo Os Paralamas Do Sucesso</v>
      </c>
      <c r="I344" s="11" t="str">
        <f>VLOOKUP(C344, track_cleaned!$A$1:$J$5000, 10, FALSE)</f>
        <v>Latin</v>
      </c>
      <c r="J344" s="11">
        <f t="shared" si="1"/>
        <v>0.99</v>
      </c>
    </row>
    <row r="345">
      <c r="A345" s="4">
        <v>344.0</v>
      </c>
      <c r="B345" s="4">
        <v>64.0</v>
      </c>
      <c r="C345" s="4">
        <v>2092.0</v>
      </c>
      <c r="D345" s="4">
        <v>0.99</v>
      </c>
      <c r="E345" s="4">
        <v>1.0</v>
      </c>
      <c r="F345" s="5" t="str">
        <f>VLOOKUP(C345, track_cleaned!$A$2:$B$5000, 2, FALSE)
</f>
        <v>SKA</v>
      </c>
      <c r="G345" s="12">
        <f>VLOOKUP(C345, track_cleaned!$A$1:$E$5000, 3, FALSE)</f>
        <v>169</v>
      </c>
      <c r="H345" s="5" t="str">
        <f>VLOOKUP(G345, album!$A$1:$B$5000, 2, FALSE)
</f>
        <v>Arquivo Os Paralamas Do Sucesso</v>
      </c>
      <c r="I345" s="11" t="str">
        <f>VLOOKUP(C345, track_cleaned!$A$1:$J$5000, 10, FALSE)</f>
        <v>Latin</v>
      </c>
      <c r="J345" s="11">
        <f t="shared" si="1"/>
        <v>0.99</v>
      </c>
    </row>
    <row r="346">
      <c r="A346" s="4">
        <v>345.0</v>
      </c>
      <c r="B346" s="4">
        <v>65.0</v>
      </c>
      <c r="C346" s="4">
        <v>2094.0</v>
      </c>
      <c r="D346" s="4">
        <v>0.99</v>
      </c>
      <c r="E346" s="4">
        <v>1.0</v>
      </c>
      <c r="F346" s="5" t="str">
        <f>VLOOKUP(C346, track_cleaned!$A$2:$B$5000, 2, FALSE)
</f>
        <v>I Don't Know</v>
      </c>
      <c r="G346" s="12">
        <f>VLOOKUP(C346, track_cleaned!$A$1:$E$5000, 3, FALSE)</f>
        <v>171</v>
      </c>
      <c r="H346" s="5" t="str">
        <f>VLOOKUP(G346, album!$A$1:$B$5000, 2, FALSE)
</f>
        <v>Blizzard of Ozz</v>
      </c>
      <c r="I346" s="11" t="str">
        <f>VLOOKUP(C346, track_cleaned!$A$1:$J$5000, 10, FALSE)</f>
        <v>Rock</v>
      </c>
      <c r="J346" s="11">
        <f t="shared" si="1"/>
        <v>0.99</v>
      </c>
    </row>
    <row r="347">
      <c r="A347" s="4">
        <v>346.0</v>
      </c>
      <c r="B347" s="4">
        <v>65.0</v>
      </c>
      <c r="C347" s="4">
        <v>2096.0</v>
      </c>
      <c r="D347" s="4">
        <v>0.99</v>
      </c>
      <c r="E347" s="4">
        <v>1.0</v>
      </c>
      <c r="F347" s="5" t="str">
        <f>VLOOKUP(C347, track_cleaned!$A$2:$B$5000, 2, FALSE)
</f>
        <v>Flying High Again</v>
      </c>
      <c r="G347" s="12">
        <f>VLOOKUP(C347, track_cleaned!$A$1:$E$5000, 3, FALSE)</f>
        <v>172</v>
      </c>
      <c r="H347" s="5" t="str">
        <f>VLOOKUP(G347, album!$A$1:$B$5000, 2, FALSE)
</f>
        <v>Diary of a Madman (Remastered)</v>
      </c>
      <c r="I347" s="11" t="str">
        <f>VLOOKUP(C347, track_cleaned!$A$1:$J$5000, 10, FALSE)</f>
        <v>Rock</v>
      </c>
      <c r="J347" s="11">
        <f t="shared" si="1"/>
        <v>0.99</v>
      </c>
    </row>
    <row r="348">
      <c r="A348" s="4">
        <v>347.0</v>
      </c>
      <c r="B348" s="4">
        <v>65.0</v>
      </c>
      <c r="C348" s="4">
        <v>2098.0</v>
      </c>
      <c r="D348" s="4">
        <v>0.99</v>
      </c>
      <c r="E348" s="4">
        <v>1.0</v>
      </c>
      <c r="F348" s="5" t="str">
        <f>VLOOKUP(C348, track_cleaned!$A$2:$B$5000, 2, FALSE)
</f>
        <v>No More Tears</v>
      </c>
      <c r="G348" s="12">
        <f>VLOOKUP(C348, track_cleaned!$A$1:$E$5000, 3, FALSE)</f>
        <v>173</v>
      </c>
      <c r="H348" s="5" t="str">
        <f>VLOOKUP(G348, album!$A$1:$B$5000, 2, FALSE)
</f>
        <v>No More Tears (Remastered)</v>
      </c>
      <c r="I348" s="11" t="str">
        <f>VLOOKUP(C348, track_cleaned!$A$1:$J$5000, 10, FALSE)</f>
        <v>Rock</v>
      </c>
      <c r="J348" s="11">
        <f t="shared" si="1"/>
        <v>0.99</v>
      </c>
    </row>
    <row r="349">
      <c r="A349" s="4">
        <v>348.0</v>
      </c>
      <c r="B349" s="4">
        <v>65.0</v>
      </c>
      <c r="C349" s="4">
        <v>2100.0</v>
      </c>
      <c r="D349" s="4">
        <v>0.99</v>
      </c>
      <c r="E349" s="4">
        <v>1.0</v>
      </c>
      <c r="F349" s="5" t="str">
        <f>VLOOKUP(C349, track_cleaned!$A$2:$B$5000, 2, FALSE)
</f>
        <v>Crazy Train</v>
      </c>
      <c r="G349" s="12">
        <f>VLOOKUP(C349, track_cleaned!$A$1:$E$5000, 3, FALSE)</f>
        <v>174</v>
      </c>
      <c r="H349" s="5" t="str">
        <f>VLOOKUP(G349, album!$A$1:$B$5000, 2, FALSE)
</f>
        <v>Tribute</v>
      </c>
      <c r="I349" s="11" t="str">
        <f>VLOOKUP(C349, track_cleaned!$A$1:$J$5000, 10, FALSE)</f>
        <v>Metal</v>
      </c>
      <c r="J349" s="11">
        <f t="shared" si="1"/>
        <v>0.99</v>
      </c>
    </row>
    <row r="350">
      <c r="A350" s="4">
        <v>349.0</v>
      </c>
      <c r="B350" s="4">
        <v>66.0</v>
      </c>
      <c r="C350" s="4">
        <v>2104.0</v>
      </c>
      <c r="D350" s="4">
        <v>0.99</v>
      </c>
      <c r="E350" s="4">
        <v>1.0</v>
      </c>
      <c r="F350" s="5" t="str">
        <f>VLOOKUP(C350, track_cleaned!$A$2:$B$5000, 2, FALSE)
</f>
        <v>Relvelation (Mother Earth)</v>
      </c>
      <c r="G350" s="12">
        <f>VLOOKUP(C350, track_cleaned!$A$1:$E$5000, 3, FALSE)</f>
        <v>174</v>
      </c>
      <c r="H350" s="5" t="str">
        <f>VLOOKUP(G350, album!$A$1:$B$5000, 2, FALSE)
</f>
        <v>Tribute</v>
      </c>
      <c r="I350" s="11" t="str">
        <f>VLOOKUP(C350, track_cleaned!$A$1:$J$5000, 10, FALSE)</f>
        <v>Metal</v>
      </c>
      <c r="J350" s="11">
        <f t="shared" si="1"/>
        <v>0.99</v>
      </c>
    </row>
    <row r="351">
      <c r="A351" s="4">
        <v>350.0</v>
      </c>
      <c r="B351" s="4">
        <v>66.0</v>
      </c>
      <c r="C351" s="4">
        <v>2108.0</v>
      </c>
      <c r="D351" s="4">
        <v>0.99</v>
      </c>
      <c r="E351" s="4">
        <v>1.0</v>
      </c>
      <c r="F351" s="5" t="str">
        <f>VLOOKUP(C351, track_cleaned!$A$2:$B$5000, 2, FALSE)
</f>
        <v>Children Of The Grave</v>
      </c>
      <c r="G351" s="12">
        <f>VLOOKUP(C351, track_cleaned!$A$1:$E$5000, 3, FALSE)</f>
        <v>174</v>
      </c>
      <c r="H351" s="5" t="str">
        <f>VLOOKUP(G351, album!$A$1:$B$5000, 2, FALSE)
</f>
        <v>Tribute</v>
      </c>
      <c r="I351" s="11" t="str">
        <f>VLOOKUP(C351, track_cleaned!$A$1:$J$5000, 10, FALSE)</f>
        <v>Metal</v>
      </c>
      <c r="J351" s="11">
        <f t="shared" si="1"/>
        <v>0.99</v>
      </c>
    </row>
    <row r="352">
      <c r="A352" s="4">
        <v>351.0</v>
      </c>
      <c r="B352" s="4">
        <v>66.0</v>
      </c>
      <c r="C352" s="4">
        <v>2112.0</v>
      </c>
      <c r="D352" s="4">
        <v>0.99</v>
      </c>
      <c r="E352" s="4">
        <v>1.0</v>
      </c>
      <c r="F352" s="5" t="str">
        <f>VLOOKUP(C352, track_cleaned!$A$2:$B$5000, 2, FALSE)
</f>
        <v>Dee</v>
      </c>
      <c r="G352" s="12">
        <f>VLOOKUP(C352, track_cleaned!$A$1:$E$5000, 3, FALSE)</f>
        <v>174</v>
      </c>
      <c r="H352" s="5" t="str">
        <f>VLOOKUP(G352, album!$A$1:$B$5000, 2, FALSE)
</f>
        <v>Tribute</v>
      </c>
      <c r="I352" s="11" t="str">
        <f>VLOOKUP(C352, track_cleaned!$A$1:$J$5000, 10, FALSE)</f>
        <v>Metal</v>
      </c>
      <c r="J352" s="11">
        <f t="shared" si="1"/>
        <v>0.99</v>
      </c>
    </row>
    <row r="353">
      <c r="A353" s="4">
        <v>352.0</v>
      </c>
      <c r="B353" s="4">
        <v>66.0</v>
      </c>
      <c r="C353" s="4">
        <v>2116.0</v>
      </c>
      <c r="D353" s="4">
        <v>0.99</v>
      </c>
      <c r="E353" s="4">
        <v>1.0</v>
      </c>
      <c r="F353" s="5" t="str">
        <f>VLOOKUP(C353, track_cleaned!$A$2:$B$5000, 2, FALSE)
</f>
        <v>Blue Train</v>
      </c>
      <c r="G353" s="12">
        <f>VLOOKUP(C353, track_cleaned!$A$1:$E$5000, 3, FALSE)</f>
        <v>175</v>
      </c>
      <c r="H353" s="5" t="str">
        <f>VLOOKUP(G353, album!$A$1:$B$5000, 2, FALSE)
</f>
        <v>Walking Into Clarksdale</v>
      </c>
      <c r="I353" s="11" t="str">
        <f>VLOOKUP(C353, track_cleaned!$A$1:$J$5000, 10, FALSE)</f>
        <v>Rock</v>
      </c>
      <c r="J353" s="11">
        <f t="shared" si="1"/>
        <v>0.99</v>
      </c>
    </row>
    <row r="354">
      <c r="A354" s="4">
        <v>353.0</v>
      </c>
      <c r="B354" s="4">
        <v>66.0</v>
      </c>
      <c r="C354" s="4">
        <v>2120.0</v>
      </c>
      <c r="D354" s="4">
        <v>0.99</v>
      </c>
      <c r="E354" s="4">
        <v>1.0</v>
      </c>
      <c r="F354" s="5" t="str">
        <f>VLOOKUP(C354, track_cleaned!$A$2:$B$5000, 2, FALSE)
</f>
        <v>Walking Into Clarksdale</v>
      </c>
      <c r="G354" s="12">
        <f>VLOOKUP(C354, track_cleaned!$A$1:$E$5000, 3, FALSE)</f>
        <v>175</v>
      </c>
      <c r="H354" s="5" t="str">
        <f>VLOOKUP(G354, album!$A$1:$B$5000, 2, FALSE)
</f>
        <v>Walking Into Clarksdale</v>
      </c>
      <c r="I354" s="11" t="str">
        <f>VLOOKUP(C354, track_cleaned!$A$1:$J$5000, 10, FALSE)</f>
        <v>Rock</v>
      </c>
      <c r="J354" s="11">
        <f t="shared" si="1"/>
        <v>0.99</v>
      </c>
    </row>
    <row r="355">
      <c r="A355" s="4">
        <v>354.0</v>
      </c>
      <c r="B355" s="4">
        <v>66.0</v>
      </c>
      <c r="C355" s="4">
        <v>2124.0</v>
      </c>
      <c r="D355" s="4">
        <v>0.99</v>
      </c>
      <c r="E355" s="4">
        <v>1.0</v>
      </c>
      <c r="F355" s="5" t="str">
        <f>VLOOKUP(C355, track_cleaned!$A$2:$B$5000, 2, FALSE)
</f>
        <v>Sons Of Freedom</v>
      </c>
      <c r="G355" s="12">
        <f>VLOOKUP(C355, track_cleaned!$A$1:$E$5000, 3, FALSE)</f>
        <v>175</v>
      </c>
      <c r="H355" s="5" t="str">
        <f>VLOOKUP(G355, album!$A$1:$B$5000, 2, FALSE)
</f>
        <v>Walking Into Clarksdale</v>
      </c>
      <c r="I355" s="11" t="str">
        <f>VLOOKUP(C355, track_cleaned!$A$1:$J$5000, 10, FALSE)</f>
        <v>Rock</v>
      </c>
      <c r="J355" s="11">
        <f t="shared" si="1"/>
        <v>0.99</v>
      </c>
    </row>
    <row r="356">
      <c r="A356" s="4">
        <v>355.0</v>
      </c>
      <c r="B356" s="4">
        <v>67.0</v>
      </c>
      <c r="C356" s="4">
        <v>2130.0</v>
      </c>
      <c r="D356" s="4">
        <v>0.99</v>
      </c>
      <c r="E356" s="4">
        <v>1.0</v>
      </c>
      <c r="F356" s="5" t="str">
        <f>VLOOKUP(C356, track_cleaned!$A$2:$B$5000, 2, FALSE)
</f>
        <v>Beach Sequence</v>
      </c>
      <c r="G356" s="12">
        <f>VLOOKUP(C356, track_cleaned!$A$1:$E$5000, 3, FALSE)</f>
        <v>176</v>
      </c>
      <c r="H356" s="5" t="str">
        <f>VLOOKUP(G356, album!$A$1:$B$5000, 2, FALSE)
</f>
        <v>Original Soundtracks 1</v>
      </c>
      <c r="I356" s="11" t="str">
        <f>VLOOKUP(C356, track_cleaned!$A$1:$J$5000, 10, FALSE)</f>
        <v>Soundtrack</v>
      </c>
      <c r="J356" s="11">
        <f t="shared" si="1"/>
        <v>0.99</v>
      </c>
    </row>
    <row r="357">
      <c r="A357" s="4">
        <v>356.0</v>
      </c>
      <c r="B357" s="4">
        <v>67.0</v>
      </c>
      <c r="C357" s="4">
        <v>2136.0</v>
      </c>
      <c r="D357" s="4">
        <v>0.99</v>
      </c>
      <c r="E357" s="4">
        <v>1.0</v>
      </c>
      <c r="F357" s="5" t="str">
        <f>VLOOKUP(C357, track_cleaned!$A$2:$B$5000, 2, FALSE)
</f>
        <v>Plot 180</v>
      </c>
      <c r="G357" s="12">
        <f>VLOOKUP(C357, track_cleaned!$A$1:$E$5000, 3, FALSE)</f>
        <v>176</v>
      </c>
      <c r="H357" s="5" t="str">
        <f>VLOOKUP(G357, album!$A$1:$B$5000, 2, FALSE)
</f>
        <v>Original Soundtracks 1</v>
      </c>
      <c r="I357" s="11" t="str">
        <f>VLOOKUP(C357, track_cleaned!$A$1:$J$5000, 10, FALSE)</f>
        <v>Soundtrack</v>
      </c>
      <c r="J357" s="11">
        <f t="shared" si="1"/>
        <v>0.99</v>
      </c>
    </row>
    <row r="358">
      <c r="A358" s="4">
        <v>357.0</v>
      </c>
      <c r="B358" s="4">
        <v>67.0</v>
      </c>
      <c r="C358" s="4">
        <v>2142.0</v>
      </c>
      <c r="D358" s="4">
        <v>0.99</v>
      </c>
      <c r="E358" s="4">
        <v>1.0</v>
      </c>
      <c r="F358" s="5" t="str">
        <f>VLOOKUP(C358, track_cleaned!$A$2:$B$5000, 2, FALSE)
</f>
        <v>Murders In The Rue Morgue</v>
      </c>
      <c r="G358" s="12">
        <f>VLOOKUP(C358, track_cleaned!$A$1:$E$5000, 3, FALSE)</f>
        <v>177</v>
      </c>
      <c r="H358" s="5" t="str">
        <f>VLOOKUP(G358, album!$A$1:$B$5000, 2, FALSE)
</f>
        <v>The Beast Live</v>
      </c>
      <c r="I358" s="11" t="str">
        <f>VLOOKUP(C358, track_cleaned!$A$1:$J$5000, 10, FALSE)</f>
        <v>Rock</v>
      </c>
      <c r="J358" s="11">
        <f t="shared" si="1"/>
        <v>0.99</v>
      </c>
    </row>
    <row r="359">
      <c r="A359" s="4">
        <v>358.0</v>
      </c>
      <c r="B359" s="4">
        <v>67.0</v>
      </c>
      <c r="C359" s="4">
        <v>2148.0</v>
      </c>
      <c r="D359" s="4">
        <v>0.99</v>
      </c>
      <c r="E359" s="4">
        <v>1.0</v>
      </c>
      <c r="F359" s="5" t="str">
        <f>VLOOKUP(C359, track_cleaned!$A$2:$B$5000, 2, FALSE)
</f>
        <v>Iron Maiden</v>
      </c>
      <c r="G359" s="12">
        <f>VLOOKUP(C359, track_cleaned!$A$1:$E$5000, 3, FALSE)</f>
        <v>177</v>
      </c>
      <c r="H359" s="5" t="str">
        <f>VLOOKUP(G359, album!$A$1:$B$5000, 2, FALSE)
</f>
        <v>The Beast Live</v>
      </c>
      <c r="I359" s="11" t="str">
        <f>VLOOKUP(C359, track_cleaned!$A$1:$J$5000, 10, FALSE)</f>
        <v>Rock</v>
      </c>
      <c r="J359" s="11">
        <f t="shared" si="1"/>
        <v>0.99</v>
      </c>
    </row>
    <row r="360">
      <c r="A360" s="4">
        <v>359.0</v>
      </c>
      <c r="B360" s="4">
        <v>67.0</v>
      </c>
      <c r="C360" s="4">
        <v>2154.0</v>
      </c>
      <c r="D360" s="4">
        <v>0.99</v>
      </c>
      <c r="E360" s="4">
        <v>1.0</v>
      </c>
      <c r="F360" s="5" t="str">
        <f>VLOOKUP(C360, track_cleaned!$A$2:$B$5000, 2, FALSE)
</f>
        <v>Untitled</v>
      </c>
      <c r="G360" s="12">
        <f>VLOOKUP(C360, track_cleaned!$A$1:$E$5000, 3, FALSE)</f>
        <v>178</v>
      </c>
      <c r="H360" s="5" t="str">
        <f>VLOOKUP(G360, album!$A$1:$B$5000, 2, FALSE)
</f>
        <v>Live On Two Legs [Live]</v>
      </c>
      <c r="I360" s="11" t="str">
        <f>VLOOKUP(C360, track_cleaned!$A$1:$J$5000, 10, FALSE)</f>
        <v>Rock</v>
      </c>
      <c r="J360" s="11">
        <f t="shared" si="1"/>
        <v>0.99</v>
      </c>
    </row>
    <row r="361">
      <c r="A361" s="4">
        <v>360.0</v>
      </c>
      <c r="B361" s="4">
        <v>67.0</v>
      </c>
      <c r="C361" s="4">
        <v>2160.0</v>
      </c>
      <c r="D361" s="4">
        <v>0.99</v>
      </c>
      <c r="E361" s="4">
        <v>1.0</v>
      </c>
      <c r="F361" s="5" t="str">
        <f>VLOOKUP(C361, track_cleaned!$A$2:$B$5000, 2, FALSE)
</f>
        <v>Nothingman</v>
      </c>
      <c r="G361" s="12">
        <f>VLOOKUP(C361, track_cleaned!$A$1:$E$5000, 3, FALSE)</f>
        <v>178</v>
      </c>
      <c r="H361" s="5" t="str">
        <f>VLOOKUP(G361, album!$A$1:$B$5000, 2, FALSE)
</f>
        <v>Live On Two Legs [Live]</v>
      </c>
      <c r="I361" s="11" t="str">
        <f>VLOOKUP(C361, track_cleaned!$A$1:$J$5000, 10, FALSE)</f>
        <v>Rock</v>
      </c>
      <c r="J361" s="11">
        <f t="shared" si="1"/>
        <v>0.99</v>
      </c>
    </row>
    <row r="362">
      <c r="A362" s="4">
        <v>361.0</v>
      </c>
      <c r="B362" s="4">
        <v>67.0</v>
      </c>
      <c r="C362" s="4">
        <v>2166.0</v>
      </c>
      <c r="D362" s="4">
        <v>0.99</v>
      </c>
      <c r="E362" s="4">
        <v>1.0</v>
      </c>
      <c r="F362" s="5" t="str">
        <f>VLOOKUP(C362, track_cleaned!$A$2:$B$5000, 2, FALSE)
</f>
        <v>World Wide Suicide</v>
      </c>
      <c r="G362" s="12">
        <f>VLOOKUP(C362, track_cleaned!$A$1:$E$5000, 3, FALSE)</f>
        <v>179</v>
      </c>
      <c r="H362" s="5" t="str">
        <f>VLOOKUP(G362, album!$A$1:$B$5000, 2, FALSE)
</f>
        <v>Pearl Jam</v>
      </c>
      <c r="I362" s="11" t="str">
        <f>VLOOKUP(C362, track_cleaned!$A$1:$J$5000, 10, FALSE)</f>
        <v>Alternative &amp; Punk</v>
      </c>
      <c r="J362" s="11">
        <f t="shared" si="1"/>
        <v>0.99</v>
      </c>
    </row>
    <row r="363">
      <c r="A363" s="4">
        <v>362.0</v>
      </c>
      <c r="B363" s="4">
        <v>67.0</v>
      </c>
      <c r="C363" s="4">
        <v>2172.0</v>
      </c>
      <c r="D363" s="4">
        <v>0.99</v>
      </c>
      <c r="E363" s="4">
        <v>1.0</v>
      </c>
      <c r="F363" s="5" t="str">
        <f>VLOOKUP(C363, track_cleaned!$A$2:$B$5000, 2, FALSE)
</f>
        <v>Big Wave</v>
      </c>
      <c r="G363" s="12">
        <f>VLOOKUP(C363, track_cleaned!$A$1:$E$5000, 3, FALSE)</f>
        <v>179</v>
      </c>
      <c r="H363" s="5" t="str">
        <f>VLOOKUP(G363, album!$A$1:$B$5000, 2, FALSE)
</f>
        <v>Pearl Jam</v>
      </c>
      <c r="I363" s="11" t="str">
        <f>VLOOKUP(C363, track_cleaned!$A$1:$J$5000, 10, FALSE)</f>
        <v>Alternative &amp; Punk</v>
      </c>
      <c r="J363" s="11">
        <f t="shared" si="1"/>
        <v>0.99</v>
      </c>
    </row>
    <row r="364">
      <c r="A364" s="4">
        <v>363.0</v>
      </c>
      <c r="B364" s="4">
        <v>67.0</v>
      </c>
      <c r="C364" s="4">
        <v>2178.0</v>
      </c>
      <c r="D364" s="4">
        <v>0.99</v>
      </c>
      <c r="E364" s="4">
        <v>1.0</v>
      </c>
      <c r="F364" s="5" t="str">
        <f>VLOOKUP(C364, track_cleaned!$A$2:$B$5000, 2, FALSE)
</f>
        <v>Can't Keep</v>
      </c>
      <c r="G364" s="12">
        <f>VLOOKUP(C364, track_cleaned!$A$1:$E$5000, 3, FALSE)</f>
        <v>180</v>
      </c>
      <c r="H364" s="5" t="str">
        <f>VLOOKUP(G364, album!$A$1:$B$5000, 2, FALSE)
</f>
        <v>Riot Act</v>
      </c>
      <c r="I364" s="11" t="str">
        <f>VLOOKUP(C364, track_cleaned!$A$1:$J$5000, 10, FALSE)</f>
        <v>Rock</v>
      </c>
      <c r="J364" s="11">
        <f t="shared" si="1"/>
        <v>0.99</v>
      </c>
    </row>
    <row r="365">
      <c r="A365" s="4">
        <v>364.0</v>
      </c>
      <c r="B365" s="4">
        <v>68.0</v>
      </c>
      <c r="C365" s="4">
        <v>2187.0</v>
      </c>
      <c r="D365" s="4">
        <v>0.99</v>
      </c>
      <c r="E365" s="4">
        <v>1.0</v>
      </c>
      <c r="F365" s="5" t="str">
        <f>VLOOKUP(C365, track_cleaned!$A$2:$B$5000, 2, FALSE)
</f>
        <v>Green Disease</v>
      </c>
      <c r="G365" s="12">
        <f>VLOOKUP(C365, track_cleaned!$A$1:$E$5000, 3, FALSE)</f>
        <v>180</v>
      </c>
      <c r="H365" s="5" t="str">
        <f>VLOOKUP(G365, album!$A$1:$B$5000, 2, FALSE)
</f>
        <v>Riot Act</v>
      </c>
      <c r="I365" s="11" t="str">
        <f>VLOOKUP(C365, track_cleaned!$A$1:$J$5000, 10, FALSE)</f>
        <v>Rock</v>
      </c>
      <c r="J365" s="11">
        <f t="shared" si="1"/>
        <v>0.99</v>
      </c>
    </row>
    <row r="366">
      <c r="A366" s="4">
        <v>365.0</v>
      </c>
      <c r="B366" s="4">
        <v>68.0</v>
      </c>
      <c r="C366" s="4">
        <v>2196.0</v>
      </c>
      <c r="D366" s="4">
        <v>0.99</v>
      </c>
      <c r="E366" s="4">
        <v>1.0</v>
      </c>
      <c r="F366" s="5" t="str">
        <f>VLOOKUP(C366, track_cleaned!$A$2:$B$5000, 2, FALSE)
</f>
        <v>Why Go</v>
      </c>
      <c r="G366" s="12">
        <f>VLOOKUP(C366, track_cleaned!$A$1:$E$5000, 3, FALSE)</f>
        <v>181</v>
      </c>
      <c r="H366" s="5" t="str">
        <f>VLOOKUP(G366, album!$A$1:$B$5000, 2, FALSE)
</f>
        <v>Ten</v>
      </c>
      <c r="I366" s="11" t="str">
        <f>VLOOKUP(C366, track_cleaned!$A$1:$J$5000, 10, FALSE)</f>
        <v>Rock</v>
      </c>
      <c r="J366" s="11">
        <f t="shared" si="1"/>
        <v>0.99</v>
      </c>
    </row>
    <row r="367">
      <c r="A367" s="4">
        <v>366.0</v>
      </c>
      <c r="B367" s="4">
        <v>68.0</v>
      </c>
      <c r="C367" s="4">
        <v>2205.0</v>
      </c>
      <c r="D367" s="4">
        <v>0.99</v>
      </c>
      <c r="E367" s="4">
        <v>1.0</v>
      </c>
      <c r="F367" s="5" t="str">
        <f>VLOOKUP(C367, track_cleaned!$A$2:$B$5000, 2, FALSE)
</f>
        <v>Animal</v>
      </c>
      <c r="G367" s="12">
        <f>VLOOKUP(C367, track_cleaned!$A$1:$E$5000, 3, FALSE)</f>
        <v>182</v>
      </c>
      <c r="H367" s="5" t="str">
        <f>VLOOKUP(G367, album!$A$1:$B$5000, 2, FALSE)
</f>
        <v>Vs.</v>
      </c>
      <c r="I367" s="11" t="str">
        <f>VLOOKUP(C367, track_cleaned!$A$1:$J$5000, 10, FALSE)</f>
        <v>Rock</v>
      </c>
      <c r="J367" s="11">
        <f t="shared" si="1"/>
        <v>0.99</v>
      </c>
    </row>
    <row r="368">
      <c r="A368" s="4">
        <v>367.0</v>
      </c>
      <c r="B368" s="4">
        <v>68.0</v>
      </c>
      <c r="C368" s="4">
        <v>2214.0</v>
      </c>
      <c r="D368" s="4">
        <v>0.99</v>
      </c>
      <c r="E368" s="4">
        <v>1.0</v>
      </c>
      <c r="F368" s="5" t="str">
        <f>VLOOKUP(C368, track_cleaned!$A$2:$B$5000, 2, FALSE)
</f>
        <v>Leash</v>
      </c>
      <c r="G368" s="12">
        <f>VLOOKUP(C368, track_cleaned!$A$1:$E$5000, 3, FALSE)</f>
        <v>182</v>
      </c>
      <c r="H368" s="5" t="str">
        <f>VLOOKUP(G368, album!$A$1:$B$5000, 2, FALSE)
</f>
        <v>Vs.</v>
      </c>
      <c r="I368" s="11" t="str">
        <f>VLOOKUP(C368, track_cleaned!$A$1:$J$5000, 10, FALSE)</f>
        <v>Rock</v>
      </c>
      <c r="J368" s="11">
        <f t="shared" si="1"/>
        <v>0.99</v>
      </c>
    </row>
    <row r="369">
      <c r="A369" s="4">
        <v>368.0</v>
      </c>
      <c r="B369" s="4">
        <v>68.0</v>
      </c>
      <c r="C369" s="4">
        <v>2223.0</v>
      </c>
      <c r="D369" s="4">
        <v>0.99</v>
      </c>
      <c r="E369" s="4">
        <v>1.0</v>
      </c>
      <c r="F369" s="5" t="str">
        <f>VLOOKUP(C369, track_cleaned!$A$2:$B$5000, 2, FALSE)
</f>
        <v>Wanted Dread And Alive</v>
      </c>
      <c r="G369" s="12">
        <f>VLOOKUP(C369, track_cleaned!$A$1:$E$5000, 3, FALSE)</f>
        <v>141</v>
      </c>
      <c r="H369" s="5" t="str">
        <f>VLOOKUP(G369, album!$A$1:$B$5000, 2, FALSE)
</f>
        <v>Greatest Hits</v>
      </c>
      <c r="I369" s="11" t="str">
        <f>VLOOKUP(C369, track_cleaned!$A$1:$J$5000, 10, FALSE)</f>
        <v>Reggae</v>
      </c>
      <c r="J369" s="11">
        <f t="shared" si="1"/>
        <v>0.99</v>
      </c>
    </row>
    <row r="370">
      <c r="A370" s="4">
        <v>369.0</v>
      </c>
      <c r="B370" s="4">
        <v>68.0</v>
      </c>
      <c r="C370" s="4">
        <v>2232.0</v>
      </c>
      <c r="D370" s="4">
        <v>0.99</v>
      </c>
      <c r="E370" s="4">
        <v>1.0</v>
      </c>
      <c r="F370" s="5" t="str">
        <f>VLOOKUP(C370, track_cleaned!$A$2:$B$5000, 2, FALSE)
</f>
        <v>The Great Gig In The Sky</v>
      </c>
      <c r="G370" s="12">
        <f>VLOOKUP(C370, track_cleaned!$A$1:$E$5000, 3, FALSE)</f>
        <v>183</v>
      </c>
      <c r="H370" s="5" t="str">
        <f>VLOOKUP(G370, album!$A$1:$B$5000, 2, FALSE)
</f>
        <v>Dark Side Of The Moon</v>
      </c>
      <c r="I370" s="11" t="str">
        <f>VLOOKUP(C370, track_cleaned!$A$1:$J$5000, 10, FALSE)</f>
        <v>Rock</v>
      </c>
      <c r="J370" s="11">
        <f t="shared" si="1"/>
        <v>0.99</v>
      </c>
    </row>
    <row r="371">
      <c r="A371" s="4">
        <v>370.0</v>
      </c>
      <c r="B371" s="4">
        <v>68.0</v>
      </c>
      <c r="C371" s="4">
        <v>2241.0</v>
      </c>
      <c r="D371" s="4">
        <v>0.99</v>
      </c>
      <c r="E371" s="4">
        <v>1.0</v>
      </c>
      <c r="F371" s="5" t="str">
        <f>VLOOKUP(C371, track_cleaned!$A$2:$B$5000, 2, FALSE)
</f>
        <v>Bossa</v>
      </c>
      <c r="G371" s="12">
        <f>VLOOKUP(C371, track_cleaned!$A$1:$E$5000, 3, FALSE)</f>
        <v>184</v>
      </c>
      <c r="H371" s="5" t="str">
        <f>VLOOKUP(G371, album!$A$1:$B$5000, 2, FALSE)
</f>
        <v>Os Cães Ladram Mas A Caravana Não Pára</v>
      </c>
      <c r="I371" s="11" t="str">
        <f>VLOOKUP(C371, track_cleaned!$A$1:$J$5000, 10, FALSE)</f>
        <v>Hip Hop/Rap</v>
      </c>
      <c r="J371" s="11">
        <f t="shared" si="1"/>
        <v>0.99</v>
      </c>
    </row>
    <row r="372">
      <c r="A372" s="4">
        <v>371.0</v>
      </c>
      <c r="B372" s="4">
        <v>68.0</v>
      </c>
      <c r="C372" s="4">
        <v>2250.0</v>
      </c>
      <c r="D372" s="4">
        <v>0.99</v>
      </c>
      <c r="E372" s="4">
        <v>1.0</v>
      </c>
      <c r="F372" s="5" t="str">
        <f>VLOOKUP(C372, track_cleaned!$A$2:$B$5000, 2, FALSE)
</f>
        <v>Nega Do Cabelo Duro</v>
      </c>
      <c r="G372" s="12">
        <f>VLOOKUP(C372, track_cleaned!$A$1:$E$5000, 3, FALSE)</f>
        <v>184</v>
      </c>
      <c r="H372" s="5" t="str">
        <f>VLOOKUP(G372, album!$A$1:$B$5000, 2, FALSE)
</f>
        <v>Os Cães Ladram Mas A Caravana Não Pára</v>
      </c>
      <c r="I372" s="11" t="str">
        <f>VLOOKUP(C372, track_cleaned!$A$1:$J$5000, 10, FALSE)</f>
        <v>Hip Hop/Rap</v>
      </c>
      <c r="J372" s="11">
        <f t="shared" si="1"/>
        <v>0.99</v>
      </c>
    </row>
    <row r="373">
      <c r="A373" s="4">
        <v>372.0</v>
      </c>
      <c r="B373" s="4">
        <v>68.0</v>
      </c>
      <c r="C373" s="4">
        <v>2259.0</v>
      </c>
      <c r="D373" s="4">
        <v>0.99</v>
      </c>
      <c r="E373" s="4">
        <v>1.0</v>
      </c>
      <c r="F373" s="5" t="str">
        <f>VLOOKUP(C373, track_cleaned!$A$2:$B$5000, 2, FALSE)
</f>
        <v>You're My Best Friend</v>
      </c>
      <c r="G373" s="12">
        <f>VLOOKUP(C373, track_cleaned!$A$1:$E$5000, 3, FALSE)</f>
        <v>185</v>
      </c>
      <c r="H373" s="5" t="str">
        <f>VLOOKUP(G373, album!$A$1:$B$5000, 2, FALSE)
</f>
        <v>Greatest Hits I</v>
      </c>
      <c r="I373" s="11" t="str">
        <f>VLOOKUP(C373, track_cleaned!$A$1:$J$5000, 10, FALSE)</f>
        <v>Rock</v>
      </c>
      <c r="J373" s="11">
        <f t="shared" si="1"/>
        <v>0.99</v>
      </c>
    </row>
    <row r="374">
      <c r="A374" s="4">
        <v>373.0</v>
      </c>
      <c r="B374" s="4">
        <v>68.0</v>
      </c>
      <c r="C374" s="4">
        <v>2268.0</v>
      </c>
      <c r="D374" s="4">
        <v>0.99</v>
      </c>
      <c r="E374" s="4">
        <v>1.0</v>
      </c>
      <c r="F374" s="5" t="str">
        <f>VLOOKUP(C374, track_cleaned!$A$2:$B$5000, 2, FALSE)
</f>
        <v>Seven Seas Of Rhye</v>
      </c>
      <c r="G374" s="12">
        <f>VLOOKUP(C374, track_cleaned!$A$1:$E$5000, 3, FALSE)</f>
        <v>185</v>
      </c>
      <c r="H374" s="5" t="str">
        <f>VLOOKUP(G374, album!$A$1:$B$5000, 2, FALSE)
</f>
        <v>Greatest Hits I</v>
      </c>
      <c r="I374" s="11" t="str">
        <f>VLOOKUP(C374, track_cleaned!$A$1:$J$5000, 10, FALSE)</f>
        <v>Rock</v>
      </c>
      <c r="J374" s="11">
        <f t="shared" si="1"/>
        <v>0.99</v>
      </c>
    </row>
    <row r="375">
      <c r="A375" s="4">
        <v>374.0</v>
      </c>
      <c r="B375" s="4">
        <v>68.0</v>
      </c>
      <c r="C375" s="4">
        <v>2277.0</v>
      </c>
      <c r="D375" s="4">
        <v>0.99</v>
      </c>
      <c r="E375" s="4">
        <v>1.0</v>
      </c>
      <c r="F375" s="5" t="str">
        <f>VLOOKUP(C375, track_cleaned!$A$2:$B$5000, 2, FALSE)
</f>
        <v>Get Down, Make Love</v>
      </c>
      <c r="G375" s="12">
        <f>VLOOKUP(C375, track_cleaned!$A$1:$E$5000, 3, FALSE)</f>
        <v>186</v>
      </c>
      <c r="H375" s="5" t="str">
        <f>VLOOKUP(G375, album!$A$1:$B$5000, 2, FALSE)
</f>
        <v>News Of The World</v>
      </c>
      <c r="I375" s="11" t="str">
        <f>VLOOKUP(C375, track_cleaned!$A$1:$J$5000, 10, FALSE)</f>
        <v>Rock</v>
      </c>
      <c r="J375" s="11">
        <f t="shared" si="1"/>
        <v>0.99</v>
      </c>
    </row>
    <row r="376">
      <c r="A376" s="4">
        <v>375.0</v>
      </c>
      <c r="B376" s="4">
        <v>68.0</v>
      </c>
      <c r="C376" s="4">
        <v>2286.0</v>
      </c>
      <c r="D376" s="4">
        <v>0.99</v>
      </c>
      <c r="E376" s="4">
        <v>1.0</v>
      </c>
      <c r="F376" s="5" t="str">
        <f>VLOOKUP(C376, track_cleaned!$A$2:$B$5000, 2, FALSE)
</f>
        <v>Get Up</v>
      </c>
      <c r="G376" s="12">
        <f>VLOOKUP(C376, track_cleaned!$A$1:$E$5000, 3, FALSE)</f>
        <v>188</v>
      </c>
      <c r="H376" s="5" t="str">
        <f>VLOOKUP(G376, album!$A$1:$B$5000, 2, FALSE)
</f>
        <v>Green</v>
      </c>
      <c r="I376" s="11" t="str">
        <f>VLOOKUP(C376, track_cleaned!$A$1:$J$5000, 10, FALSE)</f>
        <v>Alternative &amp; Punk</v>
      </c>
      <c r="J376" s="11">
        <f t="shared" si="1"/>
        <v>0.99</v>
      </c>
    </row>
    <row r="377">
      <c r="A377" s="4">
        <v>376.0</v>
      </c>
      <c r="B377" s="4">
        <v>68.0</v>
      </c>
      <c r="C377" s="4">
        <v>2295.0</v>
      </c>
      <c r="D377" s="4">
        <v>0.99</v>
      </c>
      <c r="E377" s="4">
        <v>1.0</v>
      </c>
      <c r="F377" s="5" t="str">
        <f>VLOOKUP(C377, track_cleaned!$A$2:$B$5000, 2, FALSE)
</f>
        <v>Untitled</v>
      </c>
      <c r="G377" s="12">
        <f>VLOOKUP(C377, track_cleaned!$A$1:$E$5000, 3, FALSE)</f>
        <v>188</v>
      </c>
      <c r="H377" s="5" t="str">
        <f>VLOOKUP(G377, album!$A$1:$B$5000, 2, FALSE)
</f>
        <v>Green</v>
      </c>
      <c r="I377" s="11" t="str">
        <f>VLOOKUP(C377, track_cleaned!$A$1:$J$5000, 10, FALSE)</f>
        <v>Alternative &amp; Punk</v>
      </c>
      <c r="J377" s="11">
        <f t="shared" si="1"/>
        <v>0.99</v>
      </c>
    </row>
    <row r="378">
      <c r="A378" s="4">
        <v>377.0</v>
      </c>
      <c r="B378" s="4">
        <v>68.0</v>
      </c>
      <c r="C378" s="4">
        <v>2304.0</v>
      </c>
      <c r="D378" s="4">
        <v>0.99</v>
      </c>
      <c r="E378" s="4">
        <v>1.0</v>
      </c>
      <c r="F378" s="5" t="str">
        <f>VLOOKUP(C378, track_cleaned!$A$2:$B$5000, 2, FALSE)
</f>
        <v>Be Mine</v>
      </c>
      <c r="G378" s="12">
        <f>VLOOKUP(C378, track_cleaned!$A$1:$E$5000, 3, FALSE)</f>
        <v>189</v>
      </c>
      <c r="H378" s="5" t="str">
        <f>VLOOKUP(G378, album!$A$1:$B$5000, 2, FALSE)
</f>
        <v>New Adventures In Hi-Fi</v>
      </c>
      <c r="I378" s="11" t="str">
        <f>VLOOKUP(C378, track_cleaned!$A$1:$J$5000, 10, FALSE)</f>
        <v>Rock</v>
      </c>
      <c r="J378" s="11">
        <f t="shared" si="1"/>
        <v>0.99</v>
      </c>
    </row>
    <row r="379">
      <c r="A379" s="4">
        <v>378.0</v>
      </c>
      <c r="B379" s="4">
        <v>69.0</v>
      </c>
      <c r="C379" s="4">
        <v>2318.0</v>
      </c>
      <c r="D379" s="4">
        <v>0.99</v>
      </c>
      <c r="E379" s="4">
        <v>1.0</v>
      </c>
      <c r="F379" s="5" t="str">
        <f>VLOOKUP(C379, track_cleaned!$A$2:$B$5000, 2, FALSE)
</f>
        <v>Carnival Of Sorts</v>
      </c>
      <c r="G379" s="12">
        <f>VLOOKUP(C379, track_cleaned!$A$1:$E$5000, 3, FALSE)</f>
        <v>190</v>
      </c>
      <c r="H379" s="5" t="str">
        <f>VLOOKUP(G379, album!$A$1:$B$5000, 2, FALSE)
</f>
        <v>The Best Of R.E.M.: The IRS Years</v>
      </c>
      <c r="I379" s="11" t="str">
        <f>VLOOKUP(C379, track_cleaned!$A$1:$J$5000, 10, FALSE)</f>
        <v>Alternative &amp; Punk</v>
      </c>
      <c r="J379" s="11">
        <f t="shared" si="1"/>
        <v>0.99</v>
      </c>
    </row>
    <row r="380">
      <c r="A380" s="4">
        <v>379.0</v>
      </c>
      <c r="B380" s="4">
        <v>70.0</v>
      </c>
      <c r="C380" s="4">
        <v>2319.0</v>
      </c>
      <c r="D380" s="4">
        <v>0.99</v>
      </c>
      <c r="E380" s="4">
        <v>1.0</v>
      </c>
      <c r="F380" s="5" t="str">
        <f>VLOOKUP(C380, track_cleaned!$A$2:$B$5000, 2, FALSE)
</f>
        <v>Radio Free Aurope</v>
      </c>
      <c r="G380" s="12">
        <f>VLOOKUP(C380, track_cleaned!$A$1:$E$5000, 3, FALSE)</f>
        <v>190</v>
      </c>
      <c r="H380" s="5" t="str">
        <f>VLOOKUP(G380, album!$A$1:$B$5000, 2, FALSE)
</f>
        <v>The Best Of R.E.M.: The IRS Years</v>
      </c>
      <c r="I380" s="11" t="str">
        <f>VLOOKUP(C380, track_cleaned!$A$1:$J$5000, 10, FALSE)</f>
        <v>Alternative &amp; Punk</v>
      </c>
      <c r="J380" s="11">
        <f t="shared" si="1"/>
        <v>0.99</v>
      </c>
    </row>
    <row r="381">
      <c r="A381" s="4">
        <v>380.0</v>
      </c>
      <c r="B381" s="4">
        <v>70.0</v>
      </c>
      <c r="C381" s="4">
        <v>2320.0</v>
      </c>
      <c r="D381" s="4">
        <v>0.99</v>
      </c>
      <c r="E381" s="4">
        <v>1.0</v>
      </c>
      <c r="F381" s="5" t="str">
        <f>VLOOKUP(C381, track_cleaned!$A$2:$B$5000, 2, FALSE)
</f>
        <v>Perfect Circle</v>
      </c>
      <c r="G381" s="12">
        <f>VLOOKUP(C381, track_cleaned!$A$1:$E$5000, 3, FALSE)</f>
        <v>190</v>
      </c>
      <c r="H381" s="5" t="str">
        <f>VLOOKUP(G381, album!$A$1:$B$5000, 2, FALSE)
</f>
        <v>The Best Of R.E.M.: The IRS Years</v>
      </c>
      <c r="I381" s="11" t="str">
        <f>VLOOKUP(C381, track_cleaned!$A$1:$J$5000, 10, FALSE)</f>
        <v>Alternative &amp; Punk</v>
      </c>
      <c r="J381" s="11">
        <f t="shared" si="1"/>
        <v>0.99</v>
      </c>
    </row>
    <row r="382">
      <c r="A382" s="4">
        <v>381.0</v>
      </c>
      <c r="B382" s="4">
        <v>71.0</v>
      </c>
      <c r="C382" s="4">
        <v>2322.0</v>
      </c>
      <c r="D382" s="4">
        <v>0.99</v>
      </c>
      <c r="E382" s="4">
        <v>1.0</v>
      </c>
      <c r="F382" s="5" t="str">
        <f>VLOOKUP(C382, track_cleaned!$A$2:$B$5000, 2, FALSE)
</f>
        <v>So Central Rain</v>
      </c>
      <c r="G382" s="12">
        <f>VLOOKUP(C382, track_cleaned!$A$1:$E$5000, 3, FALSE)</f>
        <v>190</v>
      </c>
      <c r="H382" s="5" t="str">
        <f>VLOOKUP(G382, album!$A$1:$B$5000, 2, FALSE)
</f>
        <v>The Best Of R.E.M.: The IRS Years</v>
      </c>
      <c r="I382" s="11" t="str">
        <f>VLOOKUP(C382, track_cleaned!$A$1:$J$5000, 10, FALSE)</f>
        <v>Alternative &amp; Punk</v>
      </c>
      <c r="J382" s="11">
        <f t="shared" si="1"/>
        <v>0.99</v>
      </c>
    </row>
    <row r="383">
      <c r="A383" s="4">
        <v>382.0</v>
      </c>
      <c r="B383" s="4">
        <v>71.0</v>
      </c>
      <c r="C383" s="4">
        <v>2324.0</v>
      </c>
      <c r="D383" s="4">
        <v>0.99</v>
      </c>
      <c r="E383" s="4">
        <v>1.0</v>
      </c>
      <c r="F383" s="5" t="str">
        <f>VLOOKUP(C383, track_cleaned!$A$2:$B$5000, 2, FALSE)
</f>
        <v>Pretty Persuasion</v>
      </c>
      <c r="G383" s="12">
        <f>VLOOKUP(C383, track_cleaned!$A$1:$E$5000, 3, FALSE)</f>
        <v>190</v>
      </c>
      <c r="H383" s="5" t="str">
        <f>VLOOKUP(G383, album!$A$1:$B$5000, 2, FALSE)
</f>
        <v>The Best Of R.E.M.: The IRS Years</v>
      </c>
      <c r="I383" s="11" t="str">
        <f>VLOOKUP(C383, track_cleaned!$A$1:$J$5000, 10, FALSE)</f>
        <v>Alternative &amp; Punk</v>
      </c>
      <c r="J383" s="11">
        <f t="shared" si="1"/>
        <v>0.99</v>
      </c>
    </row>
    <row r="384">
      <c r="A384" s="4">
        <v>383.0</v>
      </c>
      <c r="B384" s="4">
        <v>72.0</v>
      </c>
      <c r="C384" s="4">
        <v>2326.0</v>
      </c>
      <c r="D384" s="4">
        <v>0.99</v>
      </c>
      <c r="E384" s="4">
        <v>1.0</v>
      </c>
      <c r="F384" s="5" t="str">
        <f>VLOOKUP(C384, track_cleaned!$A$2:$B$5000, 2, FALSE)
</f>
        <v>Can't Get There From Here</v>
      </c>
      <c r="G384" s="12">
        <f>VLOOKUP(C384, track_cleaned!$A$1:$E$5000, 3, FALSE)</f>
        <v>190</v>
      </c>
      <c r="H384" s="5" t="str">
        <f>VLOOKUP(G384, album!$A$1:$B$5000, 2, FALSE)
</f>
        <v>The Best Of R.E.M.: The IRS Years</v>
      </c>
      <c r="I384" s="11" t="str">
        <f>VLOOKUP(C384, track_cleaned!$A$1:$J$5000, 10, FALSE)</f>
        <v>Alternative &amp; Punk</v>
      </c>
      <c r="J384" s="11">
        <f t="shared" si="1"/>
        <v>0.99</v>
      </c>
    </row>
    <row r="385">
      <c r="A385" s="4">
        <v>384.0</v>
      </c>
      <c r="B385" s="4">
        <v>72.0</v>
      </c>
      <c r="C385" s="4">
        <v>2328.0</v>
      </c>
      <c r="D385" s="4">
        <v>0.99</v>
      </c>
      <c r="E385" s="4">
        <v>1.0</v>
      </c>
      <c r="F385" s="5" t="str">
        <f>VLOOKUP(C385, track_cleaned!$A$2:$B$5000, 2, FALSE)
</f>
        <v>Fall On Me</v>
      </c>
      <c r="G385" s="12">
        <f>VLOOKUP(C385, track_cleaned!$A$1:$E$5000, 3, FALSE)</f>
        <v>190</v>
      </c>
      <c r="H385" s="5" t="str">
        <f>VLOOKUP(G385, album!$A$1:$B$5000, 2, FALSE)
</f>
        <v>The Best Of R.E.M.: The IRS Years</v>
      </c>
      <c r="I385" s="11" t="str">
        <f>VLOOKUP(C385, track_cleaned!$A$1:$J$5000, 10, FALSE)</f>
        <v>Alternative &amp; Punk</v>
      </c>
      <c r="J385" s="11">
        <f t="shared" si="1"/>
        <v>0.99</v>
      </c>
    </row>
    <row r="386">
      <c r="A386" s="4">
        <v>385.0</v>
      </c>
      <c r="B386" s="4">
        <v>72.0</v>
      </c>
      <c r="C386" s="4">
        <v>2330.0</v>
      </c>
      <c r="D386" s="4">
        <v>0.99</v>
      </c>
      <c r="E386" s="4">
        <v>1.0</v>
      </c>
      <c r="F386" s="5" t="str">
        <f>VLOOKUP(C386, track_cleaned!$A$2:$B$5000, 2, FALSE)
</f>
        <v>Cuyahoga</v>
      </c>
      <c r="G386" s="12">
        <f>VLOOKUP(C386, track_cleaned!$A$1:$E$5000, 3, FALSE)</f>
        <v>190</v>
      </c>
      <c r="H386" s="5" t="str">
        <f>VLOOKUP(G386, album!$A$1:$B$5000, 2, FALSE)
</f>
        <v>The Best Of R.E.M.: The IRS Years</v>
      </c>
      <c r="I386" s="11" t="str">
        <f>VLOOKUP(C386, track_cleaned!$A$1:$J$5000, 10, FALSE)</f>
        <v>Alternative &amp; Punk</v>
      </c>
      <c r="J386" s="11">
        <f t="shared" si="1"/>
        <v>0.99</v>
      </c>
    </row>
    <row r="387">
      <c r="A387" s="4">
        <v>386.0</v>
      </c>
      <c r="B387" s="4">
        <v>72.0</v>
      </c>
      <c r="C387" s="4">
        <v>2332.0</v>
      </c>
      <c r="D387" s="4">
        <v>0.99</v>
      </c>
      <c r="E387" s="4">
        <v>1.0</v>
      </c>
      <c r="F387" s="5" t="str">
        <f>VLOOKUP(C387, track_cleaned!$A$2:$B$5000, 2, FALSE)
</f>
        <v>The Finest Worksong</v>
      </c>
      <c r="G387" s="12">
        <f>VLOOKUP(C387, track_cleaned!$A$1:$E$5000, 3, FALSE)</f>
        <v>190</v>
      </c>
      <c r="H387" s="5" t="str">
        <f>VLOOKUP(G387, album!$A$1:$B$5000, 2, FALSE)
</f>
        <v>The Best Of R.E.M.: The IRS Years</v>
      </c>
      <c r="I387" s="11" t="str">
        <f>VLOOKUP(C387, track_cleaned!$A$1:$J$5000, 10, FALSE)</f>
        <v>Alternative &amp; Punk</v>
      </c>
      <c r="J387" s="11">
        <f t="shared" si="1"/>
        <v>0.99</v>
      </c>
    </row>
    <row r="388">
      <c r="A388" s="4">
        <v>387.0</v>
      </c>
      <c r="B388" s="4">
        <v>73.0</v>
      </c>
      <c r="C388" s="4">
        <v>2336.0</v>
      </c>
      <c r="D388" s="4">
        <v>0.99</v>
      </c>
      <c r="E388" s="4">
        <v>1.0</v>
      </c>
      <c r="F388" s="5" t="str">
        <f>VLOOKUP(C388, track_cleaned!$A$2:$B$5000, 2, FALSE)
</f>
        <v>Papeau Nuky Doe</v>
      </c>
      <c r="G388" s="12">
        <f>VLOOKUP(C388, track_cleaned!$A$1:$E$5000, 3, FALSE)</f>
        <v>191</v>
      </c>
      <c r="H388" s="5" t="str">
        <f>VLOOKUP(G388, album!$A$1:$B$5000, 2, FALSE)
</f>
        <v>Cesta Básica</v>
      </c>
      <c r="I388" s="11" t="str">
        <f>VLOOKUP(C388, track_cleaned!$A$1:$J$5000, 10, FALSE)</f>
        <v>Alternative &amp; Punk</v>
      </c>
      <c r="J388" s="11">
        <f t="shared" si="1"/>
        <v>0.99</v>
      </c>
    </row>
    <row r="389">
      <c r="A389" s="4">
        <v>388.0</v>
      </c>
      <c r="B389" s="4">
        <v>73.0</v>
      </c>
      <c r="C389" s="4">
        <v>2340.0</v>
      </c>
      <c r="D389" s="4">
        <v>0.99</v>
      </c>
      <c r="E389" s="4">
        <v>1.0</v>
      </c>
      <c r="F389" s="5" t="str">
        <f>VLOOKUP(C389, track_cleaned!$A$2:$B$5000, 2, FALSE)
</f>
        <v>Esporrei Na Manivela</v>
      </c>
      <c r="G389" s="12">
        <f>VLOOKUP(C389, track_cleaned!$A$1:$E$5000, 3, FALSE)</f>
        <v>191</v>
      </c>
      <c r="H389" s="5" t="str">
        <f>VLOOKUP(G389, album!$A$1:$B$5000, 2, FALSE)
</f>
        <v>Cesta Básica</v>
      </c>
      <c r="I389" s="11" t="str">
        <f>VLOOKUP(C389, track_cleaned!$A$1:$J$5000, 10, FALSE)</f>
        <v>Alternative &amp; Punk</v>
      </c>
      <c r="J389" s="11">
        <f t="shared" si="1"/>
        <v>0.99</v>
      </c>
    </row>
    <row r="390">
      <c r="A390" s="4">
        <v>389.0</v>
      </c>
      <c r="B390" s="4">
        <v>73.0</v>
      </c>
      <c r="C390" s="4">
        <v>2344.0</v>
      </c>
      <c r="D390" s="4">
        <v>0.99</v>
      </c>
      <c r="E390" s="4">
        <v>1.0</v>
      </c>
      <c r="F390" s="5" t="str">
        <f>VLOOKUP(C390, track_cleaned!$A$2:$B$5000, 2, FALSE)
</f>
        <v>Maluco Beleza</v>
      </c>
      <c r="G390" s="12">
        <f>VLOOKUP(C390, track_cleaned!$A$1:$E$5000, 3, FALSE)</f>
        <v>192</v>
      </c>
      <c r="H390" s="5" t="str">
        <f>VLOOKUP(G390, album!$A$1:$B$5000, 2, FALSE)
</f>
        <v>Raul Seixas</v>
      </c>
      <c r="I390" s="11" t="str">
        <f>VLOOKUP(C390, track_cleaned!$A$1:$J$5000, 10, FALSE)</f>
        <v>Rock</v>
      </c>
      <c r="J390" s="11">
        <f t="shared" si="1"/>
        <v>0.99</v>
      </c>
    </row>
    <row r="391">
      <c r="A391" s="4">
        <v>390.0</v>
      </c>
      <c r="B391" s="4">
        <v>73.0</v>
      </c>
      <c r="C391" s="4">
        <v>2348.0</v>
      </c>
      <c r="D391" s="4">
        <v>0.99</v>
      </c>
      <c r="E391" s="4">
        <v>1.0</v>
      </c>
      <c r="F391" s="5" t="str">
        <f>VLOOKUP(C391, track_cleaned!$A$2:$B$5000, 2, FALSE)
</f>
        <v>As Profecias</v>
      </c>
      <c r="G391" s="12">
        <f>VLOOKUP(C391, track_cleaned!$A$1:$E$5000, 3, FALSE)</f>
        <v>192</v>
      </c>
      <c r="H391" s="5" t="str">
        <f>VLOOKUP(G391, album!$A$1:$B$5000, 2, FALSE)
</f>
        <v>Raul Seixas</v>
      </c>
      <c r="I391" s="11" t="str">
        <f>VLOOKUP(C391, track_cleaned!$A$1:$J$5000, 10, FALSE)</f>
        <v>Rock</v>
      </c>
      <c r="J391" s="11">
        <f t="shared" si="1"/>
        <v>0.99</v>
      </c>
    </row>
    <row r="392">
      <c r="A392" s="4">
        <v>391.0</v>
      </c>
      <c r="B392" s="4">
        <v>73.0</v>
      </c>
      <c r="C392" s="4">
        <v>2352.0</v>
      </c>
      <c r="D392" s="4">
        <v>0.99</v>
      </c>
      <c r="E392" s="4">
        <v>1.0</v>
      </c>
      <c r="F392" s="5" t="str">
        <f>VLOOKUP(C392, track_cleaned!$A$2:$B$5000, 2, FALSE)
</f>
        <v>Que Luz É Essa</v>
      </c>
      <c r="G392" s="12">
        <f>VLOOKUP(C392, track_cleaned!$A$1:$E$5000, 3, FALSE)</f>
        <v>192</v>
      </c>
      <c r="H392" s="5" t="str">
        <f>VLOOKUP(G392, album!$A$1:$B$5000, 2, FALSE)
</f>
        <v>Raul Seixas</v>
      </c>
      <c r="I392" s="11" t="str">
        <f>VLOOKUP(C392, track_cleaned!$A$1:$J$5000, 10, FALSE)</f>
        <v>Rock</v>
      </c>
      <c r="J392" s="11">
        <f t="shared" si="1"/>
        <v>0.99</v>
      </c>
    </row>
    <row r="393">
      <c r="A393" s="4">
        <v>392.0</v>
      </c>
      <c r="B393" s="4">
        <v>73.0</v>
      </c>
      <c r="C393" s="4">
        <v>2356.0</v>
      </c>
      <c r="D393" s="4">
        <v>0.99</v>
      </c>
      <c r="E393" s="4">
        <v>1.0</v>
      </c>
      <c r="F393" s="5" t="str">
        <f>VLOOKUP(C393, track_cleaned!$A$2:$B$5000, 2, FALSE)
</f>
        <v>Século XXI</v>
      </c>
      <c r="G393" s="12">
        <f>VLOOKUP(C393, track_cleaned!$A$1:$E$5000, 3, FALSE)</f>
        <v>192</v>
      </c>
      <c r="H393" s="5" t="str">
        <f>VLOOKUP(G393, album!$A$1:$B$5000, 2, FALSE)
</f>
        <v>Raul Seixas</v>
      </c>
      <c r="I393" s="11" t="str">
        <f>VLOOKUP(C393, track_cleaned!$A$1:$J$5000, 10, FALSE)</f>
        <v>Rock</v>
      </c>
      <c r="J393" s="11">
        <f t="shared" si="1"/>
        <v>0.99</v>
      </c>
    </row>
    <row r="394">
      <c r="A394" s="4">
        <v>393.0</v>
      </c>
      <c r="B394" s="4">
        <v>74.0</v>
      </c>
      <c r="C394" s="4">
        <v>2362.0</v>
      </c>
      <c r="D394" s="4">
        <v>0.99</v>
      </c>
      <c r="E394" s="4">
        <v>1.0</v>
      </c>
      <c r="F394" s="5" t="str">
        <f>VLOOKUP(C394, track_cleaned!$A$2:$B$5000, 2, FALSE)
</f>
        <v>Suck My Kiss</v>
      </c>
      <c r="G394" s="12">
        <f>VLOOKUP(C394, track_cleaned!$A$1:$E$5000, 3, FALSE)</f>
        <v>193</v>
      </c>
      <c r="H394" s="5" t="str">
        <f>VLOOKUP(G394, album!$A$1:$B$5000, 2, FALSE)
</f>
        <v>Blood Sugar Sex Magik</v>
      </c>
      <c r="I394" s="11" t="str">
        <f>VLOOKUP(C394, track_cleaned!$A$1:$J$5000, 10, FALSE)</f>
        <v>Alternative &amp; Punk</v>
      </c>
      <c r="J394" s="11">
        <f t="shared" si="1"/>
        <v>0.99</v>
      </c>
    </row>
    <row r="395">
      <c r="A395" s="4">
        <v>394.0</v>
      </c>
      <c r="B395" s="4">
        <v>74.0</v>
      </c>
      <c r="C395" s="4">
        <v>2368.0</v>
      </c>
      <c r="D395" s="4">
        <v>0.99</v>
      </c>
      <c r="E395" s="4">
        <v>1.0</v>
      </c>
      <c r="F395" s="5" t="str">
        <f>VLOOKUP(C395, track_cleaned!$A$2:$B$5000, 2, FALSE)
</f>
        <v>Under The Bridge</v>
      </c>
      <c r="G395" s="12">
        <f>VLOOKUP(C395, track_cleaned!$A$1:$E$5000, 3, FALSE)</f>
        <v>193</v>
      </c>
      <c r="H395" s="5" t="str">
        <f>VLOOKUP(G395, album!$A$1:$B$5000, 2, FALSE)
</f>
        <v>Blood Sugar Sex Magik</v>
      </c>
      <c r="I395" s="11" t="str">
        <f>VLOOKUP(C395, track_cleaned!$A$1:$J$5000, 10, FALSE)</f>
        <v>Alternative &amp; Punk</v>
      </c>
      <c r="J395" s="11">
        <f t="shared" si="1"/>
        <v>0.99</v>
      </c>
    </row>
    <row r="396">
      <c r="A396" s="4">
        <v>395.0</v>
      </c>
      <c r="B396" s="4">
        <v>74.0</v>
      </c>
      <c r="C396" s="4">
        <v>2374.0</v>
      </c>
      <c r="D396" s="4">
        <v>0.99</v>
      </c>
      <c r="E396" s="4">
        <v>1.0</v>
      </c>
      <c r="F396" s="5" t="str">
        <f>VLOOKUP(C396, track_cleaned!$A$2:$B$5000, 2, FALSE)
</f>
        <v>They're Red Hot</v>
      </c>
      <c r="G396" s="12">
        <f>VLOOKUP(C396, track_cleaned!$A$1:$E$5000, 3, FALSE)</f>
        <v>193</v>
      </c>
      <c r="H396" s="5" t="str">
        <f>VLOOKUP(G396, album!$A$1:$B$5000, 2, FALSE)
</f>
        <v>Blood Sugar Sex Magik</v>
      </c>
      <c r="I396" s="11" t="str">
        <f>VLOOKUP(C396, track_cleaned!$A$1:$J$5000, 10, FALSE)</f>
        <v>Alternative &amp; Punk</v>
      </c>
      <c r="J396" s="11">
        <f t="shared" si="1"/>
        <v>0.99</v>
      </c>
    </row>
    <row r="397">
      <c r="A397" s="4">
        <v>396.0</v>
      </c>
      <c r="B397" s="4">
        <v>74.0</v>
      </c>
      <c r="C397" s="4">
        <v>2380.0</v>
      </c>
      <c r="D397" s="4">
        <v>0.99</v>
      </c>
      <c r="E397" s="4">
        <v>1.0</v>
      </c>
      <c r="F397" s="5" t="str">
        <f>VLOOKUP(C397, track_cleaned!$A$2:$B$5000, 2, FALSE)
</f>
        <v>The Zephyr Song</v>
      </c>
      <c r="G397" s="12">
        <f>VLOOKUP(C397, track_cleaned!$A$1:$E$5000, 3, FALSE)</f>
        <v>194</v>
      </c>
      <c r="H397" s="5" t="str">
        <f>VLOOKUP(G397, album!$A$1:$B$5000, 2, FALSE)
</f>
        <v>By The Way</v>
      </c>
      <c r="I397" s="11" t="str">
        <f>VLOOKUP(C397, track_cleaned!$A$1:$J$5000, 10, FALSE)</f>
        <v>Rock</v>
      </c>
      <c r="J397" s="11">
        <f t="shared" si="1"/>
        <v>0.99</v>
      </c>
    </row>
    <row r="398">
      <c r="A398" s="4">
        <v>397.0</v>
      </c>
      <c r="B398" s="4">
        <v>74.0</v>
      </c>
      <c r="C398" s="4">
        <v>2386.0</v>
      </c>
      <c r="D398" s="4">
        <v>0.99</v>
      </c>
      <c r="E398" s="4">
        <v>1.0</v>
      </c>
      <c r="F398" s="5" t="str">
        <f>VLOOKUP(C398, track_cleaned!$A$2:$B$5000, 2, FALSE)
</f>
        <v>Tear</v>
      </c>
      <c r="G398" s="12">
        <f>VLOOKUP(C398, track_cleaned!$A$1:$E$5000, 3, FALSE)</f>
        <v>194</v>
      </c>
      <c r="H398" s="5" t="str">
        <f>VLOOKUP(G398, album!$A$1:$B$5000, 2, FALSE)
</f>
        <v>By The Way</v>
      </c>
      <c r="I398" s="11" t="str">
        <f>VLOOKUP(C398, track_cleaned!$A$1:$J$5000, 10, FALSE)</f>
        <v>Rock</v>
      </c>
      <c r="J398" s="11">
        <f t="shared" si="1"/>
        <v>0.99</v>
      </c>
    </row>
    <row r="399">
      <c r="A399" s="4">
        <v>398.0</v>
      </c>
      <c r="B399" s="4">
        <v>74.0</v>
      </c>
      <c r="C399" s="4">
        <v>2392.0</v>
      </c>
      <c r="D399" s="4">
        <v>0.99</v>
      </c>
      <c r="E399" s="4">
        <v>1.0</v>
      </c>
      <c r="F399" s="5" t="str">
        <f>VLOOKUP(C399, track_cleaned!$A$2:$B$5000, 2, FALSE)
</f>
        <v>Parallel Universe</v>
      </c>
      <c r="G399" s="12">
        <f>VLOOKUP(C399, track_cleaned!$A$1:$E$5000, 3, FALSE)</f>
        <v>195</v>
      </c>
      <c r="H399" s="5" t="str">
        <f>VLOOKUP(G399, album!$A$1:$B$5000, 2, FALSE)
</f>
        <v>Californication</v>
      </c>
      <c r="I399" s="11" t="str">
        <f>VLOOKUP(C399, track_cleaned!$A$1:$J$5000, 10, FALSE)</f>
        <v>Rock</v>
      </c>
      <c r="J399" s="11">
        <f t="shared" si="1"/>
        <v>0.99</v>
      </c>
    </row>
    <row r="400">
      <c r="A400" s="4">
        <v>399.0</v>
      </c>
      <c r="B400" s="4">
        <v>74.0</v>
      </c>
      <c r="C400" s="4">
        <v>2398.0</v>
      </c>
      <c r="D400" s="4">
        <v>0.99</v>
      </c>
      <c r="E400" s="4">
        <v>1.0</v>
      </c>
      <c r="F400" s="5" t="str">
        <f>VLOOKUP(C400, track_cleaned!$A$2:$B$5000, 2, FALSE)
</f>
        <v>Porcelain</v>
      </c>
      <c r="G400" s="12">
        <f>VLOOKUP(C400, track_cleaned!$A$1:$E$5000, 3, FALSE)</f>
        <v>195</v>
      </c>
      <c r="H400" s="5" t="str">
        <f>VLOOKUP(G400, album!$A$1:$B$5000, 2, FALSE)
</f>
        <v>Californication</v>
      </c>
      <c r="I400" s="11" t="str">
        <f>VLOOKUP(C400, track_cleaned!$A$1:$J$5000, 10, FALSE)</f>
        <v>Rock</v>
      </c>
      <c r="J400" s="11">
        <f t="shared" si="1"/>
        <v>0.99</v>
      </c>
    </row>
    <row r="401">
      <c r="A401" s="4">
        <v>400.0</v>
      </c>
      <c r="B401" s="4">
        <v>74.0</v>
      </c>
      <c r="C401" s="4">
        <v>2404.0</v>
      </c>
      <c r="D401" s="4">
        <v>0.99</v>
      </c>
      <c r="E401" s="4">
        <v>1.0</v>
      </c>
      <c r="F401" s="5" t="str">
        <f>VLOOKUP(C401, track_cleaned!$A$2:$B$5000, 2, FALSE)
</f>
        <v>Right On Time</v>
      </c>
      <c r="G401" s="12">
        <f>VLOOKUP(C401, track_cleaned!$A$1:$E$5000, 3, FALSE)</f>
        <v>195</v>
      </c>
      <c r="H401" s="5" t="str">
        <f>VLOOKUP(G401, album!$A$1:$B$5000, 2, FALSE)
</f>
        <v>Californication</v>
      </c>
      <c r="I401" s="11" t="str">
        <f>VLOOKUP(C401, track_cleaned!$A$1:$J$5000, 10, FALSE)</f>
        <v>Rock</v>
      </c>
      <c r="J401" s="11">
        <f t="shared" si="1"/>
        <v>0.99</v>
      </c>
    </row>
    <row r="402">
      <c r="A402" s="4">
        <v>401.0</v>
      </c>
      <c r="B402" s="4">
        <v>74.0</v>
      </c>
      <c r="C402" s="4">
        <v>2410.0</v>
      </c>
      <c r="D402" s="4">
        <v>0.99</v>
      </c>
      <c r="E402" s="4">
        <v>1.0</v>
      </c>
      <c r="F402" s="5" t="str">
        <f>VLOOKUP(C402, track_cleaned!$A$2:$B$5000, 2, FALSE)
</f>
        <v>Xanadu</v>
      </c>
      <c r="G402" s="12">
        <f>VLOOKUP(C402, track_cleaned!$A$1:$E$5000, 3, FALSE)</f>
        <v>196</v>
      </c>
      <c r="H402" s="5" t="str">
        <f>VLOOKUP(G402, album!$A$1:$B$5000, 2, FALSE)
</f>
        <v>Retrospective I (1974-1980)</v>
      </c>
      <c r="I402" s="11" t="str">
        <f>VLOOKUP(C402, track_cleaned!$A$1:$J$5000, 10, FALSE)</f>
        <v>Rock</v>
      </c>
      <c r="J402" s="11">
        <f t="shared" si="1"/>
        <v>0.99</v>
      </c>
    </row>
    <row r="403">
      <c r="A403" s="4">
        <v>402.0</v>
      </c>
      <c r="B403" s="4">
        <v>75.0</v>
      </c>
      <c r="C403" s="4">
        <v>2419.0</v>
      </c>
      <c r="D403" s="4">
        <v>0.99</v>
      </c>
      <c r="E403" s="4">
        <v>1.0</v>
      </c>
      <c r="F403" s="5" t="str">
        <f>VLOOKUP(C403, track_cleaned!$A$2:$B$5000, 2, FALSE)
</f>
        <v>Finding My Way</v>
      </c>
      <c r="G403" s="12">
        <f>VLOOKUP(C403, track_cleaned!$A$1:$E$5000, 3, FALSE)</f>
        <v>196</v>
      </c>
      <c r="H403" s="5" t="str">
        <f>VLOOKUP(G403, album!$A$1:$B$5000, 2, FALSE)
</f>
        <v>Retrospective I (1974-1980)</v>
      </c>
      <c r="I403" s="11" t="str">
        <f>VLOOKUP(C403, track_cleaned!$A$1:$J$5000, 10, FALSE)</f>
        <v>Rock</v>
      </c>
      <c r="J403" s="11">
        <f t="shared" si="1"/>
        <v>0.99</v>
      </c>
    </row>
    <row r="404">
      <c r="A404" s="4">
        <v>403.0</v>
      </c>
      <c r="B404" s="4">
        <v>75.0</v>
      </c>
      <c r="C404" s="4">
        <v>2428.0</v>
      </c>
      <c r="D404" s="4">
        <v>0.99</v>
      </c>
      <c r="E404" s="4">
        <v>1.0</v>
      </c>
      <c r="F404" s="5" t="str">
        <f>VLOOKUP(C404, track_cleaned!$A$2:$B$5000, 2, FALSE)
</f>
        <v>Evil Ways</v>
      </c>
      <c r="G404" s="12">
        <f>VLOOKUP(C404, track_cleaned!$A$1:$E$5000, 3, FALSE)</f>
        <v>198</v>
      </c>
      <c r="H404" s="5" t="str">
        <f>VLOOKUP(G404, album!$A$1:$B$5000, 2, FALSE)
</f>
        <v>Santana Live</v>
      </c>
      <c r="I404" s="11" t="str">
        <f>VLOOKUP(C404, track_cleaned!$A$1:$J$5000, 10, FALSE)</f>
        <v>Rock</v>
      </c>
      <c r="J404" s="11">
        <f t="shared" si="1"/>
        <v>0.99</v>
      </c>
    </row>
    <row r="405">
      <c r="A405" s="4">
        <v>404.0</v>
      </c>
      <c r="B405" s="4">
        <v>75.0</v>
      </c>
      <c r="C405" s="4">
        <v>2437.0</v>
      </c>
      <c r="D405" s="4">
        <v>0.99</v>
      </c>
      <c r="E405" s="4">
        <v>1.0</v>
      </c>
      <c r="F405" s="5" t="str">
        <f>VLOOKUP(C405, track_cleaned!$A$2:$B$5000, 2, FALSE)
</f>
        <v>It's Only Love</v>
      </c>
      <c r="G405" s="12">
        <f>VLOOKUP(C405, track_cleaned!$A$1:$E$5000, 3, FALSE)</f>
        <v>141</v>
      </c>
      <c r="H405" s="5" t="str">
        <f>VLOOKUP(G405, album!$A$1:$B$5000, 2, FALSE)
</f>
        <v>Greatest Hits</v>
      </c>
      <c r="I405" s="11" t="str">
        <f>VLOOKUP(C405, track_cleaned!$A$1:$J$5000, 10, FALSE)</f>
        <v>Rock</v>
      </c>
      <c r="J405" s="11">
        <f t="shared" si="1"/>
        <v>0.99</v>
      </c>
    </row>
    <row r="406">
      <c r="A406" s="4">
        <v>405.0</v>
      </c>
      <c r="B406" s="4">
        <v>75.0</v>
      </c>
      <c r="C406" s="4">
        <v>2446.0</v>
      </c>
      <c r="D406" s="4">
        <v>0.99</v>
      </c>
      <c r="E406" s="4">
        <v>1.0</v>
      </c>
      <c r="F406" s="5" t="str">
        <f>VLOOKUP(C406, track_cleaned!$A$2:$B$5000, 2, FALSE)
</f>
        <v>So Beautiful</v>
      </c>
      <c r="G406" s="12">
        <f>VLOOKUP(C406, track_cleaned!$A$1:$E$5000, 3, FALSE)</f>
        <v>141</v>
      </c>
      <c r="H406" s="5" t="str">
        <f>VLOOKUP(G406, album!$A$1:$B$5000, 2, FALSE)
</f>
        <v>Greatest Hits</v>
      </c>
      <c r="I406" s="11" t="str">
        <f>VLOOKUP(C406, track_cleaned!$A$1:$J$5000, 10, FALSE)</f>
        <v>Rock</v>
      </c>
      <c r="J406" s="11">
        <f t="shared" si="1"/>
        <v>0.99</v>
      </c>
    </row>
    <row r="407">
      <c r="A407" s="4">
        <v>406.0</v>
      </c>
      <c r="B407" s="4">
        <v>75.0</v>
      </c>
      <c r="C407" s="4">
        <v>2455.0</v>
      </c>
      <c r="D407" s="4">
        <v>0.99</v>
      </c>
      <c r="E407" s="4">
        <v>1.0</v>
      </c>
      <c r="F407" s="5" t="str">
        <f>VLOOKUP(C407, track_cleaned!$A$2:$B$5000, 2, FALSE)
</f>
        <v>Maquinarama</v>
      </c>
      <c r="G407" s="12">
        <f>VLOOKUP(C407, track_cleaned!$A$1:$E$5000, 3, FALSE)</f>
        <v>199</v>
      </c>
      <c r="H407" s="5" t="str">
        <f>VLOOKUP(G407, album!$A$1:$B$5000, 2, FALSE)
</f>
        <v>Maquinarama</v>
      </c>
      <c r="I407" s="11" t="str">
        <f>VLOOKUP(C407, track_cleaned!$A$1:$J$5000, 10, FALSE)</f>
        <v>Rock</v>
      </c>
      <c r="J407" s="11">
        <f t="shared" si="1"/>
        <v>0.99</v>
      </c>
    </row>
    <row r="408">
      <c r="A408" s="4">
        <v>407.0</v>
      </c>
      <c r="B408" s="4">
        <v>75.0</v>
      </c>
      <c r="C408" s="4">
        <v>2464.0</v>
      </c>
      <c r="D408" s="4">
        <v>0.99</v>
      </c>
      <c r="E408" s="4">
        <v>1.0</v>
      </c>
      <c r="F408" s="5" t="str">
        <f>VLOOKUP(C408, track_cleaned!$A$2:$B$5000, 2, FALSE)
</f>
        <v>Garota Nacional</v>
      </c>
      <c r="G408" s="12">
        <f>VLOOKUP(C408, track_cleaned!$A$1:$E$5000, 3, FALSE)</f>
        <v>200</v>
      </c>
      <c r="H408" s="5" t="str">
        <f>VLOOKUP(G408, album!$A$1:$B$5000, 2, FALSE)
</f>
        <v>O Samba Poconé</v>
      </c>
      <c r="I408" s="11" t="str">
        <f>VLOOKUP(C408, track_cleaned!$A$1:$J$5000, 10, FALSE)</f>
        <v>Rock</v>
      </c>
      <c r="J408" s="11">
        <f t="shared" si="1"/>
        <v>0.99</v>
      </c>
    </row>
    <row r="409">
      <c r="A409" s="4">
        <v>408.0</v>
      </c>
      <c r="B409" s="4">
        <v>75.0</v>
      </c>
      <c r="C409" s="4">
        <v>2473.0</v>
      </c>
      <c r="D409" s="4">
        <v>0.99</v>
      </c>
      <c r="E409" s="4">
        <v>1.0</v>
      </c>
      <c r="F409" s="5" t="str">
        <f>VLOOKUP(C409, track_cleaned!$A$2:$B$5000, 2, FALSE)
</f>
        <v>Aeroplane Flies High</v>
      </c>
      <c r="G409" s="12">
        <f>VLOOKUP(C409, track_cleaned!$A$1:$E$5000, 3, FALSE)</f>
        <v>201</v>
      </c>
      <c r="H409" s="5" t="str">
        <f>VLOOKUP(G409, album!$A$1:$B$5000, 2, FALSE)
</f>
        <v>Judas 0: B-Sides and Rarities</v>
      </c>
      <c r="I409" s="11" t="str">
        <f>VLOOKUP(C409, track_cleaned!$A$1:$J$5000, 10, FALSE)</f>
        <v>Alternative &amp; Punk</v>
      </c>
      <c r="J409" s="11">
        <f t="shared" si="1"/>
        <v>0.99</v>
      </c>
    </row>
    <row r="410">
      <c r="A410" s="4">
        <v>409.0</v>
      </c>
      <c r="B410" s="4">
        <v>75.0</v>
      </c>
      <c r="C410" s="4">
        <v>2482.0</v>
      </c>
      <c r="D410" s="4">
        <v>0.99</v>
      </c>
      <c r="E410" s="4">
        <v>1.0</v>
      </c>
      <c r="F410" s="5" t="str">
        <f>VLOOKUP(C410, track_cleaned!$A$2:$B$5000, 2, FALSE)
</f>
        <v>Saturnine</v>
      </c>
      <c r="G410" s="12">
        <f>VLOOKUP(C410, track_cleaned!$A$1:$E$5000, 3, FALSE)</f>
        <v>201</v>
      </c>
      <c r="H410" s="5" t="str">
        <f>VLOOKUP(G410, album!$A$1:$B$5000, 2, FALSE)
</f>
        <v>Judas 0: B-Sides and Rarities</v>
      </c>
      <c r="I410" s="11" t="str">
        <f>VLOOKUP(C410, track_cleaned!$A$1:$J$5000, 10, FALSE)</f>
        <v>Alternative &amp; Punk</v>
      </c>
      <c r="J410" s="11">
        <f t="shared" si="1"/>
        <v>0.99</v>
      </c>
    </row>
    <row r="411">
      <c r="A411" s="4">
        <v>410.0</v>
      </c>
      <c r="B411" s="4">
        <v>75.0</v>
      </c>
      <c r="C411" s="4">
        <v>2491.0</v>
      </c>
      <c r="D411" s="4">
        <v>0.99</v>
      </c>
      <c r="E411" s="4">
        <v>1.0</v>
      </c>
      <c r="F411" s="5" t="str">
        <f>VLOOKUP(C411, track_cleaned!$A$2:$B$5000, 2, FALSE)
</f>
        <v>Cherub Rock</v>
      </c>
      <c r="G411" s="12">
        <f>VLOOKUP(C411, track_cleaned!$A$1:$E$5000, 3, FALSE)</f>
        <v>202</v>
      </c>
      <c r="H411" s="5" t="str">
        <f>VLOOKUP(G411, album!$A$1:$B$5000, 2, FALSE)
</f>
        <v>Rotten Apples: Greatest Hits</v>
      </c>
      <c r="I411" s="11" t="str">
        <f>VLOOKUP(C411, track_cleaned!$A$1:$J$5000, 10, FALSE)</f>
        <v>Alternative &amp; Punk</v>
      </c>
      <c r="J411" s="11">
        <f t="shared" si="1"/>
        <v>0.99</v>
      </c>
    </row>
    <row r="412">
      <c r="A412" s="4">
        <v>411.0</v>
      </c>
      <c r="B412" s="4">
        <v>75.0</v>
      </c>
      <c r="C412" s="4">
        <v>2500.0</v>
      </c>
      <c r="D412" s="4">
        <v>0.99</v>
      </c>
      <c r="E412" s="4">
        <v>1.0</v>
      </c>
      <c r="F412" s="5" t="str">
        <f>VLOOKUP(C412, track_cleaned!$A$2:$B$5000, 2, FALSE)
</f>
        <v>Ava Adore</v>
      </c>
      <c r="G412" s="12">
        <f>VLOOKUP(C412, track_cleaned!$A$1:$E$5000, 3, FALSE)</f>
        <v>202</v>
      </c>
      <c r="H412" s="5" t="str">
        <f>VLOOKUP(G412, album!$A$1:$B$5000, 2, FALSE)
</f>
        <v>Rotten Apples: Greatest Hits</v>
      </c>
      <c r="I412" s="11" t="str">
        <f>VLOOKUP(C412, track_cleaned!$A$1:$J$5000, 10, FALSE)</f>
        <v>Alternative &amp; Punk</v>
      </c>
      <c r="J412" s="11">
        <f t="shared" si="1"/>
        <v>0.99</v>
      </c>
    </row>
    <row r="413">
      <c r="A413" s="4">
        <v>412.0</v>
      </c>
      <c r="B413" s="4">
        <v>75.0</v>
      </c>
      <c r="C413" s="4">
        <v>2509.0</v>
      </c>
      <c r="D413" s="4">
        <v>0.99</v>
      </c>
      <c r="E413" s="4">
        <v>1.0</v>
      </c>
      <c r="F413" s="5" t="str">
        <f>VLOOKUP(C413, track_cleaned!$A$2:$B$5000, 2, FALSE)
</f>
        <v>Hands All Over</v>
      </c>
      <c r="G413" s="12">
        <f>VLOOKUP(C413, track_cleaned!$A$1:$E$5000, 3, FALSE)</f>
        <v>203</v>
      </c>
      <c r="H413" s="5" t="str">
        <f>VLOOKUP(G413, album!$A$1:$B$5000, 2, FALSE)
</f>
        <v>A-Sides</v>
      </c>
      <c r="I413" s="11" t="str">
        <f>VLOOKUP(C413, track_cleaned!$A$1:$J$5000, 10, FALSE)</f>
        <v>Rock</v>
      </c>
      <c r="J413" s="11">
        <f t="shared" si="1"/>
        <v>0.99</v>
      </c>
    </row>
    <row r="414">
      <c r="A414" s="4">
        <v>413.0</v>
      </c>
      <c r="B414" s="4">
        <v>75.0</v>
      </c>
      <c r="C414" s="4">
        <v>2518.0</v>
      </c>
      <c r="D414" s="4">
        <v>0.99</v>
      </c>
      <c r="E414" s="4">
        <v>1.0</v>
      </c>
      <c r="F414" s="5" t="str">
        <f>VLOOKUP(C414, track_cleaned!$A$2:$B$5000, 2, FALSE)
</f>
        <v>Pretty Noose</v>
      </c>
      <c r="G414" s="12">
        <f>VLOOKUP(C414, track_cleaned!$A$1:$E$5000, 3, FALSE)</f>
        <v>203</v>
      </c>
      <c r="H414" s="5" t="str">
        <f>VLOOKUP(G414, album!$A$1:$B$5000, 2, FALSE)
</f>
        <v>A-Sides</v>
      </c>
      <c r="I414" s="11" t="str">
        <f>VLOOKUP(C414, track_cleaned!$A$1:$J$5000, 10, FALSE)</f>
        <v>Rock</v>
      </c>
      <c r="J414" s="11">
        <f t="shared" si="1"/>
        <v>0.99</v>
      </c>
    </row>
    <row r="415">
      <c r="A415" s="4">
        <v>414.0</v>
      </c>
      <c r="B415" s="4">
        <v>75.0</v>
      </c>
      <c r="C415" s="4">
        <v>2527.0</v>
      </c>
      <c r="D415" s="4">
        <v>0.99</v>
      </c>
      <c r="E415" s="4">
        <v>1.0</v>
      </c>
      <c r="F415" s="5" t="str">
        <f>VLOOKUP(C415, track_cleaned!$A$2:$B$5000, 2, FALSE)
</f>
        <v>Starburst</v>
      </c>
      <c r="G415" s="12">
        <f>VLOOKUP(C415, track_cleaned!$A$1:$E$5000, 3, FALSE)</f>
        <v>204</v>
      </c>
      <c r="H415" s="5" t="str">
        <f>VLOOKUP(G415, album!$A$1:$B$5000, 2, FALSE)
</f>
        <v>Morning Dance</v>
      </c>
      <c r="I415" s="11" t="str">
        <f>VLOOKUP(C415, track_cleaned!$A$1:$J$5000, 10, FALSE)</f>
        <v>Jazz</v>
      </c>
      <c r="J415" s="11">
        <f t="shared" si="1"/>
        <v>0.99</v>
      </c>
    </row>
    <row r="416">
      <c r="A416" s="4">
        <v>415.0</v>
      </c>
      <c r="B416" s="4">
        <v>75.0</v>
      </c>
      <c r="C416" s="4">
        <v>2536.0</v>
      </c>
      <c r="D416" s="4">
        <v>0.99</v>
      </c>
      <c r="E416" s="4">
        <v>1.0</v>
      </c>
      <c r="F416" s="5" t="str">
        <f>VLOOKUP(C416, track_cleaned!$A$2:$B$5000, 2, FALSE)
</f>
        <v>Leave My Girl Alone</v>
      </c>
      <c r="G416" s="12">
        <f>VLOOKUP(C416, track_cleaned!$A$1:$E$5000, 3, FALSE)</f>
        <v>205</v>
      </c>
      <c r="H416" s="5" t="str">
        <f>VLOOKUP(G416, album!$A$1:$B$5000, 2, FALSE)
</f>
        <v>In Step</v>
      </c>
      <c r="I416" s="11" t="str">
        <f>VLOOKUP(C416, track_cleaned!$A$1:$J$5000, 10, FALSE)</f>
        <v>Blues</v>
      </c>
      <c r="J416" s="11">
        <f t="shared" si="1"/>
        <v>0.99</v>
      </c>
    </row>
    <row r="417">
      <c r="A417" s="4">
        <v>416.0</v>
      </c>
      <c r="B417" s="4">
        <v>76.0</v>
      </c>
      <c r="C417" s="4">
        <v>2550.0</v>
      </c>
      <c r="D417" s="4">
        <v>0.99</v>
      </c>
      <c r="E417" s="4">
        <v>1.0</v>
      </c>
      <c r="F417" s="5" t="str">
        <f>VLOOKUP(C417, track_cleaned!$A$2:$B$5000, 2, FALSE)
</f>
        <v>Plush</v>
      </c>
      <c r="G417" s="12">
        <f>VLOOKUP(C417, track_cleaned!$A$1:$E$5000, 3, FALSE)</f>
        <v>206</v>
      </c>
      <c r="H417" s="5" t="str">
        <f>VLOOKUP(G417, album!$A$1:$B$5000, 2, FALSE)
</f>
        <v>Core</v>
      </c>
      <c r="I417" s="11" t="str">
        <f>VLOOKUP(C417, track_cleaned!$A$1:$J$5000, 10, FALSE)</f>
        <v>Rock</v>
      </c>
      <c r="J417" s="11">
        <f t="shared" si="1"/>
        <v>0.99</v>
      </c>
    </row>
    <row r="418">
      <c r="A418" s="4">
        <v>417.0</v>
      </c>
      <c r="B418" s="4">
        <v>77.0</v>
      </c>
      <c r="C418" s="4">
        <v>2551.0</v>
      </c>
      <c r="D418" s="4">
        <v>0.99</v>
      </c>
      <c r="E418" s="4">
        <v>1.0</v>
      </c>
      <c r="F418" s="5" t="str">
        <f>VLOOKUP(C418, track_cleaned!$A$2:$B$5000, 2, FALSE)
</f>
        <v>Wet My Bed</v>
      </c>
      <c r="G418" s="12">
        <f>VLOOKUP(C418, track_cleaned!$A$1:$E$5000, 3, FALSE)</f>
        <v>206</v>
      </c>
      <c r="H418" s="5" t="str">
        <f>VLOOKUP(G418, album!$A$1:$B$5000, 2, FALSE)
</f>
        <v>Core</v>
      </c>
      <c r="I418" s="11" t="str">
        <f>VLOOKUP(C418, track_cleaned!$A$1:$J$5000, 10, FALSE)</f>
        <v>Rock</v>
      </c>
      <c r="J418" s="11">
        <f t="shared" si="1"/>
        <v>0.99</v>
      </c>
    </row>
    <row r="419">
      <c r="A419" s="4">
        <v>418.0</v>
      </c>
      <c r="B419" s="4">
        <v>77.0</v>
      </c>
      <c r="C419" s="4">
        <v>2552.0</v>
      </c>
      <c r="D419" s="4">
        <v>0.99</v>
      </c>
      <c r="E419" s="4">
        <v>1.0</v>
      </c>
      <c r="F419" s="5" t="str">
        <f>VLOOKUP(C419, track_cleaned!$A$2:$B$5000, 2, FALSE)
</f>
        <v>Crackerman</v>
      </c>
      <c r="G419" s="12">
        <f>VLOOKUP(C419, track_cleaned!$A$1:$E$5000, 3, FALSE)</f>
        <v>206</v>
      </c>
      <c r="H419" s="5" t="str">
        <f>VLOOKUP(G419, album!$A$1:$B$5000, 2, FALSE)
</f>
        <v>Core</v>
      </c>
      <c r="I419" s="11" t="str">
        <f>VLOOKUP(C419, track_cleaned!$A$1:$J$5000, 10, FALSE)</f>
        <v>Rock</v>
      </c>
      <c r="J419" s="11">
        <f t="shared" si="1"/>
        <v>0.99</v>
      </c>
    </row>
    <row r="420">
      <c r="A420" s="4">
        <v>419.0</v>
      </c>
      <c r="B420" s="4">
        <v>78.0</v>
      </c>
      <c r="C420" s="4">
        <v>2554.0</v>
      </c>
      <c r="D420" s="4">
        <v>0.99</v>
      </c>
      <c r="E420" s="4">
        <v>1.0</v>
      </c>
      <c r="F420" s="5" t="str">
        <f>VLOOKUP(C420, track_cleaned!$A$2:$B$5000, 2, FALSE)
</f>
        <v>Soldier Side - Intro</v>
      </c>
      <c r="G420" s="12">
        <f>VLOOKUP(C420, track_cleaned!$A$1:$E$5000, 3, FALSE)</f>
        <v>207</v>
      </c>
      <c r="H420" s="5" t="str">
        <f>VLOOKUP(G420, album!$A$1:$B$5000, 2, FALSE)
</f>
        <v>Mezmerize</v>
      </c>
      <c r="I420" s="11" t="str">
        <f>VLOOKUP(C420, track_cleaned!$A$1:$J$5000, 10, FALSE)</f>
        <v>Metal</v>
      </c>
      <c r="J420" s="11">
        <f t="shared" si="1"/>
        <v>0.99</v>
      </c>
    </row>
    <row r="421">
      <c r="A421" s="4">
        <v>420.0</v>
      </c>
      <c r="B421" s="4">
        <v>78.0</v>
      </c>
      <c r="C421" s="4">
        <v>2556.0</v>
      </c>
      <c r="D421" s="4">
        <v>0.99</v>
      </c>
      <c r="E421" s="4">
        <v>1.0</v>
      </c>
      <c r="F421" s="5" t="str">
        <f>VLOOKUP(C421, track_cleaned!$A$2:$B$5000, 2, FALSE)
</f>
        <v>Revenga</v>
      </c>
      <c r="G421" s="12">
        <f>VLOOKUP(C421, track_cleaned!$A$1:$E$5000, 3, FALSE)</f>
        <v>207</v>
      </c>
      <c r="H421" s="5" t="str">
        <f>VLOOKUP(G421, album!$A$1:$B$5000, 2, FALSE)
</f>
        <v>Mezmerize</v>
      </c>
      <c r="I421" s="11" t="str">
        <f>VLOOKUP(C421, track_cleaned!$A$1:$J$5000, 10, FALSE)</f>
        <v>Metal</v>
      </c>
      <c r="J421" s="11">
        <f t="shared" si="1"/>
        <v>0.99</v>
      </c>
    </row>
    <row r="422">
      <c r="A422" s="4">
        <v>421.0</v>
      </c>
      <c r="B422" s="4">
        <v>79.0</v>
      </c>
      <c r="C422" s="4">
        <v>2558.0</v>
      </c>
      <c r="D422" s="4">
        <v>0.99</v>
      </c>
      <c r="E422" s="4">
        <v>1.0</v>
      </c>
      <c r="F422" s="5" t="str">
        <f>VLOOKUP(C422, track_cleaned!$A$2:$B$5000, 2, FALSE)
</f>
        <v>Radio/Video</v>
      </c>
      <c r="G422" s="12">
        <f>VLOOKUP(C422, track_cleaned!$A$1:$E$5000, 3, FALSE)</f>
        <v>207</v>
      </c>
      <c r="H422" s="5" t="str">
        <f>VLOOKUP(G422, album!$A$1:$B$5000, 2, FALSE)
</f>
        <v>Mezmerize</v>
      </c>
      <c r="I422" s="11" t="str">
        <f>VLOOKUP(C422, track_cleaned!$A$1:$J$5000, 10, FALSE)</f>
        <v>Metal</v>
      </c>
      <c r="J422" s="11">
        <f t="shared" si="1"/>
        <v>0.99</v>
      </c>
    </row>
    <row r="423">
      <c r="A423" s="4">
        <v>422.0</v>
      </c>
      <c r="B423" s="4">
        <v>79.0</v>
      </c>
      <c r="C423" s="4">
        <v>2560.0</v>
      </c>
      <c r="D423" s="4">
        <v>0.99</v>
      </c>
      <c r="E423" s="4">
        <v>1.0</v>
      </c>
      <c r="F423" s="5" t="str">
        <f>VLOOKUP(C423, track_cleaned!$A$2:$B$5000, 2, FALSE)
</f>
        <v>Violent Pornography</v>
      </c>
      <c r="G423" s="12">
        <f>VLOOKUP(C423, track_cleaned!$A$1:$E$5000, 3, FALSE)</f>
        <v>207</v>
      </c>
      <c r="H423" s="5" t="str">
        <f>VLOOKUP(G423, album!$A$1:$B$5000, 2, FALSE)
</f>
        <v>Mezmerize</v>
      </c>
      <c r="I423" s="11" t="str">
        <f>VLOOKUP(C423, track_cleaned!$A$1:$J$5000, 10, FALSE)</f>
        <v>Metal</v>
      </c>
      <c r="J423" s="11">
        <f t="shared" si="1"/>
        <v>0.99</v>
      </c>
    </row>
    <row r="424">
      <c r="A424" s="4">
        <v>423.0</v>
      </c>
      <c r="B424" s="4">
        <v>79.0</v>
      </c>
      <c r="C424" s="4">
        <v>2562.0</v>
      </c>
      <c r="D424" s="4">
        <v>0.99</v>
      </c>
      <c r="E424" s="4">
        <v>1.0</v>
      </c>
      <c r="F424" s="5" t="str">
        <f>VLOOKUP(C424, track_cleaned!$A$2:$B$5000, 2, FALSE)
</f>
        <v>Sad Statue</v>
      </c>
      <c r="G424" s="12">
        <f>VLOOKUP(C424, track_cleaned!$A$1:$E$5000, 3, FALSE)</f>
        <v>207</v>
      </c>
      <c r="H424" s="5" t="str">
        <f>VLOOKUP(G424, album!$A$1:$B$5000, 2, FALSE)
</f>
        <v>Mezmerize</v>
      </c>
      <c r="I424" s="11" t="str">
        <f>VLOOKUP(C424, track_cleaned!$A$1:$J$5000, 10, FALSE)</f>
        <v>Metal</v>
      </c>
      <c r="J424" s="11">
        <f t="shared" si="1"/>
        <v>0.99</v>
      </c>
    </row>
    <row r="425">
      <c r="A425" s="4">
        <v>424.0</v>
      </c>
      <c r="B425" s="4">
        <v>79.0</v>
      </c>
      <c r="C425" s="4">
        <v>2564.0</v>
      </c>
      <c r="D425" s="4">
        <v>0.99</v>
      </c>
      <c r="E425" s="4">
        <v>1.0</v>
      </c>
      <c r="F425" s="5" t="str">
        <f>VLOOKUP(C425, track_cleaned!$A$2:$B$5000, 2, FALSE)
</f>
        <v>Lost in Hollywood</v>
      </c>
      <c r="G425" s="12">
        <f>VLOOKUP(C425, track_cleaned!$A$1:$E$5000, 3, FALSE)</f>
        <v>207</v>
      </c>
      <c r="H425" s="5" t="str">
        <f>VLOOKUP(G425, album!$A$1:$B$5000, 2, FALSE)
</f>
        <v>Mezmerize</v>
      </c>
      <c r="I425" s="11" t="str">
        <f>VLOOKUP(C425, track_cleaned!$A$1:$J$5000, 10, FALSE)</f>
        <v>Metal</v>
      </c>
      <c r="J425" s="11">
        <f t="shared" si="1"/>
        <v>0.99</v>
      </c>
    </row>
    <row r="426">
      <c r="A426" s="4">
        <v>425.0</v>
      </c>
      <c r="B426" s="4">
        <v>80.0</v>
      </c>
      <c r="C426" s="4">
        <v>2568.0</v>
      </c>
      <c r="D426" s="4">
        <v>0.99</v>
      </c>
      <c r="E426" s="4">
        <v>1.0</v>
      </c>
      <c r="F426" s="5" t="str">
        <f>VLOOKUP(C426, track_cleaned!$A$2:$B$5000, 2, FALSE)
</f>
        <v>Black Light Syndrome</v>
      </c>
      <c r="G426" s="12">
        <f>VLOOKUP(C426, track_cleaned!$A$1:$E$5000, 3, FALSE)</f>
        <v>208</v>
      </c>
      <c r="H426" s="5" t="str">
        <f>VLOOKUP(G426, album!$A$1:$B$5000, 2, FALSE)
</f>
        <v>[1997] Black Light Syndrome</v>
      </c>
      <c r="I426" s="11" t="str">
        <f>VLOOKUP(C426, track_cleaned!$A$1:$J$5000, 10, FALSE)</f>
        <v>Rock</v>
      </c>
      <c r="J426" s="11">
        <f t="shared" si="1"/>
        <v>0.99</v>
      </c>
    </row>
    <row r="427">
      <c r="A427" s="4">
        <v>426.0</v>
      </c>
      <c r="B427" s="4">
        <v>80.0</v>
      </c>
      <c r="C427" s="4">
        <v>2572.0</v>
      </c>
      <c r="D427" s="4">
        <v>0.99</v>
      </c>
      <c r="E427" s="4">
        <v>1.0</v>
      </c>
      <c r="F427" s="5" t="str">
        <f>VLOOKUP(C427, track_cleaned!$A$2:$B$5000, 2, FALSE)
</f>
        <v>Midnight From The Inside Out</v>
      </c>
      <c r="G427" s="12">
        <f>VLOOKUP(C427, track_cleaned!$A$1:$E$5000, 3, FALSE)</f>
        <v>209</v>
      </c>
      <c r="H427" s="5" t="str">
        <f>VLOOKUP(G427, album!$A$1:$B$5000, 2, FALSE)
</f>
        <v>Live [Disc 1]</v>
      </c>
      <c r="I427" s="11" t="str">
        <f>VLOOKUP(C427, track_cleaned!$A$1:$J$5000, 10, FALSE)</f>
        <v>Blues</v>
      </c>
      <c r="J427" s="11">
        <f t="shared" si="1"/>
        <v>0.99</v>
      </c>
    </row>
    <row r="428">
      <c r="A428" s="4">
        <v>427.0</v>
      </c>
      <c r="B428" s="4">
        <v>80.0</v>
      </c>
      <c r="C428" s="4">
        <v>2576.0</v>
      </c>
      <c r="D428" s="4">
        <v>0.99</v>
      </c>
      <c r="E428" s="4">
        <v>1.0</v>
      </c>
      <c r="F428" s="5" t="str">
        <f>VLOOKUP(C428, track_cleaned!$A$2:$B$5000, 2, FALSE)
</f>
        <v>Sometimes Salvation</v>
      </c>
      <c r="G428" s="12">
        <f>VLOOKUP(C428, track_cleaned!$A$1:$E$5000, 3, FALSE)</f>
        <v>209</v>
      </c>
      <c r="H428" s="5" t="str">
        <f>VLOOKUP(G428, album!$A$1:$B$5000, 2, FALSE)
</f>
        <v>Live [Disc 1]</v>
      </c>
      <c r="I428" s="11" t="str">
        <f>VLOOKUP(C428, track_cleaned!$A$1:$J$5000, 10, FALSE)</f>
        <v>Blues</v>
      </c>
      <c r="J428" s="11">
        <f t="shared" si="1"/>
        <v>0.99</v>
      </c>
    </row>
    <row r="429">
      <c r="A429" s="4">
        <v>428.0</v>
      </c>
      <c r="B429" s="4">
        <v>80.0</v>
      </c>
      <c r="C429" s="4">
        <v>2580.0</v>
      </c>
      <c r="D429" s="4">
        <v>0.99</v>
      </c>
      <c r="E429" s="4">
        <v>1.0</v>
      </c>
      <c r="F429" s="5" t="str">
        <f>VLOOKUP(C429, track_cleaned!$A$2:$B$5000, 2, FALSE)
</f>
        <v>Girl From A Pawnshop</v>
      </c>
      <c r="G429" s="12">
        <f>VLOOKUP(C429, track_cleaned!$A$1:$E$5000, 3, FALSE)</f>
        <v>209</v>
      </c>
      <c r="H429" s="5" t="str">
        <f>VLOOKUP(G429, album!$A$1:$B$5000, 2, FALSE)
</f>
        <v>Live [Disc 1]</v>
      </c>
      <c r="I429" s="11" t="str">
        <f>VLOOKUP(C429, track_cleaned!$A$1:$J$5000, 10, FALSE)</f>
        <v>Blues</v>
      </c>
      <c r="J429" s="11">
        <f t="shared" si="1"/>
        <v>0.99</v>
      </c>
    </row>
    <row r="430">
      <c r="A430" s="4">
        <v>429.0</v>
      </c>
      <c r="B430" s="4">
        <v>80.0</v>
      </c>
      <c r="C430" s="4">
        <v>2584.0</v>
      </c>
      <c r="D430" s="4">
        <v>0.99</v>
      </c>
      <c r="E430" s="4">
        <v>1.0</v>
      </c>
      <c r="F430" s="5" t="str">
        <f>VLOOKUP(C430, track_cleaned!$A$2:$B$5000, 2, FALSE)
</f>
        <v>Title Song</v>
      </c>
      <c r="G430" s="12">
        <f>VLOOKUP(C430, track_cleaned!$A$1:$E$5000, 3, FALSE)</f>
        <v>210</v>
      </c>
      <c r="H430" s="5" t="str">
        <f>VLOOKUP(G430, album!$A$1:$B$5000, 2, FALSE)
</f>
        <v>Live [Disc 2]</v>
      </c>
      <c r="I430" s="11" t="str">
        <f>VLOOKUP(C430, track_cleaned!$A$1:$J$5000, 10, FALSE)</f>
        <v>Blues</v>
      </c>
      <c r="J430" s="11">
        <f t="shared" si="1"/>
        <v>0.99</v>
      </c>
    </row>
    <row r="431">
      <c r="A431" s="4">
        <v>430.0</v>
      </c>
      <c r="B431" s="4">
        <v>80.0</v>
      </c>
      <c r="C431" s="4">
        <v>2588.0</v>
      </c>
      <c r="D431" s="4">
        <v>0.99</v>
      </c>
      <c r="E431" s="4">
        <v>1.0</v>
      </c>
      <c r="F431" s="5" t="str">
        <f>VLOOKUP(C431, track_cleaned!$A$2:$B$5000, 2, FALSE)
</f>
        <v>Soul Singing</v>
      </c>
      <c r="G431" s="12">
        <f>VLOOKUP(C431, track_cleaned!$A$1:$E$5000, 3, FALSE)</f>
        <v>210</v>
      </c>
      <c r="H431" s="5" t="str">
        <f>VLOOKUP(G431, album!$A$1:$B$5000, 2, FALSE)
</f>
        <v>Live [Disc 2]</v>
      </c>
      <c r="I431" s="11" t="str">
        <f>VLOOKUP(C431, track_cleaned!$A$1:$J$5000, 10, FALSE)</f>
        <v>Blues</v>
      </c>
      <c r="J431" s="11">
        <f t="shared" si="1"/>
        <v>0.99</v>
      </c>
    </row>
    <row r="432">
      <c r="A432" s="4">
        <v>431.0</v>
      </c>
      <c r="B432" s="4">
        <v>81.0</v>
      </c>
      <c r="C432" s="4">
        <v>2594.0</v>
      </c>
      <c r="D432" s="4">
        <v>0.99</v>
      </c>
      <c r="E432" s="4">
        <v>1.0</v>
      </c>
      <c r="F432" s="5" t="str">
        <f>VLOOKUP(C432, track_cleaned!$A$2:$B$5000, 2, FALSE)
</f>
        <v>Clash City Rockers</v>
      </c>
      <c r="G432" s="12">
        <f>VLOOKUP(C432, track_cleaned!$A$1:$E$5000, 3, FALSE)</f>
        <v>211</v>
      </c>
      <c r="H432" s="5" t="str">
        <f>VLOOKUP(G432, album!$A$1:$B$5000, 2, FALSE)
</f>
        <v>The Singles</v>
      </c>
      <c r="I432" s="11" t="str">
        <f>VLOOKUP(C432, track_cleaned!$A$1:$J$5000, 10, FALSE)</f>
        <v>Alternative &amp; Punk</v>
      </c>
      <c r="J432" s="11">
        <f t="shared" si="1"/>
        <v>0.99</v>
      </c>
    </row>
    <row r="433">
      <c r="A433" s="4">
        <v>432.0</v>
      </c>
      <c r="B433" s="4">
        <v>81.0</v>
      </c>
      <c r="C433" s="4">
        <v>2600.0</v>
      </c>
      <c r="D433" s="4">
        <v>0.99</v>
      </c>
      <c r="E433" s="4">
        <v>1.0</v>
      </c>
      <c r="F433" s="5" t="str">
        <f>VLOOKUP(C433, track_cleaned!$A$2:$B$5000, 2, FALSE)
</f>
        <v>Train In Vain</v>
      </c>
      <c r="G433" s="12">
        <f>VLOOKUP(C433, track_cleaned!$A$1:$E$5000, 3, FALSE)</f>
        <v>211</v>
      </c>
      <c r="H433" s="5" t="str">
        <f>VLOOKUP(G433, album!$A$1:$B$5000, 2, FALSE)
</f>
        <v>The Singles</v>
      </c>
      <c r="I433" s="11" t="str">
        <f>VLOOKUP(C433, track_cleaned!$A$1:$J$5000, 10, FALSE)</f>
        <v>Alternative &amp; Punk</v>
      </c>
      <c r="J433" s="11">
        <f t="shared" si="1"/>
        <v>0.99</v>
      </c>
    </row>
    <row r="434">
      <c r="A434" s="4">
        <v>433.0</v>
      </c>
      <c r="B434" s="4">
        <v>81.0</v>
      </c>
      <c r="C434" s="4">
        <v>2606.0</v>
      </c>
      <c r="D434" s="4">
        <v>0.99</v>
      </c>
      <c r="E434" s="4">
        <v>1.0</v>
      </c>
      <c r="F434" s="5" t="str">
        <f>VLOOKUP(C434, track_cleaned!$A$2:$B$5000, 2, FALSE)
</f>
        <v>Know Your Rights</v>
      </c>
      <c r="G434" s="12">
        <f>VLOOKUP(C434, track_cleaned!$A$1:$E$5000, 3, FALSE)</f>
        <v>211</v>
      </c>
      <c r="H434" s="5" t="str">
        <f>VLOOKUP(G434, album!$A$1:$B$5000, 2, FALSE)
</f>
        <v>The Singles</v>
      </c>
      <c r="I434" s="11" t="str">
        <f>VLOOKUP(C434, track_cleaned!$A$1:$J$5000, 10, FALSE)</f>
        <v>Alternative &amp; Punk</v>
      </c>
      <c r="J434" s="11">
        <f t="shared" si="1"/>
        <v>0.99</v>
      </c>
    </row>
    <row r="435">
      <c r="A435" s="4">
        <v>434.0</v>
      </c>
      <c r="B435" s="4">
        <v>81.0</v>
      </c>
      <c r="C435" s="4">
        <v>2612.0</v>
      </c>
      <c r="D435" s="4">
        <v>0.99</v>
      </c>
      <c r="E435" s="4">
        <v>1.0</v>
      </c>
      <c r="F435" s="5" t="str">
        <f>VLOOKUP(C435, track_cleaned!$A$2:$B$5000, 2, FALSE)
</f>
        <v>Take The Power</v>
      </c>
      <c r="G435" s="12">
        <f>VLOOKUP(C435, track_cleaned!$A$1:$E$5000, 3, FALSE)</f>
        <v>212</v>
      </c>
      <c r="H435" s="5" t="str">
        <f>VLOOKUP(G435, album!$A$1:$B$5000, 2, FALSE)
</f>
        <v>Beyond Good And Evil</v>
      </c>
      <c r="I435" s="11" t="str">
        <f>VLOOKUP(C435, track_cleaned!$A$1:$J$5000, 10, FALSE)</f>
        <v>Rock</v>
      </c>
      <c r="J435" s="11">
        <f t="shared" si="1"/>
        <v>0.99</v>
      </c>
    </row>
    <row r="436">
      <c r="A436" s="4">
        <v>435.0</v>
      </c>
      <c r="B436" s="4">
        <v>81.0</v>
      </c>
      <c r="C436" s="4">
        <v>2618.0</v>
      </c>
      <c r="D436" s="4">
        <v>0.99</v>
      </c>
      <c r="E436" s="4">
        <v>1.0</v>
      </c>
      <c r="F436" s="5" t="str">
        <f>VLOOKUP(C436, track_cleaned!$A$2:$B$5000, 2, FALSE)
</f>
        <v>Speed Of Light</v>
      </c>
      <c r="G436" s="12">
        <f>VLOOKUP(C436, track_cleaned!$A$1:$E$5000, 3, FALSE)</f>
        <v>212</v>
      </c>
      <c r="H436" s="5" t="str">
        <f>VLOOKUP(G436, album!$A$1:$B$5000, 2, FALSE)
</f>
        <v>Beyond Good And Evil</v>
      </c>
      <c r="I436" s="11" t="str">
        <f>VLOOKUP(C436, track_cleaned!$A$1:$J$5000, 10, FALSE)</f>
        <v>Rock</v>
      </c>
      <c r="J436" s="11">
        <f t="shared" si="1"/>
        <v>0.99</v>
      </c>
    </row>
    <row r="437">
      <c r="A437" s="4">
        <v>436.0</v>
      </c>
      <c r="B437" s="4">
        <v>81.0</v>
      </c>
      <c r="C437" s="4">
        <v>2624.0</v>
      </c>
      <c r="D437" s="4">
        <v>0.99</v>
      </c>
      <c r="E437" s="4">
        <v>1.0</v>
      </c>
      <c r="F437" s="5" t="str">
        <f>VLOOKUP(C437, track_cleaned!$A$2:$B$5000, 2, FALSE)
</f>
        <v>Spirit Walker</v>
      </c>
      <c r="G437" s="12">
        <f>VLOOKUP(C437, track_cleaned!$A$1:$E$5000, 3, FALSE)</f>
        <v>213</v>
      </c>
      <c r="H437" s="5" t="str">
        <f>VLOOKUP(G437, album!$A$1:$B$5000, 2, FALSE)
</f>
        <v>Pure Cult: The Best Of The Cult (For Rockers, Ravers, Lovers &amp; Sinners) [UK]</v>
      </c>
      <c r="I437" s="11" t="str">
        <f>VLOOKUP(C437, track_cleaned!$A$1:$J$5000, 10, FALSE)</f>
        <v>Rock</v>
      </c>
      <c r="J437" s="11">
        <f t="shared" si="1"/>
        <v>0.99</v>
      </c>
    </row>
    <row r="438">
      <c r="A438" s="4">
        <v>437.0</v>
      </c>
      <c r="B438" s="4">
        <v>81.0</v>
      </c>
      <c r="C438" s="4">
        <v>2630.0</v>
      </c>
      <c r="D438" s="4">
        <v>0.99</v>
      </c>
      <c r="E438" s="4">
        <v>1.0</v>
      </c>
      <c r="F438" s="5" t="str">
        <f>VLOOKUP(C438, track_cleaned!$A$2:$B$5000, 2, FALSE)
</f>
        <v>Edie (Ciao Baby)</v>
      </c>
      <c r="G438" s="12">
        <f>VLOOKUP(C438, track_cleaned!$A$1:$E$5000, 3, FALSE)</f>
        <v>213</v>
      </c>
      <c r="H438" s="5" t="str">
        <f>VLOOKUP(G438, album!$A$1:$B$5000, 2, FALSE)
</f>
        <v>Pure Cult: The Best Of The Cult (For Rockers, Ravers, Lovers &amp; Sinners) [UK]</v>
      </c>
      <c r="I438" s="11" t="str">
        <f>VLOOKUP(C438, track_cleaned!$A$1:$J$5000, 10, FALSE)</f>
        <v>Rock</v>
      </c>
      <c r="J438" s="11">
        <f t="shared" si="1"/>
        <v>0.99</v>
      </c>
    </row>
    <row r="439">
      <c r="A439" s="4">
        <v>438.0</v>
      </c>
      <c r="B439" s="4">
        <v>81.0</v>
      </c>
      <c r="C439" s="4">
        <v>2636.0</v>
      </c>
      <c r="D439" s="4">
        <v>0.99</v>
      </c>
      <c r="E439" s="4">
        <v>1.0</v>
      </c>
      <c r="F439" s="5" t="str">
        <f>VLOOKUP(C439, track_cleaned!$A$2:$B$5000, 2, FALSE)
</f>
        <v>Sun King</v>
      </c>
      <c r="G439" s="12">
        <f>VLOOKUP(C439, track_cleaned!$A$1:$E$5000, 3, FALSE)</f>
        <v>213</v>
      </c>
      <c r="H439" s="5" t="str">
        <f>VLOOKUP(G439, album!$A$1:$B$5000, 2, FALSE)
</f>
        <v>Pure Cult: The Best Of The Cult (For Rockers, Ravers, Lovers &amp; Sinners) [UK]</v>
      </c>
      <c r="I439" s="11" t="str">
        <f>VLOOKUP(C439, track_cleaned!$A$1:$J$5000, 10, FALSE)</f>
        <v>Rock</v>
      </c>
      <c r="J439" s="11">
        <f t="shared" si="1"/>
        <v>0.99</v>
      </c>
    </row>
    <row r="440">
      <c r="A440" s="4">
        <v>439.0</v>
      </c>
      <c r="B440" s="4">
        <v>81.0</v>
      </c>
      <c r="C440" s="4">
        <v>2642.0</v>
      </c>
      <c r="D440" s="4">
        <v>0.99</v>
      </c>
      <c r="E440" s="4">
        <v>1.0</v>
      </c>
      <c r="F440" s="5" t="str">
        <f>VLOOKUP(C440, track_cleaned!$A$2:$B$5000, 2, FALSE)
</f>
        <v>Twentienth Century Fox</v>
      </c>
      <c r="G440" s="12">
        <f>VLOOKUP(C440, track_cleaned!$A$1:$E$5000, 3, FALSE)</f>
        <v>214</v>
      </c>
      <c r="H440" s="5" t="str">
        <f>VLOOKUP(G440, album!$A$1:$B$5000, 2, FALSE)
</f>
        <v>The Doors</v>
      </c>
      <c r="I440" s="11" t="str">
        <f>VLOOKUP(C440, track_cleaned!$A$1:$J$5000, 10, FALSE)</f>
        <v>Rock</v>
      </c>
      <c r="J440" s="11">
        <f t="shared" si="1"/>
        <v>0.99</v>
      </c>
    </row>
    <row r="441">
      <c r="A441" s="4">
        <v>440.0</v>
      </c>
      <c r="B441" s="4">
        <v>82.0</v>
      </c>
      <c r="C441" s="4">
        <v>2651.0</v>
      </c>
      <c r="D441" s="4">
        <v>0.99</v>
      </c>
      <c r="E441" s="4">
        <v>1.0</v>
      </c>
      <c r="F441" s="5" t="str">
        <f>VLOOKUP(C441, track_cleaned!$A$2:$B$5000, 2, FALSE)
</f>
        <v>Can't Stand Losing You</v>
      </c>
      <c r="G441" s="12">
        <f>VLOOKUP(C441, track_cleaned!$A$1:$E$5000, 3, FALSE)</f>
        <v>215</v>
      </c>
      <c r="H441" s="5" t="str">
        <f>VLOOKUP(G441, album!$A$1:$B$5000, 2, FALSE)
</f>
        <v>The Police Greatest Hits</v>
      </c>
      <c r="I441" s="11" t="str">
        <f>VLOOKUP(C441, track_cleaned!$A$1:$J$5000, 10, FALSE)</f>
        <v>Rock</v>
      </c>
      <c r="J441" s="11">
        <f t="shared" si="1"/>
        <v>0.99</v>
      </c>
    </row>
    <row r="442">
      <c r="A442" s="4">
        <v>441.0</v>
      </c>
      <c r="B442" s="4">
        <v>82.0</v>
      </c>
      <c r="C442" s="4">
        <v>2660.0</v>
      </c>
      <c r="D442" s="4">
        <v>0.99</v>
      </c>
      <c r="E442" s="4">
        <v>1.0</v>
      </c>
      <c r="F442" s="5" t="str">
        <f>VLOOKUP(C442, track_cleaned!$A$2:$B$5000, 2, FALSE)
</f>
        <v>King Of Pain</v>
      </c>
      <c r="G442" s="12">
        <f>VLOOKUP(C442, track_cleaned!$A$1:$E$5000, 3, FALSE)</f>
        <v>215</v>
      </c>
      <c r="H442" s="5" t="str">
        <f>VLOOKUP(G442, album!$A$1:$B$5000, 2, FALSE)
</f>
        <v>The Police Greatest Hits</v>
      </c>
      <c r="I442" s="11" t="str">
        <f>VLOOKUP(C442, track_cleaned!$A$1:$J$5000, 10, FALSE)</f>
        <v>Rock</v>
      </c>
      <c r="J442" s="11">
        <f t="shared" si="1"/>
        <v>0.99</v>
      </c>
    </row>
    <row r="443">
      <c r="A443" s="4">
        <v>442.0</v>
      </c>
      <c r="B443" s="4">
        <v>82.0</v>
      </c>
      <c r="C443" s="4">
        <v>2669.0</v>
      </c>
      <c r="D443" s="4">
        <v>0.99</v>
      </c>
      <c r="E443" s="4">
        <v>1.0</v>
      </c>
      <c r="F443" s="5" t="str">
        <f>VLOOKUP(C443, track_cleaned!$A$2:$B$5000, 2, FALSE)
</f>
        <v>Get Off Of My Cloud</v>
      </c>
      <c r="G443" s="12">
        <f>VLOOKUP(C443, track_cleaned!$A$1:$E$5000, 3, FALSE)</f>
        <v>216</v>
      </c>
      <c r="H443" s="5" t="str">
        <f>VLOOKUP(G443, album!$A$1:$B$5000, 2, FALSE)
</f>
        <v>Hot Rocks, 1964-1971 (Disc 1)</v>
      </c>
      <c r="I443" s="11" t="str">
        <f>VLOOKUP(C443, track_cleaned!$A$1:$J$5000, 10, FALSE)</f>
        <v>Rock</v>
      </c>
      <c r="J443" s="11">
        <f t="shared" si="1"/>
        <v>0.99</v>
      </c>
    </row>
    <row r="444">
      <c r="A444" s="4">
        <v>443.0</v>
      </c>
      <c r="B444" s="4">
        <v>82.0</v>
      </c>
      <c r="C444" s="4">
        <v>2678.0</v>
      </c>
      <c r="D444" s="4">
        <v>0.99</v>
      </c>
      <c r="E444" s="4">
        <v>1.0</v>
      </c>
      <c r="F444" s="5" t="str">
        <f>VLOOKUP(C444, track_cleaned!$A$2:$B$5000, 2, FALSE)
</f>
        <v>Gimmie Shelters</v>
      </c>
      <c r="G444" s="12">
        <f>VLOOKUP(C444, track_cleaned!$A$1:$E$5000, 3, FALSE)</f>
        <v>217</v>
      </c>
      <c r="H444" s="5" t="str">
        <f>VLOOKUP(G444, album!$A$1:$B$5000, 2, FALSE)
</f>
        <v>No Security</v>
      </c>
      <c r="I444" s="11" t="str">
        <f>VLOOKUP(C444, track_cleaned!$A$1:$J$5000, 10, FALSE)</f>
        <v>Rock</v>
      </c>
      <c r="J444" s="11">
        <f t="shared" si="1"/>
        <v>0.99</v>
      </c>
    </row>
    <row r="445">
      <c r="A445" s="4">
        <v>444.0</v>
      </c>
      <c r="B445" s="4">
        <v>82.0</v>
      </c>
      <c r="C445" s="4">
        <v>2687.0</v>
      </c>
      <c r="D445" s="4">
        <v>0.99</v>
      </c>
      <c r="E445" s="4">
        <v>1.0</v>
      </c>
      <c r="F445" s="5" t="str">
        <f>VLOOKUP(C445, track_cleaned!$A$2:$B$5000, 2, FALSE)
</f>
        <v>Thief In The Night</v>
      </c>
      <c r="G445" s="12">
        <f>VLOOKUP(C445, track_cleaned!$A$1:$E$5000, 3, FALSE)</f>
        <v>217</v>
      </c>
      <c r="H445" s="5" t="str">
        <f>VLOOKUP(G445, album!$A$1:$B$5000, 2, FALSE)
</f>
        <v>No Security</v>
      </c>
      <c r="I445" s="11" t="str">
        <f>VLOOKUP(C445, track_cleaned!$A$1:$J$5000, 10, FALSE)</f>
        <v>Rock</v>
      </c>
      <c r="J445" s="11">
        <f t="shared" si="1"/>
        <v>0.99</v>
      </c>
    </row>
    <row r="446">
      <c r="A446" s="4">
        <v>445.0</v>
      </c>
      <c r="B446" s="4">
        <v>82.0</v>
      </c>
      <c r="C446" s="4">
        <v>2696.0</v>
      </c>
      <c r="D446" s="4">
        <v>0.99</v>
      </c>
      <c r="E446" s="4">
        <v>1.0</v>
      </c>
      <c r="F446" s="5" t="str">
        <f>VLOOKUP(C446, track_cleaned!$A$2:$B$5000, 2, FALSE)
</f>
        <v>Out Of Tears</v>
      </c>
      <c r="G446" s="12">
        <f>VLOOKUP(C446, track_cleaned!$A$1:$E$5000, 3, FALSE)</f>
        <v>218</v>
      </c>
      <c r="H446" s="5" t="str">
        <f>VLOOKUP(G446, album!$A$1:$B$5000, 2, FALSE)
</f>
        <v>Voodoo Lounge</v>
      </c>
      <c r="I446" s="11" t="str">
        <f>VLOOKUP(C446, track_cleaned!$A$1:$J$5000, 10, FALSE)</f>
        <v>Rock</v>
      </c>
      <c r="J446" s="11">
        <f t="shared" si="1"/>
        <v>0.99</v>
      </c>
    </row>
    <row r="447">
      <c r="A447" s="4">
        <v>446.0</v>
      </c>
      <c r="B447" s="4">
        <v>82.0</v>
      </c>
      <c r="C447" s="4">
        <v>2705.0</v>
      </c>
      <c r="D447" s="4">
        <v>0.99</v>
      </c>
      <c r="E447" s="4">
        <v>1.0</v>
      </c>
      <c r="F447" s="5" t="str">
        <f>VLOOKUP(C447, track_cleaned!$A$2:$B$5000, 2, FALSE)
</f>
        <v>Walking Wounded</v>
      </c>
      <c r="G447" s="12">
        <f>VLOOKUP(C447, track_cleaned!$A$1:$E$5000, 3, FALSE)</f>
        <v>219</v>
      </c>
      <c r="H447" s="5" t="str">
        <f>VLOOKUP(G447, album!$A$1:$B$5000, 2, FALSE)
</f>
        <v>Tangents</v>
      </c>
      <c r="I447" s="11" t="str">
        <f>VLOOKUP(C447, track_cleaned!$A$1:$J$5000, 10, FALSE)</f>
        <v>Alternative &amp; Punk</v>
      </c>
      <c r="J447" s="11">
        <f t="shared" si="1"/>
        <v>0.99</v>
      </c>
    </row>
    <row r="448">
      <c r="A448" s="4">
        <v>447.0</v>
      </c>
      <c r="B448" s="4">
        <v>82.0</v>
      </c>
      <c r="C448" s="4">
        <v>2714.0</v>
      </c>
      <c r="D448" s="4">
        <v>0.99</v>
      </c>
      <c r="E448" s="4">
        <v>1.0</v>
      </c>
      <c r="F448" s="5" t="str">
        <f>VLOOKUP(C448, track_cleaned!$A$2:$B$5000, 2, FALSE)
</f>
        <v>Heaven Coming Down</v>
      </c>
      <c r="G448" s="12">
        <f>VLOOKUP(C448, track_cleaned!$A$1:$E$5000, 3, FALSE)</f>
        <v>219</v>
      </c>
      <c r="H448" s="5" t="str">
        <f>VLOOKUP(G448, album!$A$1:$B$5000, 2, FALSE)
</f>
        <v>Tangents</v>
      </c>
      <c r="I448" s="11" t="str">
        <f>VLOOKUP(C448, track_cleaned!$A$1:$J$5000, 10, FALSE)</f>
        <v>Alternative &amp; Punk</v>
      </c>
      <c r="J448" s="11">
        <f t="shared" si="1"/>
        <v>0.99</v>
      </c>
    </row>
    <row r="449">
      <c r="A449" s="4">
        <v>448.0</v>
      </c>
      <c r="B449" s="4">
        <v>82.0</v>
      </c>
      <c r="C449" s="4">
        <v>2723.0</v>
      </c>
      <c r="D449" s="4">
        <v>0.99</v>
      </c>
      <c r="E449" s="4">
        <v>1.0</v>
      </c>
      <c r="F449" s="5" t="str">
        <f>VLOOKUP(C449, track_cleaned!$A$2:$B$5000, 2, FALSE)
</f>
        <v>Gyroscope</v>
      </c>
      <c r="G449" s="12">
        <f>VLOOKUP(C449, track_cleaned!$A$1:$E$5000, 3, FALSE)</f>
        <v>220</v>
      </c>
      <c r="H449" s="5" t="str">
        <f>VLOOKUP(G449, album!$A$1:$B$5000, 2, FALSE)
</f>
        <v>Transmission</v>
      </c>
      <c r="I449" s="11" t="str">
        <f>VLOOKUP(C449, track_cleaned!$A$1:$J$5000, 10, FALSE)</f>
        <v>Alternative &amp; Punk</v>
      </c>
      <c r="J449" s="11">
        <f t="shared" si="1"/>
        <v>0.99</v>
      </c>
    </row>
    <row r="450">
      <c r="A450" s="4">
        <v>449.0</v>
      </c>
      <c r="B450" s="4">
        <v>82.0</v>
      </c>
      <c r="C450" s="4">
        <v>2732.0</v>
      </c>
      <c r="D450" s="4">
        <v>0.99</v>
      </c>
      <c r="E450" s="4">
        <v>1.0</v>
      </c>
      <c r="F450" s="5" t="str">
        <f>VLOOKUP(C450, track_cleaned!$A$2:$B$5000, 2, FALSE)
</f>
        <v>Anyway, Anyhow, Anywhere</v>
      </c>
      <c r="G450" s="12">
        <f>VLOOKUP(C450, track_cleaned!$A$1:$E$5000, 3, FALSE)</f>
        <v>221</v>
      </c>
      <c r="H450" s="5" t="str">
        <f>VLOOKUP(G450, album!$A$1:$B$5000, 2, FALSE)
</f>
        <v>My Generation - The Very Best Of The Who</v>
      </c>
      <c r="I450" s="11" t="str">
        <f>VLOOKUP(C450, track_cleaned!$A$1:$J$5000, 10, FALSE)</f>
        <v>Rock</v>
      </c>
      <c r="J450" s="11">
        <f t="shared" si="1"/>
        <v>0.99</v>
      </c>
    </row>
    <row r="451">
      <c r="A451" s="4">
        <v>450.0</v>
      </c>
      <c r="B451" s="4">
        <v>82.0</v>
      </c>
      <c r="C451" s="4">
        <v>2741.0</v>
      </c>
      <c r="D451" s="4">
        <v>0.99</v>
      </c>
      <c r="E451" s="4">
        <v>1.0</v>
      </c>
      <c r="F451" s="5" t="str">
        <f>VLOOKUP(C451, track_cleaned!$A$2:$B$5000, 2, FALSE)
</f>
        <v>Pinball Wizard</v>
      </c>
      <c r="G451" s="12">
        <f>VLOOKUP(C451, track_cleaned!$A$1:$E$5000, 3, FALSE)</f>
        <v>221</v>
      </c>
      <c r="H451" s="5" t="str">
        <f>VLOOKUP(G451, album!$A$1:$B$5000, 2, FALSE)
</f>
        <v>My Generation - The Very Best Of The Who</v>
      </c>
      <c r="I451" s="11" t="str">
        <f>VLOOKUP(C451, track_cleaned!$A$1:$J$5000, 10, FALSE)</f>
        <v>Rock</v>
      </c>
      <c r="J451" s="11">
        <f t="shared" si="1"/>
        <v>0.99</v>
      </c>
    </row>
    <row r="452">
      <c r="A452" s="4">
        <v>451.0</v>
      </c>
      <c r="B452" s="4">
        <v>82.0</v>
      </c>
      <c r="C452" s="4">
        <v>2750.0</v>
      </c>
      <c r="D452" s="4">
        <v>0.99</v>
      </c>
      <c r="E452" s="4">
        <v>1.0</v>
      </c>
      <c r="F452" s="5" t="str">
        <f>VLOOKUP(C452, track_cleaned!$A$2:$B$5000, 2, FALSE)
</f>
        <v>You Better You Bet</v>
      </c>
      <c r="G452" s="12">
        <f>VLOOKUP(C452, track_cleaned!$A$1:$E$5000, 3, FALSE)</f>
        <v>221</v>
      </c>
      <c r="H452" s="5" t="str">
        <f>VLOOKUP(G452, album!$A$1:$B$5000, 2, FALSE)
</f>
        <v>My Generation - The Very Best Of The Who</v>
      </c>
      <c r="I452" s="11" t="str">
        <f>VLOOKUP(C452, track_cleaned!$A$1:$J$5000, 10, FALSE)</f>
        <v>Rock</v>
      </c>
      <c r="J452" s="11">
        <f t="shared" si="1"/>
        <v>0.99</v>
      </c>
    </row>
    <row r="453">
      <c r="A453" s="4">
        <v>452.0</v>
      </c>
      <c r="B453" s="4">
        <v>82.0</v>
      </c>
      <c r="C453" s="4">
        <v>2759.0</v>
      </c>
      <c r="D453" s="4">
        <v>0.99</v>
      </c>
      <c r="E453" s="4">
        <v>1.0</v>
      </c>
      <c r="F453" s="5" t="str">
        <f>VLOOKUP(C453, track_cleaned!$A$2:$B$5000, 2, FALSE)
</f>
        <v>Música No Ar</v>
      </c>
      <c r="G453" s="12">
        <f>VLOOKUP(C453, track_cleaned!$A$1:$E$5000, 3, FALSE)</f>
        <v>222</v>
      </c>
      <c r="H453" s="5" t="str">
        <f>VLOOKUP(G453, album!$A$1:$B$5000, 2, FALSE)
</f>
        <v>Serie Sem Limite (Disc 1)</v>
      </c>
      <c r="I453" s="11" t="str">
        <f>VLOOKUP(C453, track_cleaned!$A$1:$J$5000, 10, FALSE)</f>
        <v>Latin</v>
      </c>
      <c r="J453" s="11">
        <f t="shared" si="1"/>
        <v>0.99</v>
      </c>
    </row>
    <row r="454">
      <c r="A454" s="4">
        <v>453.0</v>
      </c>
      <c r="B454" s="4">
        <v>82.0</v>
      </c>
      <c r="C454" s="4">
        <v>2768.0</v>
      </c>
      <c r="D454" s="4">
        <v>0.99</v>
      </c>
      <c r="E454" s="4">
        <v>1.0</v>
      </c>
      <c r="F454" s="5" t="str">
        <f>VLOOKUP(C454, track_cleaned!$A$2:$B$5000, 2, FALSE)
</f>
        <v>Você</v>
      </c>
      <c r="G454" s="12">
        <f>VLOOKUP(C454, track_cleaned!$A$1:$E$5000, 3, FALSE)</f>
        <v>223</v>
      </c>
      <c r="H454" s="5" t="str">
        <f>VLOOKUP(G454, album!$A$1:$B$5000, 2, FALSE)
</f>
        <v>Serie Sem Limite (Disc 2)</v>
      </c>
      <c r="I454" s="11" t="str">
        <f>VLOOKUP(C454, track_cleaned!$A$1:$J$5000, 10, FALSE)</f>
        <v>Latin</v>
      </c>
      <c r="J454" s="11">
        <f t="shared" si="1"/>
        <v>0.99</v>
      </c>
    </row>
    <row r="455">
      <c r="A455" s="4">
        <v>454.0</v>
      </c>
      <c r="B455" s="4">
        <v>83.0</v>
      </c>
      <c r="C455" s="4">
        <v>2782.0</v>
      </c>
      <c r="D455" s="4">
        <v>0.99</v>
      </c>
      <c r="E455" s="4">
        <v>1.0</v>
      </c>
      <c r="F455" s="5" t="str">
        <f>VLOOKUP(C455, track_cleaned!$A$2:$B$5000, 2, FALSE)
</f>
        <v>Go Back</v>
      </c>
      <c r="G455" s="12">
        <f>VLOOKUP(C455, track_cleaned!$A$1:$E$5000, 3, FALSE)</f>
        <v>224</v>
      </c>
      <c r="H455" s="5" t="str">
        <f>VLOOKUP(G455, album!$A$1:$B$5000, 2, FALSE)
</f>
        <v>Acústico</v>
      </c>
      <c r="I455" s="11" t="str">
        <f>VLOOKUP(C455, track_cleaned!$A$1:$J$5000, 10, FALSE)</f>
        <v>Alternative &amp; Punk</v>
      </c>
      <c r="J455" s="11">
        <f t="shared" si="1"/>
        <v>0.99</v>
      </c>
    </row>
    <row r="456">
      <c r="A456" s="4">
        <v>455.0</v>
      </c>
      <c r="B456" s="4">
        <v>84.0</v>
      </c>
      <c r="C456" s="4">
        <v>2783.0</v>
      </c>
      <c r="D456" s="4">
        <v>0.99</v>
      </c>
      <c r="E456" s="4">
        <v>1.0</v>
      </c>
      <c r="F456" s="5" t="str">
        <f>VLOOKUP(C456, track_cleaned!$A$2:$B$5000, 2, FALSE)
</f>
        <v>Prá Dizer Adeus</v>
      </c>
      <c r="G456" s="12">
        <f>VLOOKUP(C456, track_cleaned!$A$1:$E$5000, 3, FALSE)</f>
        <v>224</v>
      </c>
      <c r="H456" s="5" t="str">
        <f>VLOOKUP(G456, album!$A$1:$B$5000, 2, FALSE)
</f>
        <v>Acústico</v>
      </c>
      <c r="I456" s="11" t="str">
        <f>VLOOKUP(C456, track_cleaned!$A$1:$J$5000, 10, FALSE)</f>
        <v>Alternative &amp; Punk</v>
      </c>
      <c r="J456" s="11">
        <f t="shared" si="1"/>
        <v>0.99</v>
      </c>
    </row>
    <row r="457">
      <c r="A457" s="4">
        <v>456.0</v>
      </c>
      <c r="B457" s="4">
        <v>84.0</v>
      </c>
      <c r="C457" s="4">
        <v>2784.0</v>
      </c>
      <c r="D457" s="4">
        <v>0.99</v>
      </c>
      <c r="E457" s="4">
        <v>1.0</v>
      </c>
      <c r="F457" s="5" t="str">
        <f>VLOOKUP(C457, track_cleaned!$A$2:$B$5000, 2, FALSE)
</f>
        <v>Família</v>
      </c>
      <c r="G457" s="12">
        <f>VLOOKUP(C457, track_cleaned!$A$1:$E$5000, 3, FALSE)</f>
        <v>224</v>
      </c>
      <c r="H457" s="5" t="str">
        <f>VLOOKUP(G457, album!$A$1:$B$5000, 2, FALSE)
</f>
        <v>Acústico</v>
      </c>
      <c r="I457" s="11" t="str">
        <f>VLOOKUP(C457, track_cleaned!$A$1:$J$5000, 10, FALSE)</f>
        <v>Alternative &amp; Punk</v>
      </c>
      <c r="J457" s="11">
        <f t="shared" si="1"/>
        <v>0.99</v>
      </c>
    </row>
    <row r="458">
      <c r="A458" s="4">
        <v>457.0</v>
      </c>
      <c r="B458" s="4">
        <v>85.0</v>
      </c>
      <c r="C458" s="4">
        <v>2786.0</v>
      </c>
      <c r="D458" s="4">
        <v>0.99</v>
      </c>
      <c r="E458" s="4">
        <v>1.0</v>
      </c>
      <c r="F458" s="5" t="str">
        <f>VLOOKUP(C458, track_cleaned!$A$2:$B$5000, 2, FALSE)
</f>
        <v>O Pulso</v>
      </c>
      <c r="G458" s="12">
        <f>VLOOKUP(C458, track_cleaned!$A$1:$E$5000, 3, FALSE)</f>
        <v>224</v>
      </c>
      <c r="H458" s="5" t="str">
        <f>VLOOKUP(G458, album!$A$1:$B$5000, 2, FALSE)
</f>
        <v>Acústico</v>
      </c>
      <c r="I458" s="11" t="str">
        <f>VLOOKUP(C458, track_cleaned!$A$1:$J$5000, 10, FALSE)</f>
        <v>Alternative &amp; Punk</v>
      </c>
      <c r="J458" s="11">
        <f t="shared" si="1"/>
        <v>0.99</v>
      </c>
    </row>
    <row r="459">
      <c r="A459" s="4">
        <v>458.0</v>
      </c>
      <c r="B459" s="4">
        <v>85.0</v>
      </c>
      <c r="C459" s="4">
        <v>2788.0</v>
      </c>
      <c r="D459" s="4">
        <v>0.99</v>
      </c>
      <c r="E459" s="4">
        <v>1.0</v>
      </c>
      <c r="F459" s="5" t="str">
        <f>VLOOKUP(C459, track_cleaned!$A$2:$B$5000, 2, FALSE)
</f>
        <v>Nem 5 Minutos Guardados</v>
      </c>
      <c r="G459" s="12">
        <f>VLOOKUP(C459, track_cleaned!$A$1:$E$5000, 3, FALSE)</f>
        <v>224</v>
      </c>
      <c r="H459" s="5" t="str">
        <f>VLOOKUP(G459, album!$A$1:$B$5000, 2, FALSE)
</f>
        <v>Acústico</v>
      </c>
      <c r="I459" s="11" t="str">
        <f>VLOOKUP(C459, track_cleaned!$A$1:$J$5000, 10, FALSE)</f>
        <v>Alternative &amp; Punk</v>
      </c>
      <c r="J459" s="11">
        <f t="shared" si="1"/>
        <v>0.99</v>
      </c>
    </row>
    <row r="460">
      <c r="A460" s="4">
        <v>459.0</v>
      </c>
      <c r="B460" s="4">
        <v>86.0</v>
      </c>
      <c r="C460" s="4">
        <v>2790.0</v>
      </c>
      <c r="D460" s="4">
        <v>0.99</v>
      </c>
      <c r="E460" s="4">
        <v>1.0</v>
      </c>
      <c r="F460" s="5" t="str">
        <f>VLOOKUP(C460, track_cleaned!$A$2:$B$5000, 2, FALSE)
</f>
        <v>Palavras</v>
      </c>
      <c r="G460" s="12">
        <f>VLOOKUP(C460, track_cleaned!$A$1:$E$5000, 3, FALSE)</f>
        <v>224</v>
      </c>
      <c r="H460" s="5" t="str">
        <f>VLOOKUP(G460, album!$A$1:$B$5000, 2, FALSE)
</f>
        <v>Acústico</v>
      </c>
      <c r="I460" s="11" t="str">
        <f>VLOOKUP(C460, track_cleaned!$A$1:$J$5000, 10, FALSE)</f>
        <v>Alternative &amp; Punk</v>
      </c>
      <c r="J460" s="11">
        <f t="shared" si="1"/>
        <v>0.99</v>
      </c>
    </row>
    <row r="461">
      <c r="A461" s="4">
        <v>460.0</v>
      </c>
      <c r="B461" s="4">
        <v>86.0</v>
      </c>
      <c r="C461" s="4">
        <v>2792.0</v>
      </c>
      <c r="D461" s="4">
        <v>0.99</v>
      </c>
      <c r="E461" s="4">
        <v>1.0</v>
      </c>
      <c r="F461" s="5" t="str">
        <f>VLOOKUP(C461, track_cleaned!$A$2:$B$5000, 2, FALSE)
</f>
        <v>A Melhor Forma</v>
      </c>
      <c r="G461" s="12">
        <f>VLOOKUP(C461, track_cleaned!$A$1:$E$5000, 3, FALSE)</f>
        <v>224</v>
      </c>
      <c r="H461" s="5" t="str">
        <f>VLOOKUP(G461, album!$A$1:$B$5000, 2, FALSE)
</f>
        <v>Acústico</v>
      </c>
      <c r="I461" s="11" t="str">
        <f>VLOOKUP(C461, track_cleaned!$A$1:$J$5000, 10, FALSE)</f>
        <v>Alternative &amp; Punk</v>
      </c>
      <c r="J461" s="11">
        <f t="shared" si="1"/>
        <v>0.99</v>
      </c>
    </row>
    <row r="462">
      <c r="A462" s="4">
        <v>461.0</v>
      </c>
      <c r="B462" s="4">
        <v>86.0</v>
      </c>
      <c r="C462" s="4">
        <v>2794.0</v>
      </c>
      <c r="D462" s="4">
        <v>0.99</v>
      </c>
      <c r="E462" s="4">
        <v>1.0</v>
      </c>
      <c r="F462" s="5" t="str">
        <f>VLOOKUP(C462, track_cleaned!$A$2:$B$5000, 2, FALSE)
</f>
        <v>32 Dentes</v>
      </c>
      <c r="G462" s="12">
        <f>VLOOKUP(C462, track_cleaned!$A$1:$E$5000, 3, FALSE)</f>
        <v>224</v>
      </c>
      <c r="H462" s="5" t="str">
        <f>VLOOKUP(G462, album!$A$1:$B$5000, 2, FALSE)
</f>
        <v>Acústico</v>
      </c>
      <c r="I462" s="11" t="str">
        <f>VLOOKUP(C462, track_cleaned!$A$1:$J$5000, 10, FALSE)</f>
        <v>Alternative &amp; Punk</v>
      </c>
      <c r="J462" s="11">
        <f t="shared" si="1"/>
        <v>0.99</v>
      </c>
    </row>
    <row r="463">
      <c r="A463" s="4">
        <v>462.0</v>
      </c>
      <c r="B463" s="4">
        <v>86.0</v>
      </c>
      <c r="C463" s="4">
        <v>2796.0</v>
      </c>
      <c r="D463" s="4">
        <v>0.99</v>
      </c>
      <c r="E463" s="4">
        <v>1.0</v>
      </c>
      <c r="F463" s="5" t="str">
        <f>VLOOKUP(C463, track_cleaned!$A$2:$B$5000, 2, FALSE)
</f>
        <v>Não Vou Lutar</v>
      </c>
      <c r="G463" s="12">
        <f>VLOOKUP(C463, track_cleaned!$A$1:$E$5000, 3, FALSE)</f>
        <v>224</v>
      </c>
      <c r="H463" s="5" t="str">
        <f>VLOOKUP(G463, album!$A$1:$B$5000, 2, FALSE)
</f>
        <v>Acústico</v>
      </c>
      <c r="I463" s="11" t="str">
        <f>VLOOKUP(C463, track_cleaned!$A$1:$J$5000, 10, FALSE)</f>
        <v>Alternative &amp; Punk</v>
      </c>
      <c r="J463" s="11">
        <f t="shared" si="1"/>
        <v>0.99</v>
      </c>
    </row>
    <row r="464">
      <c r="A464" s="4">
        <v>463.0</v>
      </c>
      <c r="B464" s="4">
        <v>87.0</v>
      </c>
      <c r="C464" s="4">
        <v>2800.0</v>
      </c>
      <c r="D464" s="4">
        <v>0.99</v>
      </c>
      <c r="E464" s="4">
        <v>1.0</v>
      </c>
      <c r="F464" s="5" t="str">
        <f>VLOOKUP(C464, track_cleaned!$A$2:$B$5000, 2, FALSE)
</f>
        <v>Querem Meu Sangue</v>
      </c>
      <c r="G464" s="12">
        <f>VLOOKUP(C464, track_cleaned!$A$1:$E$5000, 3, FALSE)</f>
        <v>224</v>
      </c>
      <c r="H464" s="5" t="str">
        <f>VLOOKUP(G464, album!$A$1:$B$5000, 2, FALSE)
</f>
        <v>Acústico</v>
      </c>
      <c r="I464" s="11" t="str">
        <f>VLOOKUP(C464, track_cleaned!$A$1:$J$5000, 10, FALSE)</f>
        <v>Alternative &amp; Punk</v>
      </c>
      <c r="J464" s="11">
        <f t="shared" si="1"/>
        <v>0.99</v>
      </c>
    </row>
    <row r="465">
      <c r="A465" s="4">
        <v>464.0</v>
      </c>
      <c r="B465" s="4">
        <v>87.0</v>
      </c>
      <c r="C465" s="4">
        <v>2804.0</v>
      </c>
      <c r="D465" s="4">
        <v>0.99</v>
      </c>
      <c r="E465" s="4">
        <v>1.0</v>
      </c>
      <c r="F465" s="5" t="str">
        <f>VLOOKUP(C465, track_cleaned!$A$2:$B$5000, 2, FALSE)
</f>
        <v>Lugar Nenhum</v>
      </c>
      <c r="G465" s="12">
        <f>VLOOKUP(C465, track_cleaned!$A$1:$E$5000, 3, FALSE)</f>
        <v>225</v>
      </c>
      <c r="H465" s="5" t="str">
        <f>VLOOKUP(G465, album!$A$1:$B$5000, 2, FALSE)
</f>
        <v>Volume Dois</v>
      </c>
      <c r="I465" s="11" t="str">
        <f>VLOOKUP(C465, track_cleaned!$A$1:$J$5000, 10, FALSE)</f>
        <v>Alternative &amp; Punk</v>
      </c>
      <c r="J465" s="11">
        <f t="shared" si="1"/>
        <v>0.99</v>
      </c>
    </row>
    <row r="466">
      <c r="A466" s="4">
        <v>465.0</v>
      </c>
      <c r="B466" s="4">
        <v>87.0</v>
      </c>
      <c r="C466" s="4">
        <v>2808.0</v>
      </c>
      <c r="D466" s="4">
        <v>0.99</v>
      </c>
      <c r="E466" s="4">
        <v>1.0</v>
      </c>
      <c r="F466" s="5" t="str">
        <f>VLOOKUP(C466, track_cleaned!$A$2:$B$5000, 2, FALSE)
</f>
        <v>Domingo</v>
      </c>
      <c r="G466" s="12">
        <f>VLOOKUP(C466, track_cleaned!$A$1:$E$5000, 3, FALSE)</f>
        <v>225</v>
      </c>
      <c r="H466" s="5" t="str">
        <f>VLOOKUP(G466, album!$A$1:$B$5000, 2, FALSE)
</f>
        <v>Volume Dois</v>
      </c>
      <c r="I466" s="11" t="str">
        <f>VLOOKUP(C466, track_cleaned!$A$1:$J$5000, 10, FALSE)</f>
        <v>Alternative &amp; Punk</v>
      </c>
      <c r="J466" s="11">
        <f t="shared" si="1"/>
        <v>0.99</v>
      </c>
    </row>
    <row r="467">
      <c r="A467" s="4">
        <v>466.0</v>
      </c>
      <c r="B467" s="4">
        <v>87.0</v>
      </c>
      <c r="C467" s="4">
        <v>2812.0</v>
      </c>
      <c r="D467" s="4">
        <v>0.99</v>
      </c>
      <c r="E467" s="4">
        <v>1.0</v>
      </c>
      <c r="F467" s="5" t="str">
        <f>VLOOKUP(C467, track_cleaned!$A$2:$B$5000, 2, FALSE)
</f>
        <v>Era Uma Vez</v>
      </c>
      <c r="G467" s="12">
        <f>VLOOKUP(C467, track_cleaned!$A$1:$E$5000, 3, FALSE)</f>
        <v>225</v>
      </c>
      <c r="H467" s="5" t="str">
        <f>VLOOKUP(G467, album!$A$1:$B$5000, 2, FALSE)
</f>
        <v>Volume Dois</v>
      </c>
      <c r="I467" s="11" t="str">
        <f>VLOOKUP(C467, track_cleaned!$A$1:$J$5000, 10, FALSE)</f>
        <v>Alternative &amp; Punk</v>
      </c>
      <c r="J467" s="11">
        <f t="shared" si="1"/>
        <v>0.99</v>
      </c>
    </row>
    <row r="468">
      <c r="A468" s="4">
        <v>467.0</v>
      </c>
      <c r="B468" s="4">
        <v>87.0</v>
      </c>
      <c r="C468" s="4">
        <v>2816.0</v>
      </c>
      <c r="D468" s="4">
        <v>0.99</v>
      </c>
      <c r="E468" s="4">
        <v>1.0</v>
      </c>
      <c r="F468" s="5" t="str">
        <f>VLOOKUP(C468, track_cleaned!$A$2:$B$5000, 2, FALSE)
</f>
        <v>Toda Cor</v>
      </c>
      <c r="G468" s="12">
        <f>VLOOKUP(C468, track_cleaned!$A$1:$E$5000, 3, FALSE)</f>
        <v>225</v>
      </c>
      <c r="H468" s="5" t="str">
        <f>VLOOKUP(G468, album!$A$1:$B$5000, 2, FALSE)
</f>
        <v>Volume Dois</v>
      </c>
      <c r="I468" s="11" t="str">
        <f>VLOOKUP(C468, track_cleaned!$A$1:$J$5000, 10, FALSE)</f>
        <v>Alternative &amp; Punk</v>
      </c>
      <c r="J468" s="11">
        <f t="shared" si="1"/>
        <v>0.99</v>
      </c>
    </row>
    <row r="469">
      <c r="A469" s="4">
        <v>468.0</v>
      </c>
      <c r="B469" s="4">
        <v>87.0</v>
      </c>
      <c r="C469" s="4">
        <v>2820.0</v>
      </c>
      <c r="D469" s="4">
        <v>1.99</v>
      </c>
      <c r="E469" s="4">
        <v>1.0</v>
      </c>
      <c r="F469" s="5" t="str">
        <f>VLOOKUP(C469, track_cleaned!$A$2:$B$5000, 2, FALSE)
</f>
        <v>Occupation / Precipice</v>
      </c>
      <c r="G469" s="12">
        <f>VLOOKUP(C469, track_cleaned!$A$1:$E$5000, 3, FALSE)</f>
        <v>227</v>
      </c>
      <c r="H469" s="5" t="str">
        <f>VLOOKUP(G469, album!$A$1:$B$5000, 2, FALSE)
</f>
        <v>Battlestar Galactica, Season 3</v>
      </c>
      <c r="I469" s="11" t="str">
        <f>VLOOKUP(C469, track_cleaned!$A$1:$J$5000, 10, FALSE)</f>
        <v>TV Shows</v>
      </c>
      <c r="J469" s="11">
        <f t="shared" si="1"/>
        <v>1.99</v>
      </c>
    </row>
    <row r="470">
      <c r="A470" s="4">
        <v>469.0</v>
      </c>
      <c r="B470" s="4">
        <v>88.0</v>
      </c>
      <c r="C470" s="4">
        <v>2826.0</v>
      </c>
      <c r="D470" s="4">
        <v>1.99</v>
      </c>
      <c r="E470" s="4">
        <v>1.0</v>
      </c>
      <c r="F470" s="5" t="str">
        <f>VLOOKUP(C470, track_cleaned!$A$2:$B$5000, 2, FALSE)
</f>
        <v>Hero</v>
      </c>
      <c r="G470" s="12">
        <f>VLOOKUP(C470, track_cleaned!$A$1:$E$5000, 3, FALSE)</f>
        <v>227</v>
      </c>
      <c r="H470" s="5" t="str">
        <f>VLOOKUP(G470, album!$A$1:$B$5000, 2, FALSE)
</f>
        <v>Battlestar Galactica, Season 3</v>
      </c>
      <c r="I470" s="11" t="str">
        <f>VLOOKUP(C470, track_cleaned!$A$1:$J$5000, 10, FALSE)</f>
        <v>Science Fiction</v>
      </c>
      <c r="J470" s="11">
        <f t="shared" si="1"/>
        <v>1.99</v>
      </c>
    </row>
    <row r="471">
      <c r="A471" s="4">
        <v>470.0</v>
      </c>
      <c r="B471" s="4">
        <v>88.0</v>
      </c>
      <c r="C471" s="4">
        <v>2832.0</v>
      </c>
      <c r="D471" s="4">
        <v>1.99</v>
      </c>
      <c r="E471" s="4">
        <v>1.0</v>
      </c>
      <c r="F471" s="5" t="str">
        <f>VLOOKUP(C471, track_cleaned!$A$2:$B$5000, 2, FALSE)
</f>
        <v>The Woman King</v>
      </c>
      <c r="G471" s="12">
        <f>VLOOKUP(C471, track_cleaned!$A$1:$E$5000, 3, FALSE)</f>
        <v>227</v>
      </c>
      <c r="H471" s="5" t="str">
        <f>VLOOKUP(G471, album!$A$1:$B$5000, 2, FALSE)
</f>
        <v>Battlestar Galactica, Season 3</v>
      </c>
      <c r="I471" s="11" t="str">
        <f>VLOOKUP(C471, track_cleaned!$A$1:$J$5000, 10, FALSE)</f>
        <v>Science Fiction</v>
      </c>
      <c r="J471" s="11">
        <f t="shared" si="1"/>
        <v>1.99</v>
      </c>
    </row>
    <row r="472">
      <c r="A472" s="4">
        <v>471.0</v>
      </c>
      <c r="B472" s="4">
        <v>88.0</v>
      </c>
      <c r="C472" s="4">
        <v>2838.0</v>
      </c>
      <c r="D472" s="4">
        <v>1.99</v>
      </c>
      <c r="E472" s="4">
        <v>1.0</v>
      </c>
      <c r="F472" s="5" t="str">
        <f>VLOOKUP(C472, track_cleaned!$A$2:$B$5000, 2, FALSE)
</f>
        <v>Crossroads, Pt. 2</v>
      </c>
      <c r="G472" s="12">
        <f>VLOOKUP(C472, track_cleaned!$A$1:$E$5000, 3, FALSE)</f>
        <v>227</v>
      </c>
      <c r="H472" s="5" t="str">
        <f>VLOOKUP(G472, album!$A$1:$B$5000, 2, FALSE)
</f>
        <v>Battlestar Galactica, Season 3</v>
      </c>
      <c r="I472" s="11" t="str">
        <f>VLOOKUP(C472, track_cleaned!$A$1:$J$5000, 10, FALSE)</f>
        <v>Sci Fi &amp; Fantasy</v>
      </c>
      <c r="J472" s="11">
        <f t="shared" si="1"/>
        <v>1.99</v>
      </c>
    </row>
    <row r="473">
      <c r="A473" s="4">
        <v>472.0</v>
      </c>
      <c r="B473" s="4">
        <v>88.0</v>
      </c>
      <c r="C473" s="4">
        <v>2844.0</v>
      </c>
      <c r="D473" s="4">
        <v>1.99</v>
      </c>
      <c r="E473" s="4">
        <v>1.0</v>
      </c>
      <c r="F473" s="5" t="str">
        <f>VLOOKUP(C473, track_cleaned!$A$2:$B$5000, 2, FALSE)
</f>
        <v>Better Halves</v>
      </c>
      <c r="G473" s="12">
        <f>VLOOKUP(C473, track_cleaned!$A$1:$E$5000, 3, FALSE)</f>
        <v>228</v>
      </c>
      <c r="H473" s="5" t="str">
        <f>VLOOKUP(G473, album!$A$1:$B$5000, 2, FALSE)
</f>
        <v>Heroes, Season 1</v>
      </c>
      <c r="I473" s="11" t="str">
        <f>VLOOKUP(C473, track_cleaned!$A$1:$J$5000, 10, FALSE)</f>
        <v>Drama</v>
      </c>
      <c r="J473" s="11">
        <f t="shared" si="1"/>
        <v>1.99</v>
      </c>
    </row>
    <row r="474">
      <c r="A474" s="4">
        <v>473.0</v>
      </c>
      <c r="B474" s="4">
        <v>88.0</v>
      </c>
      <c r="C474" s="4">
        <v>2850.0</v>
      </c>
      <c r="D474" s="4">
        <v>1.99</v>
      </c>
      <c r="E474" s="4">
        <v>1.0</v>
      </c>
      <c r="F474" s="5" t="str">
        <f>VLOOKUP(C474, track_cleaned!$A$2:$B$5000, 2, FALSE)
</f>
        <v>The Fix</v>
      </c>
      <c r="G474" s="12">
        <f>VLOOKUP(C474, track_cleaned!$A$1:$E$5000, 3, FALSE)</f>
        <v>228</v>
      </c>
      <c r="H474" s="5" t="str">
        <f>VLOOKUP(G474, album!$A$1:$B$5000, 2, FALSE)
</f>
        <v>Heroes, Season 1</v>
      </c>
      <c r="I474" s="11" t="str">
        <f>VLOOKUP(C474, track_cleaned!$A$1:$J$5000, 10, FALSE)</f>
        <v>Drama</v>
      </c>
      <c r="J474" s="11">
        <f t="shared" si="1"/>
        <v>1.99</v>
      </c>
    </row>
    <row r="475">
      <c r="A475" s="4">
        <v>474.0</v>
      </c>
      <c r="B475" s="4">
        <v>88.0</v>
      </c>
      <c r="C475" s="4">
        <v>2856.0</v>
      </c>
      <c r="D475" s="4">
        <v>1.99</v>
      </c>
      <c r="E475" s="4">
        <v>1.0</v>
      </c>
      <c r="F475" s="5" t="str">
        <f>VLOOKUP(C475, track_cleaned!$A$2:$B$5000, 2, FALSE)
</f>
        <v>Parasite</v>
      </c>
      <c r="G475" s="12">
        <f>VLOOKUP(C475, track_cleaned!$A$1:$E$5000, 3, FALSE)</f>
        <v>228</v>
      </c>
      <c r="H475" s="5" t="str">
        <f>VLOOKUP(G475, album!$A$1:$B$5000, 2, FALSE)
</f>
        <v>Heroes, Season 1</v>
      </c>
      <c r="I475" s="11" t="str">
        <f>VLOOKUP(C475, track_cleaned!$A$1:$J$5000, 10, FALSE)</f>
        <v>Drama</v>
      </c>
      <c r="J475" s="11">
        <f t="shared" si="1"/>
        <v>1.99</v>
      </c>
    </row>
    <row r="476">
      <c r="A476" s="4">
        <v>475.0</v>
      </c>
      <c r="B476" s="4">
        <v>88.0</v>
      </c>
      <c r="C476" s="4">
        <v>2862.0</v>
      </c>
      <c r="D476" s="4">
        <v>1.99</v>
      </c>
      <c r="E476" s="4">
        <v>1.0</v>
      </c>
      <c r="F476" s="5" t="str">
        <f>VLOOKUP(C476, track_cleaned!$A$2:$B$5000, 2, FALSE)
</f>
        <v>The Glass Ballerina</v>
      </c>
      <c r="G476" s="12">
        <f>VLOOKUP(C476, track_cleaned!$A$1:$E$5000, 3, FALSE)</f>
        <v>229</v>
      </c>
      <c r="H476" s="5" t="str">
        <f>VLOOKUP(G476, album!$A$1:$B$5000, 2, FALSE)
</f>
        <v>Lost, Season 3</v>
      </c>
      <c r="I476" s="11" t="str">
        <f>VLOOKUP(C476, track_cleaned!$A$1:$J$5000, 10, FALSE)</f>
        <v>Drama</v>
      </c>
      <c r="J476" s="11">
        <f t="shared" si="1"/>
        <v>1.99</v>
      </c>
    </row>
    <row r="477">
      <c r="A477" s="4">
        <v>476.0</v>
      </c>
      <c r="B477" s="4">
        <v>88.0</v>
      </c>
      <c r="C477" s="4">
        <v>2868.0</v>
      </c>
      <c r="D477" s="4">
        <v>1.99</v>
      </c>
      <c r="E477" s="4">
        <v>1.0</v>
      </c>
      <c r="F477" s="5" t="str">
        <f>VLOOKUP(C477, track_cleaned!$A$2:$B$5000, 2, FALSE)
</f>
        <v>Walkabout</v>
      </c>
      <c r="G477" s="12">
        <f>VLOOKUP(C477, track_cleaned!$A$1:$E$5000, 3, FALSE)</f>
        <v>230</v>
      </c>
      <c r="H477" s="5" t="str">
        <f>VLOOKUP(G477, album!$A$1:$B$5000, 2, FALSE)
</f>
        <v>Lost, Season 1</v>
      </c>
      <c r="I477" s="11" t="str">
        <f>VLOOKUP(C477, track_cleaned!$A$1:$J$5000, 10, FALSE)</f>
        <v>TV Shows</v>
      </c>
      <c r="J477" s="11">
        <f t="shared" si="1"/>
        <v>1.99</v>
      </c>
    </row>
    <row r="478">
      <c r="A478" s="4">
        <v>477.0</v>
      </c>
      <c r="B478" s="4">
        <v>88.0</v>
      </c>
      <c r="C478" s="4">
        <v>2874.0</v>
      </c>
      <c r="D478" s="4">
        <v>1.99</v>
      </c>
      <c r="E478" s="4">
        <v>1.0</v>
      </c>
      <c r="F478" s="5" t="str">
        <f>VLOOKUP(C478, track_cleaned!$A$2:$B$5000, 2, FALSE)
</f>
        <v>I Do</v>
      </c>
      <c r="G478" s="12">
        <f>VLOOKUP(C478, track_cleaned!$A$1:$E$5000, 3, FALSE)</f>
        <v>229</v>
      </c>
      <c r="H478" s="5" t="str">
        <f>VLOOKUP(G478, album!$A$1:$B$5000, 2, FALSE)
</f>
        <v>Lost, Season 3</v>
      </c>
      <c r="I478" s="11" t="str">
        <f>VLOOKUP(C478, track_cleaned!$A$1:$J$5000, 10, FALSE)</f>
        <v>TV Shows</v>
      </c>
      <c r="J478" s="11">
        <f t="shared" si="1"/>
        <v>1.99</v>
      </c>
    </row>
    <row r="479">
      <c r="A479" s="4">
        <v>478.0</v>
      </c>
      <c r="B479" s="4">
        <v>89.0</v>
      </c>
      <c r="C479" s="4">
        <v>2883.0</v>
      </c>
      <c r="D479" s="4">
        <v>1.99</v>
      </c>
      <c r="E479" s="4">
        <v>1.0</v>
      </c>
      <c r="F479" s="5" t="str">
        <f>VLOOKUP(C479, track_cleaned!$A$2:$B$5000, 2, FALSE)
</f>
        <v>Solitary</v>
      </c>
      <c r="G479" s="12">
        <f>VLOOKUP(C479, track_cleaned!$A$1:$E$5000, 3, FALSE)</f>
        <v>230</v>
      </c>
      <c r="H479" s="5" t="str">
        <f>VLOOKUP(G479, album!$A$1:$B$5000, 2, FALSE)
</f>
        <v>Lost, Season 1</v>
      </c>
      <c r="I479" s="11" t="str">
        <f>VLOOKUP(C479, track_cleaned!$A$1:$J$5000, 10, FALSE)</f>
        <v>TV Shows</v>
      </c>
      <c r="J479" s="11">
        <f t="shared" si="1"/>
        <v>1.99</v>
      </c>
    </row>
    <row r="480">
      <c r="A480" s="4">
        <v>479.0</v>
      </c>
      <c r="B480" s="4">
        <v>89.0</v>
      </c>
      <c r="C480" s="4">
        <v>2892.0</v>
      </c>
      <c r="D480" s="4">
        <v>1.99</v>
      </c>
      <c r="E480" s="4">
        <v>1.0</v>
      </c>
      <c r="F480" s="5" t="str">
        <f>VLOOKUP(C480, track_cleaned!$A$2:$B$5000, 2, FALSE)
</f>
        <v>Fire + Water</v>
      </c>
      <c r="G480" s="12">
        <f>VLOOKUP(C480, track_cleaned!$A$1:$E$5000, 3, FALSE)</f>
        <v>231</v>
      </c>
      <c r="H480" s="5" t="str">
        <f>VLOOKUP(G480, album!$A$1:$B$5000, 2, FALSE)
</f>
        <v>Lost, Season 2</v>
      </c>
      <c r="I480" s="11" t="str">
        <f>VLOOKUP(C480, track_cleaned!$A$1:$J$5000, 10, FALSE)</f>
        <v>Drama</v>
      </c>
      <c r="J480" s="11">
        <f t="shared" si="1"/>
        <v>1.99</v>
      </c>
    </row>
    <row r="481">
      <c r="A481" s="4">
        <v>480.0</v>
      </c>
      <c r="B481" s="4">
        <v>89.0</v>
      </c>
      <c r="C481" s="4">
        <v>2901.0</v>
      </c>
      <c r="D481" s="4">
        <v>1.99</v>
      </c>
      <c r="E481" s="4">
        <v>1.0</v>
      </c>
      <c r="F481" s="5" t="str">
        <f>VLOOKUP(C481, track_cleaned!$A$2:$B$5000, 2, FALSE)
</f>
        <v>Homecoming</v>
      </c>
      <c r="G481" s="12">
        <f>VLOOKUP(C481, track_cleaned!$A$1:$E$5000, 3, FALSE)</f>
        <v>230</v>
      </c>
      <c r="H481" s="5" t="str">
        <f>VLOOKUP(G481, album!$A$1:$B$5000, 2, FALSE)
</f>
        <v>Lost, Season 1</v>
      </c>
      <c r="I481" s="11" t="str">
        <f>VLOOKUP(C481, track_cleaned!$A$1:$J$5000, 10, FALSE)</f>
        <v>TV Shows</v>
      </c>
      <c r="J481" s="11">
        <f t="shared" si="1"/>
        <v>1.99</v>
      </c>
    </row>
    <row r="482">
      <c r="A482" s="4">
        <v>481.0</v>
      </c>
      <c r="B482" s="4">
        <v>89.0</v>
      </c>
      <c r="C482" s="4">
        <v>2910.0</v>
      </c>
      <c r="D482" s="4">
        <v>1.99</v>
      </c>
      <c r="E482" s="4">
        <v>1.0</v>
      </c>
      <c r="F482" s="5" t="str">
        <f>VLOOKUP(C482, track_cleaned!$A$2:$B$5000, 2, FALSE)
</f>
        <v>Dave</v>
      </c>
      <c r="G482" s="12">
        <f>VLOOKUP(C482, track_cleaned!$A$1:$E$5000, 3, FALSE)</f>
        <v>231</v>
      </c>
      <c r="H482" s="5" t="str">
        <f>VLOOKUP(G482, album!$A$1:$B$5000, 2, FALSE)
</f>
        <v>Lost, Season 2</v>
      </c>
      <c r="I482" s="11" t="str">
        <f>VLOOKUP(C482, track_cleaned!$A$1:$J$5000, 10, FALSE)</f>
        <v>TV Shows</v>
      </c>
      <c r="J482" s="11">
        <f t="shared" si="1"/>
        <v>1.99</v>
      </c>
    </row>
    <row r="483">
      <c r="A483" s="4">
        <v>482.0</v>
      </c>
      <c r="B483" s="4">
        <v>89.0</v>
      </c>
      <c r="C483" s="4">
        <v>2919.0</v>
      </c>
      <c r="D483" s="4">
        <v>1.99</v>
      </c>
      <c r="E483" s="4">
        <v>1.0</v>
      </c>
      <c r="F483" s="5" t="str">
        <f>VLOOKUP(C483, track_cleaned!$A$2:$B$5000, 2, FALSE)
</f>
        <v>Born to Run</v>
      </c>
      <c r="G483" s="12">
        <f>VLOOKUP(C483, track_cleaned!$A$1:$E$5000, 3, FALSE)</f>
        <v>230</v>
      </c>
      <c r="H483" s="5" t="str">
        <f>VLOOKUP(G483, album!$A$1:$B$5000, 2, FALSE)
</f>
        <v>Lost, Season 1</v>
      </c>
      <c r="I483" s="11" t="str">
        <f>VLOOKUP(C483, track_cleaned!$A$1:$J$5000, 10, FALSE)</f>
        <v>TV Shows</v>
      </c>
      <c r="J483" s="11">
        <f t="shared" si="1"/>
        <v>1.99</v>
      </c>
    </row>
    <row r="484">
      <c r="A484" s="4">
        <v>483.0</v>
      </c>
      <c r="B484" s="4">
        <v>89.0</v>
      </c>
      <c r="C484" s="4">
        <v>2928.0</v>
      </c>
      <c r="D484" s="4">
        <v>0.99</v>
      </c>
      <c r="E484" s="4">
        <v>1.0</v>
      </c>
      <c r="F484" s="5" t="str">
        <f>VLOOKUP(C484, track_cleaned!$A$2:$B$5000, 2, FALSE)
</f>
        <v>One</v>
      </c>
      <c r="G484" s="12">
        <f>VLOOKUP(C484, track_cleaned!$A$1:$E$5000, 3, FALSE)</f>
        <v>232</v>
      </c>
      <c r="H484" s="5" t="str">
        <f>VLOOKUP(G484, album!$A$1:$B$5000, 2, FALSE)
</f>
        <v>Achtung Baby</v>
      </c>
      <c r="I484" s="11" t="str">
        <f>VLOOKUP(C484, track_cleaned!$A$1:$J$5000, 10, FALSE)</f>
        <v>Rock</v>
      </c>
      <c r="J484" s="11">
        <f t="shared" si="1"/>
        <v>0.99</v>
      </c>
    </row>
    <row r="485">
      <c r="A485" s="4">
        <v>484.0</v>
      </c>
      <c r="B485" s="4">
        <v>89.0</v>
      </c>
      <c r="C485" s="4">
        <v>2937.0</v>
      </c>
      <c r="D485" s="4">
        <v>0.99</v>
      </c>
      <c r="E485" s="4">
        <v>1.0</v>
      </c>
      <c r="F485" s="5" t="str">
        <f>VLOOKUP(C485, track_cleaned!$A$2:$B$5000, 2, FALSE)
</f>
        <v>Love Is Blindness</v>
      </c>
      <c r="G485" s="12">
        <f>VLOOKUP(C485, track_cleaned!$A$1:$E$5000, 3, FALSE)</f>
        <v>232</v>
      </c>
      <c r="H485" s="5" t="str">
        <f>VLOOKUP(G485, album!$A$1:$B$5000, 2, FALSE)
</f>
        <v>Achtung Baby</v>
      </c>
      <c r="I485" s="11" t="str">
        <f>VLOOKUP(C485, track_cleaned!$A$1:$J$5000, 10, FALSE)</f>
        <v>Rock</v>
      </c>
      <c r="J485" s="11">
        <f t="shared" si="1"/>
        <v>0.99</v>
      </c>
    </row>
    <row r="486">
      <c r="A486" s="4">
        <v>485.0</v>
      </c>
      <c r="B486" s="4">
        <v>89.0</v>
      </c>
      <c r="C486" s="4">
        <v>2946.0</v>
      </c>
      <c r="D486" s="4">
        <v>0.99</v>
      </c>
      <c r="E486" s="4">
        <v>1.0</v>
      </c>
      <c r="F486" s="5" t="str">
        <f>VLOOKUP(C486, track_cleaned!$A$2:$B$5000, 2, FALSE)
</f>
        <v>When I Look At The World</v>
      </c>
      <c r="G486" s="12">
        <f>VLOOKUP(C486, track_cleaned!$A$1:$E$5000, 3, FALSE)</f>
        <v>233</v>
      </c>
      <c r="H486" s="5" t="str">
        <f>VLOOKUP(G486, album!$A$1:$B$5000, 2, FALSE)
</f>
        <v>All That You Can't Leave Behind</v>
      </c>
      <c r="I486" s="11" t="str">
        <f>VLOOKUP(C486, track_cleaned!$A$1:$J$5000, 10, FALSE)</f>
        <v>Rock</v>
      </c>
      <c r="J486" s="11">
        <f t="shared" si="1"/>
        <v>0.99</v>
      </c>
    </row>
    <row r="487">
      <c r="A487" s="4">
        <v>486.0</v>
      </c>
      <c r="B487" s="4">
        <v>89.0</v>
      </c>
      <c r="C487" s="4">
        <v>2955.0</v>
      </c>
      <c r="D487" s="4">
        <v>0.99</v>
      </c>
      <c r="E487" s="4">
        <v>1.0</v>
      </c>
      <c r="F487" s="5" t="str">
        <f>VLOOKUP(C487, track_cleaned!$A$2:$B$5000, 2, FALSE)
</f>
        <v>Everlasting Love</v>
      </c>
      <c r="G487" s="12">
        <f>VLOOKUP(C487, track_cleaned!$A$1:$E$5000, 3, FALSE)</f>
        <v>234</v>
      </c>
      <c r="H487" s="5" t="str">
        <f>VLOOKUP(G487, album!$A$1:$B$5000, 2, FALSE)
</f>
        <v>B-Sides 1980-1990</v>
      </c>
      <c r="I487" s="11" t="str">
        <f>VLOOKUP(C487, track_cleaned!$A$1:$J$5000, 10, FALSE)</f>
        <v>Rock</v>
      </c>
      <c r="J487" s="11">
        <f t="shared" si="1"/>
        <v>0.99</v>
      </c>
    </row>
    <row r="488">
      <c r="A488" s="4">
        <v>487.0</v>
      </c>
      <c r="B488" s="4">
        <v>89.0</v>
      </c>
      <c r="C488" s="4">
        <v>2964.0</v>
      </c>
      <c r="D488" s="4">
        <v>0.99</v>
      </c>
      <c r="E488" s="4">
        <v>1.0</v>
      </c>
      <c r="F488" s="5" t="str">
        <f>VLOOKUP(C488, track_cleaned!$A$2:$B$5000, 2, FALSE)
</f>
        <v>Vertigo</v>
      </c>
      <c r="G488" s="12">
        <f>VLOOKUP(C488, track_cleaned!$A$1:$E$5000, 3, FALSE)</f>
        <v>235</v>
      </c>
      <c r="H488" s="5" t="str">
        <f>VLOOKUP(G488, album!$A$1:$B$5000, 2, FALSE)
</f>
        <v>How To Dismantle An Atomic Bomb</v>
      </c>
      <c r="I488" s="11" t="str">
        <f>VLOOKUP(C488, track_cleaned!$A$1:$J$5000, 10, FALSE)</f>
        <v>Rock</v>
      </c>
      <c r="J488" s="11">
        <f t="shared" si="1"/>
        <v>0.99</v>
      </c>
    </row>
    <row r="489">
      <c r="A489" s="4">
        <v>488.0</v>
      </c>
      <c r="B489" s="4">
        <v>89.0</v>
      </c>
      <c r="C489" s="4">
        <v>2973.0</v>
      </c>
      <c r="D489" s="4">
        <v>0.99</v>
      </c>
      <c r="E489" s="4">
        <v>1.0</v>
      </c>
      <c r="F489" s="5" t="str">
        <f>VLOOKUP(C489, track_cleaned!$A$2:$B$5000, 2, FALSE)
</f>
        <v>Original Of The Species</v>
      </c>
      <c r="G489" s="12">
        <f>VLOOKUP(C489, track_cleaned!$A$1:$E$5000, 3, FALSE)</f>
        <v>235</v>
      </c>
      <c r="H489" s="5" t="str">
        <f>VLOOKUP(G489, album!$A$1:$B$5000, 2, FALSE)
</f>
        <v>How To Dismantle An Atomic Bomb</v>
      </c>
      <c r="I489" s="11" t="str">
        <f>VLOOKUP(C489, track_cleaned!$A$1:$J$5000, 10, FALSE)</f>
        <v>Rock</v>
      </c>
      <c r="J489" s="11">
        <f t="shared" si="1"/>
        <v>0.99</v>
      </c>
    </row>
    <row r="490">
      <c r="A490" s="4">
        <v>489.0</v>
      </c>
      <c r="B490" s="4">
        <v>89.0</v>
      </c>
      <c r="C490" s="4">
        <v>2982.0</v>
      </c>
      <c r="D490" s="4">
        <v>0.99</v>
      </c>
      <c r="E490" s="4">
        <v>1.0</v>
      </c>
      <c r="F490" s="5" t="str">
        <f>VLOOKUP(C490, track_cleaned!$A$2:$B$5000, 2, FALSE)
</f>
        <v>Miami</v>
      </c>
      <c r="G490" s="12">
        <f>VLOOKUP(C490, track_cleaned!$A$1:$E$5000, 3, FALSE)</f>
        <v>236</v>
      </c>
      <c r="H490" s="5" t="str">
        <f>VLOOKUP(G490, album!$A$1:$B$5000, 2, FALSE)
</f>
        <v>Pop</v>
      </c>
      <c r="I490" s="11" t="str">
        <f>VLOOKUP(C490, track_cleaned!$A$1:$J$5000, 10, FALSE)</f>
        <v>Rock</v>
      </c>
      <c r="J490" s="11">
        <f t="shared" si="1"/>
        <v>0.99</v>
      </c>
    </row>
    <row r="491">
      <c r="A491" s="4">
        <v>490.0</v>
      </c>
      <c r="B491" s="4">
        <v>89.0</v>
      </c>
      <c r="C491" s="4">
        <v>2991.0</v>
      </c>
      <c r="D491" s="4">
        <v>0.99</v>
      </c>
      <c r="E491" s="4">
        <v>1.0</v>
      </c>
      <c r="F491" s="5" t="str">
        <f>VLOOKUP(C491, track_cleaned!$A$2:$B$5000, 2, FALSE)
</f>
        <v>All Along The Watchtower</v>
      </c>
      <c r="G491" s="12">
        <f>VLOOKUP(C491, track_cleaned!$A$1:$E$5000, 3, FALSE)</f>
        <v>237</v>
      </c>
      <c r="H491" s="5" t="str">
        <f>VLOOKUP(G491, album!$A$1:$B$5000, 2, FALSE)
</f>
        <v>Rattle And Hum</v>
      </c>
      <c r="I491" s="11" t="str">
        <f>VLOOKUP(C491, track_cleaned!$A$1:$J$5000, 10, FALSE)</f>
        <v>Rock</v>
      </c>
      <c r="J491" s="11">
        <f t="shared" si="1"/>
        <v>0.99</v>
      </c>
    </row>
    <row r="492">
      <c r="A492" s="4">
        <v>491.0</v>
      </c>
      <c r="B492" s="4">
        <v>89.0</v>
      </c>
      <c r="C492" s="4">
        <v>3000.0</v>
      </c>
      <c r="D492" s="4">
        <v>0.99</v>
      </c>
      <c r="E492" s="4">
        <v>1.0</v>
      </c>
      <c r="F492" s="5" t="str">
        <f>VLOOKUP(C492, track_cleaned!$A$2:$B$5000, 2, FALSE)
</f>
        <v>God Part II</v>
      </c>
      <c r="G492" s="12">
        <f>VLOOKUP(C492, track_cleaned!$A$1:$E$5000, 3, FALSE)</f>
        <v>237</v>
      </c>
      <c r="H492" s="5" t="str">
        <f>VLOOKUP(G492, album!$A$1:$B$5000, 2, FALSE)
</f>
        <v>Rattle And Hum</v>
      </c>
      <c r="I492" s="11" t="str">
        <f>VLOOKUP(C492, track_cleaned!$A$1:$J$5000, 10, FALSE)</f>
        <v>Rock</v>
      </c>
      <c r="J492" s="11">
        <f t="shared" si="1"/>
        <v>0.99</v>
      </c>
    </row>
    <row r="493">
      <c r="A493" s="4">
        <v>492.0</v>
      </c>
      <c r="B493" s="4">
        <v>90.0</v>
      </c>
      <c r="C493" s="4">
        <v>3014.0</v>
      </c>
      <c r="D493" s="4">
        <v>0.99</v>
      </c>
      <c r="E493" s="4">
        <v>1.0</v>
      </c>
      <c r="F493" s="5" t="str">
        <f>VLOOKUP(C493, track_cleaned!$A$2:$B$5000, 2, FALSE)
</f>
        <v>Desire</v>
      </c>
      <c r="G493" s="12">
        <f>VLOOKUP(C493, track_cleaned!$A$1:$E$5000, 3, FALSE)</f>
        <v>238</v>
      </c>
      <c r="H493" s="5" t="str">
        <f>VLOOKUP(G493, album!$A$1:$B$5000, 2, FALSE)
</f>
        <v>The Best Of 1980-1990</v>
      </c>
      <c r="I493" s="11" t="str">
        <f>VLOOKUP(C493, track_cleaned!$A$1:$J$5000, 10, FALSE)</f>
        <v>Rock</v>
      </c>
      <c r="J493" s="11">
        <f t="shared" si="1"/>
        <v>0.99</v>
      </c>
    </row>
    <row r="494">
      <c r="A494" s="4">
        <v>493.0</v>
      </c>
      <c r="B494" s="4">
        <v>91.0</v>
      </c>
      <c r="C494" s="4">
        <v>3015.0</v>
      </c>
      <c r="D494" s="4">
        <v>0.99</v>
      </c>
      <c r="E494" s="4">
        <v>1.0</v>
      </c>
      <c r="F494" s="5" t="str">
        <f>VLOOKUP(C494, track_cleaned!$A$2:$B$5000, 2, FALSE)
</f>
        <v>When Love Comes To Town</v>
      </c>
      <c r="G494" s="12">
        <f>VLOOKUP(C494, track_cleaned!$A$1:$E$5000, 3, FALSE)</f>
        <v>238</v>
      </c>
      <c r="H494" s="5" t="str">
        <f>VLOOKUP(G494, album!$A$1:$B$5000, 2, FALSE)
</f>
        <v>The Best Of 1980-1990</v>
      </c>
      <c r="I494" s="11" t="str">
        <f>VLOOKUP(C494, track_cleaned!$A$1:$J$5000, 10, FALSE)</f>
        <v>Rock</v>
      </c>
      <c r="J494" s="11">
        <f t="shared" si="1"/>
        <v>0.99</v>
      </c>
    </row>
    <row r="495">
      <c r="A495" s="4">
        <v>494.0</v>
      </c>
      <c r="B495" s="4">
        <v>91.0</v>
      </c>
      <c r="C495" s="4">
        <v>3016.0</v>
      </c>
      <c r="D495" s="4">
        <v>0.99</v>
      </c>
      <c r="E495" s="4">
        <v>1.0</v>
      </c>
      <c r="F495" s="5" t="str">
        <f>VLOOKUP(C495, track_cleaned!$A$2:$B$5000, 2, FALSE)
</f>
        <v>Angel Of Harlem</v>
      </c>
      <c r="G495" s="12">
        <f>VLOOKUP(C495, track_cleaned!$A$1:$E$5000, 3, FALSE)</f>
        <v>238</v>
      </c>
      <c r="H495" s="5" t="str">
        <f>VLOOKUP(G495, album!$A$1:$B$5000, 2, FALSE)
</f>
        <v>The Best Of 1980-1990</v>
      </c>
      <c r="I495" s="11" t="str">
        <f>VLOOKUP(C495, track_cleaned!$A$1:$J$5000, 10, FALSE)</f>
        <v>Rock</v>
      </c>
      <c r="J495" s="11">
        <f t="shared" si="1"/>
        <v>0.99</v>
      </c>
    </row>
    <row r="496">
      <c r="A496" s="4">
        <v>495.0</v>
      </c>
      <c r="B496" s="4">
        <v>92.0</v>
      </c>
      <c r="C496" s="4">
        <v>3018.0</v>
      </c>
      <c r="D496" s="4">
        <v>0.99</v>
      </c>
      <c r="E496" s="4">
        <v>1.0</v>
      </c>
      <c r="F496" s="5" t="str">
        <f>VLOOKUP(C496, track_cleaned!$A$2:$B$5000, 2, FALSE)
</f>
        <v>Sunday Bloody Sunday</v>
      </c>
      <c r="G496" s="12">
        <f>VLOOKUP(C496, track_cleaned!$A$1:$E$5000, 3, FALSE)</f>
        <v>239</v>
      </c>
      <c r="H496" s="5" t="str">
        <f>VLOOKUP(G496, album!$A$1:$B$5000, 2, FALSE)
</f>
        <v>War</v>
      </c>
      <c r="I496" s="11" t="str">
        <f>VLOOKUP(C496, track_cleaned!$A$1:$J$5000, 10, FALSE)</f>
        <v>Rock</v>
      </c>
      <c r="J496" s="11">
        <f t="shared" si="1"/>
        <v>0.99</v>
      </c>
    </row>
    <row r="497">
      <c r="A497" s="4">
        <v>496.0</v>
      </c>
      <c r="B497" s="4">
        <v>92.0</v>
      </c>
      <c r="C497" s="4">
        <v>3020.0</v>
      </c>
      <c r="D497" s="4">
        <v>0.99</v>
      </c>
      <c r="E497" s="4">
        <v>1.0</v>
      </c>
      <c r="F497" s="5" t="str">
        <f>VLOOKUP(C497, track_cleaned!$A$2:$B$5000, 2, FALSE)
</f>
        <v>New Year's Day</v>
      </c>
      <c r="G497" s="12">
        <f>VLOOKUP(C497, track_cleaned!$A$1:$E$5000, 3, FALSE)</f>
        <v>239</v>
      </c>
      <c r="H497" s="5" t="str">
        <f>VLOOKUP(G497, album!$A$1:$B$5000, 2, FALSE)
</f>
        <v>War</v>
      </c>
      <c r="I497" s="11" t="str">
        <f>VLOOKUP(C497, track_cleaned!$A$1:$J$5000, 10, FALSE)</f>
        <v>Rock</v>
      </c>
      <c r="J497" s="11">
        <f t="shared" si="1"/>
        <v>0.99</v>
      </c>
    </row>
    <row r="498">
      <c r="A498" s="4">
        <v>497.0</v>
      </c>
      <c r="B498" s="4">
        <v>93.0</v>
      </c>
      <c r="C498" s="4">
        <v>3022.0</v>
      </c>
      <c r="D498" s="4">
        <v>0.99</v>
      </c>
      <c r="E498" s="4">
        <v>1.0</v>
      </c>
      <c r="F498" s="5" t="str">
        <f>VLOOKUP(C498, track_cleaned!$A$2:$B$5000, 2, FALSE)
</f>
        <v>Drowning Man</v>
      </c>
      <c r="G498" s="12">
        <f>VLOOKUP(C498, track_cleaned!$A$1:$E$5000, 3, FALSE)</f>
        <v>239</v>
      </c>
      <c r="H498" s="5" t="str">
        <f>VLOOKUP(G498, album!$A$1:$B$5000, 2, FALSE)
</f>
        <v>War</v>
      </c>
      <c r="I498" s="11" t="str">
        <f>VLOOKUP(C498, track_cleaned!$A$1:$J$5000, 10, FALSE)</f>
        <v>Rock</v>
      </c>
      <c r="J498" s="11">
        <f t="shared" si="1"/>
        <v>0.99</v>
      </c>
    </row>
    <row r="499">
      <c r="A499" s="4">
        <v>498.0</v>
      </c>
      <c r="B499" s="4">
        <v>93.0</v>
      </c>
      <c r="C499" s="4">
        <v>3024.0</v>
      </c>
      <c r="D499" s="4">
        <v>0.99</v>
      </c>
      <c r="E499" s="4">
        <v>1.0</v>
      </c>
      <c r="F499" s="5" t="str">
        <f>VLOOKUP(C499, track_cleaned!$A$2:$B$5000, 2, FALSE)
</f>
        <v>Two Hearts Beat As One</v>
      </c>
      <c r="G499" s="12">
        <f>VLOOKUP(C499, track_cleaned!$A$1:$E$5000, 3, FALSE)</f>
        <v>239</v>
      </c>
      <c r="H499" s="5" t="str">
        <f>VLOOKUP(G499, album!$A$1:$B$5000, 2, FALSE)
</f>
        <v>War</v>
      </c>
      <c r="I499" s="11" t="str">
        <f>VLOOKUP(C499, track_cleaned!$A$1:$J$5000, 10, FALSE)</f>
        <v>Rock</v>
      </c>
      <c r="J499" s="11">
        <f t="shared" si="1"/>
        <v>0.99</v>
      </c>
    </row>
    <row r="500">
      <c r="A500" s="4">
        <v>499.0</v>
      </c>
      <c r="B500" s="4">
        <v>93.0</v>
      </c>
      <c r="C500" s="4">
        <v>3026.0</v>
      </c>
      <c r="D500" s="4">
        <v>0.99</v>
      </c>
      <c r="E500" s="4">
        <v>1.0</v>
      </c>
      <c r="F500" s="5" t="str">
        <f>VLOOKUP(C500, track_cleaned!$A$2:$B$5000, 2, FALSE)
</f>
        <v>Surrender</v>
      </c>
      <c r="G500" s="12">
        <f>VLOOKUP(C500, track_cleaned!$A$1:$E$5000, 3, FALSE)</f>
        <v>239</v>
      </c>
      <c r="H500" s="5" t="str">
        <f>VLOOKUP(G500, album!$A$1:$B$5000, 2, FALSE)
</f>
        <v>War</v>
      </c>
      <c r="I500" s="11" t="str">
        <f>VLOOKUP(C500, track_cleaned!$A$1:$J$5000, 10, FALSE)</f>
        <v>Rock</v>
      </c>
      <c r="J500" s="11">
        <f t="shared" si="1"/>
        <v>0.99</v>
      </c>
    </row>
    <row r="501">
      <c r="A501" s="4">
        <v>500.0</v>
      </c>
      <c r="B501" s="4">
        <v>93.0</v>
      </c>
      <c r="C501" s="4">
        <v>3028.0</v>
      </c>
      <c r="D501" s="4">
        <v>0.99</v>
      </c>
      <c r="E501" s="4">
        <v>1.0</v>
      </c>
      <c r="F501" s="5" t="str">
        <f>VLOOKUP(C501, track_cleaned!$A$2:$B$5000, 2, FALSE)
</f>
        <v>Zooropa</v>
      </c>
      <c r="G501" s="12">
        <f>VLOOKUP(C501, track_cleaned!$A$1:$E$5000, 3, FALSE)</f>
        <v>240</v>
      </c>
      <c r="H501" s="5" t="str">
        <f>VLOOKUP(G501, album!$A$1:$B$5000, 2, FALSE)
</f>
        <v>Zooropa</v>
      </c>
      <c r="I501" s="11" t="str">
        <f>VLOOKUP(C501, track_cleaned!$A$1:$J$5000, 10, FALSE)</f>
        <v>Rock</v>
      </c>
      <c r="J501" s="11">
        <f t="shared" si="1"/>
        <v>0.99</v>
      </c>
    </row>
    <row r="502">
      <c r="A502" s="4">
        <v>501.0</v>
      </c>
      <c r="B502" s="4">
        <v>94.0</v>
      </c>
      <c r="C502" s="4">
        <v>3032.0</v>
      </c>
      <c r="D502" s="4">
        <v>0.99</v>
      </c>
      <c r="E502" s="4">
        <v>1.0</v>
      </c>
      <c r="F502" s="5" t="str">
        <f>VLOOKUP(C502, track_cleaned!$A$2:$B$5000, 2, FALSE)
</f>
        <v>Stay (Faraway, So Close!)</v>
      </c>
      <c r="G502" s="12">
        <f>VLOOKUP(C502, track_cleaned!$A$1:$E$5000, 3, FALSE)</f>
        <v>240</v>
      </c>
      <c r="H502" s="5" t="str">
        <f>VLOOKUP(G502, album!$A$1:$B$5000, 2, FALSE)
</f>
        <v>Zooropa</v>
      </c>
      <c r="I502" s="11" t="str">
        <f>VLOOKUP(C502, track_cleaned!$A$1:$J$5000, 10, FALSE)</f>
        <v>Rock</v>
      </c>
      <c r="J502" s="11">
        <f t="shared" si="1"/>
        <v>0.99</v>
      </c>
    </row>
    <row r="503">
      <c r="A503" s="4">
        <v>502.0</v>
      </c>
      <c r="B503" s="4">
        <v>94.0</v>
      </c>
      <c r="C503" s="4">
        <v>3036.0</v>
      </c>
      <c r="D503" s="4">
        <v>0.99</v>
      </c>
      <c r="E503" s="4">
        <v>1.0</v>
      </c>
      <c r="F503" s="5" t="str">
        <f>VLOOKUP(C503, track_cleaned!$A$2:$B$5000, 2, FALSE)
</f>
        <v>Dirty Day</v>
      </c>
      <c r="G503" s="12">
        <f>VLOOKUP(C503, track_cleaned!$A$1:$E$5000, 3, FALSE)</f>
        <v>240</v>
      </c>
      <c r="H503" s="5" t="str">
        <f>VLOOKUP(G503, album!$A$1:$B$5000, 2, FALSE)
</f>
        <v>Zooropa</v>
      </c>
      <c r="I503" s="11" t="str">
        <f>VLOOKUP(C503, track_cleaned!$A$1:$J$5000, 10, FALSE)</f>
        <v>Rock</v>
      </c>
      <c r="J503" s="11">
        <f t="shared" si="1"/>
        <v>0.99</v>
      </c>
    </row>
    <row r="504">
      <c r="A504" s="4">
        <v>503.0</v>
      </c>
      <c r="B504" s="4">
        <v>94.0</v>
      </c>
      <c r="C504" s="4">
        <v>3040.0</v>
      </c>
      <c r="D504" s="4">
        <v>0.99</v>
      </c>
      <c r="E504" s="4">
        <v>1.0</v>
      </c>
      <c r="F504" s="5" t="str">
        <f>VLOOKUP(C504, track_cleaned!$A$2:$B$5000, 2, FALSE)
</f>
        <v>I Would Do For You</v>
      </c>
      <c r="G504" s="12">
        <f>VLOOKUP(C504, track_cleaned!$A$1:$E$5000, 3, FALSE)</f>
        <v>241</v>
      </c>
      <c r="H504" s="5" t="str">
        <f>VLOOKUP(G504, album!$A$1:$B$5000, 2, FALSE)
</f>
        <v>UB40 The Best Of - Volume Two [UK]</v>
      </c>
      <c r="I504" s="11" t="str">
        <f>VLOOKUP(C504, track_cleaned!$A$1:$J$5000, 10, FALSE)</f>
        <v>Reggae</v>
      </c>
      <c r="J504" s="11">
        <f t="shared" si="1"/>
        <v>0.99</v>
      </c>
    </row>
    <row r="505">
      <c r="A505" s="4">
        <v>504.0</v>
      </c>
      <c r="B505" s="4">
        <v>94.0</v>
      </c>
      <c r="C505" s="4">
        <v>3044.0</v>
      </c>
      <c r="D505" s="4">
        <v>0.99</v>
      </c>
      <c r="E505" s="4">
        <v>1.0</v>
      </c>
      <c r="F505" s="5" t="str">
        <f>VLOOKUP(C505, track_cleaned!$A$2:$B$5000, 2, FALSE)
</f>
        <v>Wear You To The Ball</v>
      </c>
      <c r="G505" s="12">
        <f>VLOOKUP(C505, track_cleaned!$A$1:$E$5000, 3, FALSE)</f>
        <v>241</v>
      </c>
      <c r="H505" s="5" t="str">
        <f>VLOOKUP(G505, album!$A$1:$B$5000, 2, FALSE)
</f>
        <v>UB40 The Best Of - Volume Two [UK]</v>
      </c>
      <c r="I505" s="11" t="str">
        <f>VLOOKUP(C505, track_cleaned!$A$1:$J$5000, 10, FALSE)</f>
        <v>Reggae</v>
      </c>
      <c r="J505" s="11">
        <f t="shared" si="1"/>
        <v>0.99</v>
      </c>
    </row>
    <row r="506">
      <c r="A506" s="4">
        <v>505.0</v>
      </c>
      <c r="B506" s="4">
        <v>94.0</v>
      </c>
      <c r="C506" s="4">
        <v>3048.0</v>
      </c>
      <c r="D506" s="4">
        <v>0.99</v>
      </c>
      <c r="E506" s="4">
        <v>1.0</v>
      </c>
      <c r="F506" s="5" t="str">
        <f>VLOOKUP(C506, track_cleaned!$A$2:$B$5000, 2, FALSE)
</f>
        <v>C'est La Vie</v>
      </c>
      <c r="G506" s="12">
        <f>VLOOKUP(C506, track_cleaned!$A$1:$E$5000, 3, FALSE)</f>
        <v>241</v>
      </c>
      <c r="H506" s="5" t="str">
        <f>VLOOKUP(G506, album!$A$1:$B$5000, 2, FALSE)
</f>
        <v>UB40 The Best Of - Volume Two [UK]</v>
      </c>
      <c r="I506" s="11" t="str">
        <f>VLOOKUP(C506, track_cleaned!$A$1:$J$5000, 10, FALSE)</f>
        <v>Reggae</v>
      </c>
      <c r="J506" s="11">
        <f t="shared" si="1"/>
        <v>0.99</v>
      </c>
    </row>
    <row r="507">
      <c r="A507" s="4">
        <v>506.0</v>
      </c>
      <c r="B507" s="4">
        <v>94.0</v>
      </c>
      <c r="C507" s="4">
        <v>3052.0</v>
      </c>
      <c r="D507" s="4">
        <v>0.99</v>
      </c>
      <c r="E507" s="4">
        <v>1.0</v>
      </c>
      <c r="F507" s="5" t="str">
        <f>VLOOKUP(C507, track_cleaned!$A$2:$B$5000, 2, FALSE)
</f>
        <v>Where Have All The Good Times Gone?</v>
      </c>
      <c r="G507" s="12">
        <f>VLOOKUP(C507, track_cleaned!$A$1:$E$5000, 3, FALSE)</f>
        <v>242</v>
      </c>
      <c r="H507" s="5" t="str">
        <f>VLOOKUP(G507, album!$A$1:$B$5000, 2, FALSE)
</f>
        <v>Diver Down</v>
      </c>
      <c r="I507" s="11" t="str">
        <f>VLOOKUP(C507, track_cleaned!$A$1:$J$5000, 10, FALSE)</f>
        <v>Rock</v>
      </c>
      <c r="J507" s="11">
        <f t="shared" si="1"/>
        <v>0.99</v>
      </c>
    </row>
    <row r="508">
      <c r="A508" s="4">
        <v>507.0</v>
      </c>
      <c r="B508" s="4">
        <v>95.0</v>
      </c>
      <c r="C508" s="4">
        <v>3058.0</v>
      </c>
      <c r="D508" s="4">
        <v>0.99</v>
      </c>
      <c r="E508" s="4">
        <v>1.0</v>
      </c>
      <c r="F508" s="5" t="str">
        <f>VLOOKUP(C508, track_cleaned!$A$2:$B$5000, 2, FALSE)
</f>
        <v>Dancing In The Street</v>
      </c>
      <c r="G508" s="12">
        <f>VLOOKUP(C508, track_cleaned!$A$1:$E$5000, 3, FALSE)</f>
        <v>242</v>
      </c>
      <c r="H508" s="5" t="str">
        <f>VLOOKUP(G508, album!$A$1:$B$5000, 2, FALSE)
</f>
        <v>Diver Down</v>
      </c>
      <c r="I508" s="11" t="str">
        <f>VLOOKUP(C508, track_cleaned!$A$1:$J$5000, 10, FALSE)</f>
        <v>Rock</v>
      </c>
      <c r="J508" s="11">
        <f t="shared" si="1"/>
        <v>0.99</v>
      </c>
    </row>
    <row r="509">
      <c r="A509" s="4">
        <v>508.0</v>
      </c>
      <c r="B509" s="4">
        <v>95.0</v>
      </c>
      <c r="C509" s="4">
        <v>3064.0</v>
      </c>
      <c r="D509" s="4">
        <v>0.99</v>
      </c>
      <c r="E509" s="4">
        <v>1.0</v>
      </c>
      <c r="F509" s="5" t="str">
        <f>VLOOKUP(C509, track_cleaned!$A$2:$B$5000, 2, FALSE)
</f>
        <v>Eruption</v>
      </c>
      <c r="G509" s="12">
        <f>VLOOKUP(C509, track_cleaned!$A$1:$E$5000, 3, FALSE)</f>
        <v>243</v>
      </c>
      <c r="H509" s="5" t="str">
        <f>VLOOKUP(G509, album!$A$1:$B$5000, 2, FALSE)
</f>
        <v>The Best Of Van Halen, Vol. I</v>
      </c>
      <c r="I509" s="11" t="str">
        <f>VLOOKUP(C509, track_cleaned!$A$1:$J$5000, 10, FALSE)</f>
        <v>Rock</v>
      </c>
      <c r="J509" s="11">
        <f t="shared" si="1"/>
        <v>0.99</v>
      </c>
    </row>
    <row r="510">
      <c r="A510" s="4">
        <v>509.0</v>
      </c>
      <c r="B510" s="4">
        <v>95.0</v>
      </c>
      <c r="C510" s="4">
        <v>3070.0</v>
      </c>
      <c r="D510" s="4">
        <v>0.99</v>
      </c>
      <c r="E510" s="4">
        <v>1.0</v>
      </c>
      <c r="F510" s="5" t="str">
        <f>VLOOKUP(C510, track_cleaned!$A$2:$B$5000, 2, FALSE)
</f>
        <v>Jump</v>
      </c>
      <c r="G510" s="12">
        <f>VLOOKUP(C510, track_cleaned!$A$1:$E$5000, 3, FALSE)</f>
        <v>243</v>
      </c>
      <c r="H510" s="5" t="str">
        <f>VLOOKUP(G510, album!$A$1:$B$5000, 2, FALSE)
</f>
        <v>The Best Of Van Halen, Vol. I</v>
      </c>
      <c r="I510" s="11" t="str">
        <f>VLOOKUP(C510, track_cleaned!$A$1:$J$5000, 10, FALSE)</f>
        <v>Rock</v>
      </c>
      <c r="J510" s="11">
        <f t="shared" si="1"/>
        <v>0.99</v>
      </c>
    </row>
    <row r="511">
      <c r="A511" s="4">
        <v>510.0</v>
      </c>
      <c r="B511" s="4">
        <v>95.0</v>
      </c>
      <c r="C511" s="4">
        <v>3076.0</v>
      </c>
      <c r="D511" s="4">
        <v>0.99</v>
      </c>
      <c r="E511" s="4">
        <v>1.0</v>
      </c>
      <c r="F511" s="5" t="str">
        <f>VLOOKUP(C511, track_cleaned!$A$2:$B$5000, 2, FALSE)
</f>
        <v>Right Now</v>
      </c>
      <c r="G511" s="12">
        <f>VLOOKUP(C511, track_cleaned!$A$1:$E$5000, 3, FALSE)</f>
        <v>243</v>
      </c>
      <c r="H511" s="5" t="str">
        <f>VLOOKUP(G511, album!$A$1:$B$5000, 2, FALSE)
</f>
        <v>The Best Of Van Halen, Vol. I</v>
      </c>
      <c r="I511" s="11" t="str">
        <f>VLOOKUP(C511, track_cleaned!$A$1:$J$5000, 10, FALSE)</f>
        <v>Rock</v>
      </c>
      <c r="J511" s="11">
        <f t="shared" si="1"/>
        <v>0.99</v>
      </c>
    </row>
    <row r="512">
      <c r="A512" s="4">
        <v>511.0</v>
      </c>
      <c r="B512" s="4">
        <v>95.0</v>
      </c>
      <c r="C512" s="4">
        <v>3082.0</v>
      </c>
      <c r="D512" s="4">
        <v>0.99</v>
      </c>
      <c r="E512" s="4">
        <v>1.0</v>
      </c>
      <c r="F512" s="5" t="str">
        <f>VLOOKUP(C512, track_cleaned!$A$2:$B$5000, 2, FALSE)
</f>
        <v>Eruption</v>
      </c>
      <c r="G512" s="12">
        <f>VLOOKUP(C512, track_cleaned!$A$1:$E$5000, 3, FALSE)</f>
        <v>244</v>
      </c>
      <c r="H512" s="5" t="str">
        <f>VLOOKUP(G512, album!$A$1:$B$5000, 2, FALSE)
</f>
        <v>Van Halen</v>
      </c>
      <c r="I512" s="11" t="str">
        <f>VLOOKUP(C512, track_cleaned!$A$1:$J$5000, 10, FALSE)</f>
        <v>Rock</v>
      </c>
      <c r="J512" s="11">
        <f t="shared" si="1"/>
        <v>0.99</v>
      </c>
    </row>
    <row r="513">
      <c r="A513" s="4">
        <v>512.0</v>
      </c>
      <c r="B513" s="4">
        <v>95.0</v>
      </c>
      <c r="C513" s="4">
        <v>3088.0</v>
      </c>
      <c r="D513" s="4">
        <v>0.99</v>
      </c>
      <c r="E513" s="4">
        <v>1.0</v>
      </c>
      <c r="F513" s="5" t="str">
        <f>VLOOKUP(C513, track_cleaned!$A$2:$B$5000, 2, FALSE)
</f>
        <v>Feel Your Love Tonight</v>
      </c>
      <c r="G513" s="12">
        <f>VLOOKUP(C513, track_cleaned!$A$1:$E$5000, 3, FALSE)</f>
        <v>244</v>
      </c>
      <c r="H513" s="5" t="str">
        <f>VLOOKUP(G513, album!$A$1:$B$5000, 2, FALSE)
</f>
        <v>Van Halen</v>
      </c>
      <c r="I513" s="11" t="str">
        <f>VLOOKUP(C513, track_cleaned!$A$1:$J$5000, 10, FALSE)</f>
        <v>Rock</v>
      </c>
      <c r="J513" s="11">
        <f t="shared" si="1"/>
        <v>0.99</v>
      </c>
    </row>
    <row r="514">
      <c r="A514" s="4">
        <v>513.0</v>
      </c>
      <c r="B514" s="4">
        <v>95.0</v>
      </c>
      <c r="C514" s="4">
        <v>3094.0</v>
      </c>
      <c r="D514" s="4">
        <v>0.99</v>
      </c>
      <c r="E514" s="4">
        <v>1.0</v>
      </c>
      <c r="F514" s="5" t="str">
        <f>VLOOKUP(C514, track_cleaned!$A$2:$B$5000, 2, FALSE)
</f>
        <v>One I Want</v>
      </c>
      <c r="G514" s="12">
        <f>VLOOKUP(C514, track_cleaned!$A$1:$E$5000, 3, FALSE)</f>
        <v>245</v>
      </c>
      <c r="H514" s="5" t="str">
        <f>VLOOKUP(G514, album!$A$1:$B$5000, 2, FALSE)
</f>
        <v>Van Halen III</v>
      </c>
      <c r="I514" s="11" t="str">
        <f>VLOOKUP(C514, track_cleaned!$A$1:$J$5000, 10, FALSE)</f>
        <v>Rock</v>
      </c>
      <c r="J514" s="11">
        <f t="shared" si="1"/>
        <v>0.99</v>
      </c>
    </row>
    <row r="515">
      <c r="A515" s="4">
        <v>514.0</v>
      </c>
      <c r="B515" s="4">
        <v>95.0</v>
      </c>
      <c r="C515" s="4">
        <v>3100.0</v>
      </c>
      <c r="D515" s="4">
        <v>0.99</v>
      </c>
      <c r="E515" s="4">
        <v>1.0</v>
      </c>
      <c r="F515" s="5" t="str">
        <f>VLOOKUP(C515, track_cleaned!$A$2:$B$5000, 2, FALSE)
</f>
        <v>Year to the Day</v>
      </c>
      <c r="G515" s="12">
        <f>VLOOKUP(C515, track_cleaned!$A$1:$E$5000, 3, FALSE)</f>
        <v>245</v>
      </c>
      <c r="H515" s="5" t="str">
        <f>VLOOKUP(G515, album!$A$1:$B$5000, 2, FALSE)
</f>
        <v>Van Halen III</v>
      </c>
      <c r="I515" s="11" t="str">
        <f>VLOOKUP(C515, track_cleaned!$A$1:$J$5000, 10, FALSE)</f>
        <v>Rock</v>
      </c>
      <c r="J515" s="11">
        <f t="shared" si="1"/>
        <v>0.99</v>
      </c>
    </row>
    <row r="516">
      <c r="A516" s="4">
        <v>515.0</v>
      </c>
      <c r="B516" s="4">
        <v>95.0</v>
      </c>
      <c r="C516" s="4">
        <v>3106.0</v>
      </c>
      <c r="D516" s="4">
        <v>0.99</v>
      </c>
      <c r="E516" s="4">
        <v>1.0</v>
      </c>
      <c r="F516" s="5" t="str">
        <f>VLOOKUP(C516, track_cleaned!$A$2:$B$5000, 2, FALSE)
</f>
        <v>Big Machine</v>
      </c>
      <c r="G516" s="12">
        <f>VLOOKUP(C516, track_cleaned!$A$1:$E$5000, 3, FALSE)</f>
        <v>246</v>
      </c>
      <c r="H516" s="5" t="str">
        <f>VLOOKUP(G516, album!$A$1:$B$5000, 2, FALSE)
</f>
        <v>Contraband</v>
      </c>
      <c r="I516" s="11" t="str">
        <f>VLOOKUP(C516, track_cleaned!$A$1:$J$5000, 10, FALSE)</f>
        <v>Rock</v>
      </c>
      <c r="J516" s="11">
        <f t="shared" si="1"/>
        <v>0.99</v>
      </c>
    </row>
    <row r="517">
      <c r="A517" s="4">
        <v>516.0</v>
      </c>
      <c r="B517" s="4">
        <v>96.0</v>
      </c>
      <c r="C517" s="4">
        <v>3115.0</v>
      </c>
      <c r="D517" s="4">
        <v>0.99</v>
      </c>
      <c r="E517" s="4">
        <v>1.0</v>
      </c>
      <c r="F517" s="5" t="str">
        <f>VLOOKUP(C517, track_cleaned!$A$2:$B$5000, 2, FALSE)
</f>
        <v>Dirty Little Thing</v>
      </c>
      <c r="G517" s="12">
        <f>VLOOKUP(C517, track_cleaned!$A$1:$E$5000, 3, FALSE)</f>
        <v>246</v>
      </c>
      <c r="H517" s="5" t="str">
        <f>VLOOKUP(G517, album!$A$1:$B$5000, 2, FALSE)
</f>
        <v>Contraband</v>
      </c>
      <c r="I517" s="11" t="str">
        <f>VLOOKUP(C517, track_cleaned!$A$1:$J$5000, 10, FALSE)</f>
        <v>Rock</v>
      </c>
      <c r="J517" s="11">
        <f t="shared" si="1"/>
        <v>0.99</v>
      </c>
    </row>
    <row r="518">
      <c r="A518" s="4">
        <v>517.0</v>
      </c>
      <c r="B518" s="4">
        <v>96.0</v>
      </c>
      <c r="C518" s="4">
        <v>3124.0</v>
      </c>
      <c r="D518" s="4">
        <v>0.99</v>
      </c>
      <c r="E518" s="4">
        <v>1.0</v>
      </c>
      <c r="F518" s="5" t="str">
        <f>VLOOKUP(C518, track_cleaned!$A$2:$B$5000, 2, FALSE)
</f>
        <v>So Por Amor</v>
      </c>
      <c r="G518" s="12">
        <f>VLOOKUP(C518, track_cleaned!$A$1:$E$5000, 3, FALSE)</f>
        <v>247</v>
      </c>
      <c r="H518" s="5" t="str">
        <f>VLOOKUP(G518, album!$A$1:$B$5000, 2, FALSE)
</f>
        <v>Vinicius De Moraes</v>
      </c>
      <c r="I518" s="11" t="str">
        <f>VLOOKUP(C518, track_cleaned!$A$1:$J$5000, 10, FALSE)</f>
        <v>Latin</v>
      </c>
      <c r="J518" s="11">
        <f t="shared" si="1"/>
        <v>0.99</v>
      </c>
    </row>
    <row r="519">
      <c r="A519" s="4">
        <v>518.0</v>
      </c>
      <c r="B519" s="4">
        <v>96.0</v>
      </c>
      <c r="C519" s="4">
        <v>3133.0</v>
      </c>
      <c r="D519" s="4">
        <v>0.99</v>
      </c>
      <c r="E519" s="4">
        <v>1.0</v>
      </c>
      <c r="F519" s="5" t="str">
        <f>VLOOKUP(C519, track_cleaned!$A$2:$B$5000, 2, FALSE)
</f>
        <v>Here I Go Again</v>
      </c>
      <c r="G519" s="12">
        <f>VLOOKUP(C519, track_cleaned!$A$1:$E$5000, 3, FALSE)</f>
        <v>141</v>
      </c>
      <c r="H519" s="5" t="str">
        <f>VLOOKUP(G519, album!$A$1:$B$5000, 2, FALSE)
</f>
        <v>Greatest Hits</v>
      </c>
      <c r="I519" s="11" t="str">
        <f>VLOOKUP(C519, track_cleaned!$A$1:$J$5000, 10, FALSE)</f>
        <v>Metal</v>
      </c>
      <c r="J519" s="11">
        <f t="shared" si="1"/>
        <v>0.99</v>
      </c>
    </row>
    <row r="520">
      <c r="A520" s="4">
        <v>519.0</v>
      </c>
      <c r="B520" s="4">
        <v>96.0</v>
      </c>
      <c r="C520" s="4">
        <v>3142.0</v>
      </c>
      <c r="D520" s="4">
        <v>0.99</v>
      </c>
      <c r="E520" s="4">
        <v>1.0</v>
      </c>
      <c r="F520" s="5" t="str">
        <f>VLOOKUP(C520, track_cleaned!$A$2:$B$5000, 2, FALSE)
</f>
        <v>The Deeper The Love</v>
      </c>
      <c r="G520" s="12">
        <f>VLOOKUP(C520, track_cleaned!$A$1:$E$5000, 3, FALSE)</f>
        <v>141</v>
      </c>
      <c r="H520" s="5" t="str">
        <f>VLOOKUP(G520, album!$A$1:$B$5000, 2, FALSE)
</f>
        <v>Greatest Hits</v>
      </c>
      <c r="I520" s="11" t="str">
        <f>VLOOKUP(C520, track_cleaned!$A$1:$J$5000, 10, FALSE)</f>
        <v>Metal</v>
      </c>
      <c r="J520" s="11">
        <f t="shared" si="1"/>
        <v>0.99</v>
      </c>
    </row>
    <row r="521">
      <c r="A521" s="4">
        <v>520.0</v>
      </c>
      <c r="B521" s="4">
        <v>96.0</v>
      </c>
      <c r="C521" s="4">
        <v>3151.0</v>
      </c>
      <c r="D521" s="4">
        <v>0.99</v>
      </c>
      <c r="E521" s="4">
        <v>1.0</v>
      </c>
      <c r="F521" s="5" t="str">
        <f>VLOOKUP(C521, track_cleaned!$A$2:$B$5000, 2, FALSE)
</f>
        <v>Seu Balancê</v>
      </c>
      <c r="G521" s="12">
        <f>VLOOKUP(C521, track_cleaned!$A$1:$E$5000, 3, FALSE)</f>
        <v>248</v>
      </c>
      <c r="H521" s="5" t="str">
        <f>VLOOKUP(G521, album!$A$1:$B$5000, 2, FALSE)
</f>
        <v>Ao Vivo [IMPORT]</v>
      </c>
      <c r="I521" s="11" t="str">
        <f>VLOOKUP(C521, track_cleaned!$A$1:$J$5000, 10, FALSE)</f>
        <v>Latin</v>
      </c>
      <c r="J521" s="11">
        <f t="shared" si="1"/>
        <v>0.99</v>
      </c>
    </row>
    <row r="522">
      <c r="A522" s="4">
        <v>521.0</v>
      </c>
      <c r="B522" s="4">
        <v>96.0</v>
      </c>
      <c r="C522" s="4">
        <v>3160.0</v>
      </c>
      <c r="D522" s="4">
        <v>0.99</v>
      </c>
      <c r="E522" s="4">
        <v>1.0</v>
      </c>
      <c r="F522" s="5" t="str">
        <f>VLOOKUP(C522, track_cleaned!$A$2:$B$5000, 2, FALSE)
</f>
        <v>Sapopemba e Maxambomba</v>
      </c>
      <c r="G522" s="12">
        <f>VLOOKUP(C522, track_cleaned!$A$1:$E$5000, 3, FALSE)</f>
        <v>248</v>
      </c>
      <c r="H522" s="5" t="str">
        <f>VLOOKUP(G522, album!$A$1:$B$5000, 2, FALSE)
</f>
        <v>Ao Vivo [IMPORT]</v>
      </c>
      <c r="I522" s="11" t="str">
        <f>VLOOKUP(C522, track_cleaned!$A$1:$J$5000, 10, FALSE)</f>
        <v>Latin</v>
      </c>
      <c r="J522" s="11">
        <f t="shared" si="1"/>
        <v>0.99</v>
      </c>
    </row>
    <row r="523">
      <c r="A523" s="4">
        <v>522.0</v>
      </c>
      <c r="B523" s="4">
        <v>96.0</v>
      </c>
      <c r="C523" s="4">
        <v>3169.0</v>
      </c>
      <c r="D523" s="4">
        <v>1.99</v>
      </c>
      <c r="E523" s="4">
        <v>1.0</v>
      </c>
      <c r="F523" s="5" t="str">
        <f>VLOOKUP(C523, track_cleaned!$A$2:$B$5000, 2, FALSE)
</f>
        <v>The Man Behind the Curtain</v>
      </c>
      <c r="G523" s="12">
        <f>VLOOKUP(C523, track_cleaned!$A$1:$E$5000, 3, FALSE)</f>
        <v>229</v>
      </c>
      <c r="H523" s="5" t="str">
        <f>VLOOKUP(G523, album!$A$1:$B$5000, 2, FALSE)
</f>
        <v>Lost, Season 3</v>
      </c>
      <c r="I523" s="11" t="str">
        <f>VLOOKUP(C523, track_cleaned!$A$1:$J$5000, 10, FALSE)</f>
        <v>Drama</v>
      </c>
      <c r="J523" s="11">
        <f t="shared" si="1"/>
        <v>1.99</v>
      </c>
    </row>
    <row r="524">
      <c r="A524" s="4">
        <v>523.0</v>
      </c>
      <c r="B524" s="4">
        <v>96.0</v>
      </c>
      <c r="C524" s="4">
        <v>3178.0</v>
      </c>
      <c r="D524" s="4">
        <v>1.99</v>
      </c>
      <c r="E524" s="4">
        <v>1.0</v>
      </c>
      <c r="F524" s="5" t="str">
        <f>VLOOKUP(C524, track_cleaned!$A$2:$B$5000, 2, FALSE)
</f>
        <v>The Dundies</v>
      </c>
      <c r="G524" s="12">
        <f>VLOOKUP(C524, track_cleaned!$A$1:$E$5000, 3, FALSE)</f>
        <v>250</v>
      </c>
      <c r="H524" s="5" t="str">
        <f>VLOOKUP(G524, album!$A$1:$B$5000, 2, FALSE)
</f>
        <v>The Office, Season 2</v>
      </c>
      <c r="I524" s="11" t="str">
        <f>VLOOKUP(C524, track_cleaned!$A$1:$J$5000, 10, FALSE)</f>
        <v>TV Shows</v>
      </c>
      <c r="J524" s="11">
        <f t="shared" si="1"/>
        <v>1.99</v>
      </c>
    </row>
    <row r="525">
      <c r="A525" s="4">
        <v>524.0</v>
      </c>
      <c r="B525" s="4">
        <v>96.0</v>
      </c>
      <c r="C525" s="4">
        <v>3187.0</v>
      </c>
      <c r="D525" s="4">
        <v>1.99</v>
      </c>
      <c r="E525" s="4">
        <v>1.0</v>
      </c>
      <c r="F525" s="5" t="str">
        <f>VLOOKUP(C525, track_cleaned!$A$2:$B$5000, 2, FALSE)
</f>
        <v>Christmas Party</v>
      </c>
      <c r="G525" s="12">
        <f>VLOOKUP(C525, track_cleaned!$A$1:$E$5000, 3, FALSE)</f>
        <v>250</v>
      </c>
      <c r="H525" s="5" t="str">
        <f>VLOOKUP(G525, album!$A$1:$B$5000, 2, FALSE)
</f>
        <v>The Office, Season 2</v>
      </c>
      <c r="I525" s="11" t="str">
        <f>VLOOKUP(C525, track_cleaned!$A$1:$J$5000, 10, FALSE)</f>
        <v>TV Shows</v>
      </c>
      <c r="J525" s="11">
        <f t="shared" si="1"/>
        <v>1.99</v>
      </c>
    </row>
    <row r="526">
      <c r="A526" s="4">
        <v>525.0</v>
      </c>
      <c r="B526" s="4">
        <v>96.0</v>
      </c>
      <c r="C526" s="4">
        <v>3196.0</v>
      </c>
      <c r="D526" s="4">
        <v>1.99</v>
      </c>
      <c r="E526" s="4">
        <v>1.0</v>
      </c>
      <c r="F526" s="5" t="str">
        <f>VLOOKUP(C526, track_cleaned!$A$2:$B$5000, 2, FALSE)
</f>
        <v>Michael's Birthday</v>
      </c>
      <c r="G526" s="12">
        <f>VLOOKUP(C526, track_cleaned!$A$1:$E$5000, 3, FALSE)</f>
        <v>250</v>
      </c>
      <c r="H526" s="5" t="str">
        <f>VLOOKUP(G526, album!$A$1:$B$5000, 2, FALSE)
</f>
        <v>The Office, Season 2</v>
      </c>
      <c r="I526" s="11" t="str">
        <f>VLOOKUP(C526, track_cleaned!$A$1:$J$5000, 10, FALSE)</f>
        <v>TV Shows</v>
      </c>
      <c r="J526" s="11">
        <f t="shared" si="1"/>
        <v>1.99</v>
      </c>
    </row>
    <row r="527">
      <c r="A527" s="4">
        <v>526.0</v>
      </c>
      <c r="B527" s="4">
        <v>96.0</v>
      </c>
      <c r="C527" s="4">
        <v>3205.0</v>
      </c>
      <c r="D527" s="4">
        <v>1.99</v>
      </c>
      <c r="E527" s="4">
        <v>1.0</v>
      </c>
      <c r="F527" s="5" t="str">
        <f>VLOOKUP(C527, track_cleaned!$A$2:$B$5000, 2, FALSE)
</f>
        <v>Diwali</v>
      </c>
      <c r="G527" s="12">
        <f>VLOOKUP(C527, track_cleaned!$A$1:$E$5000, 3, FALSE)</f>
        <v>251</v>
      </c>
      <c r="H527" s="5" t="str">
        <f>VLOOKUP(G527, album!$A$1:$B$5000, 2, FALSE)
</f>
        <v>The Office, Season 3</v>
      </c>
      <c r="I527" s="11" t="str">
        <f>VLOOKUP(C527, track_cleaned!$A$1:$J$5000, 10, FALSE)</f>
        <v>TV Shows</v>
      </c>
      <c r="J527" s="11">
        <f t="shared" si="1"/>
        <v>1.99</v>
      </c>
    </row>
    <row r="528">
      <c r="A528" s="4">
        <v>527.0</v>
      </c>
      <c r="B528" s="4">
        <v>96.0</v>
      </c>
      <c r="C528" s="4">
        <v>3214.0</v>
      </c>
      <c r="D528" s="4">
        <v>1.99</v>
      </c>
      <c r="E528" s="4">
        <v>1.0</v>
      </c>
      <c r="F528" s="5" t="str">
        <f>VLOOKUP(C528, track_cleaned!$A$2:$B$5000, 2, FALSE)
</f>
        <v>Phyllis's Wedding</v>
      </c>
      <c r="G528" s="12">
        <f>VLOOKUP(C528, track_cleaned!$A$1:$E$5000, 3, FALSE)</f>
        <v>251</v>
      </c>
      <c r="H528" s="5" t="str">
        <f>VLOOKUP(G528, album!$A$1:$B$5000, 2, FALSE)
</f>
        <v>The Office, Season 3</v>
      </c>
      <c r="I528" s="11" t="str">
        <f>VLOOKUP(C528, track_cleaned!$A$1:$J$5000, 10, FALSE)</f>
        <v>Comedy</v>
      </c>
      <c r="J528" s="11">
        <f t="shared" si="1"/>
        <v>1.99</v>
      </c>
    </row>
    <row r="529">
      <c r="A529" s="4">
        <v>528.0</v>
      </c>
      <c r="B529" s="4">
        <v>96.0</v>
      </c>
      <c r="C529" s="4">
        <v>3223.0</v>
      </c>
      <c r="D529" s="4">
        <v>1.99</v>
      </c>
      <c r="E529" s="4">
        <v>1.0</v>
      </c>
      <c r="F529" s="5" t="str">
        <f>VLOOKUP(C529, track_cleaned!$A$2:$B$5000, 2, FALSE)
</f>
        <v>How to Stop an Exploding Man</v>
      </c>
      <c r="G529" s="12">
        <f>VLOOKUP(C529, track_cleaned!$A$1:$E$5000, 3, FALSE)</f>
        <v>228</v>
      </c>
      <c r="H529" s="5" t="str">
        <f>VLOOKUP(G529, album!$A$1:$B$5000, 2, FALSE)
</f>
        <v>Heroes, Season 1</v>
      </c>
      <c r="I529" s="11" t="str">
        <f>VLOOKUP(C529, track_cleaned!$A$1:$J$5000, 10, FALSE)</f>
        <v>Drama</v>
      </c>
      <c r="J529" s="11">
        <f t="shared" si="1"/>
        <v>1.99</v>
      </c>
    </row>
    <row r="530">
      <c r="A530" s="4">
        <v>529.0</v>
      </c>
      <c r="B530" s="4">
        <v>96.0</v>
      </c>
      <c r="C530" s="4">
        <v>3232.0</v>
      </c>
      <c r="D530" s="4">
        <v>1.99</v>
      </c>
      <c r="E530" s="4">
        <v>1.0</v>
      </c>
      <c r="F530" s="5" t="str">
        <f>VLOOKUP(C530, track_cleaned!$A$2:$B$5000, 2, FALSE)
</f>
        <v>The Long Patrol</v>
      </c>
      <c r="G530" s="12">
        <f>VLOOKUP(C530, track_cleaned!$A$1:$E$5000, 3, FALSE)</f>
        <v>253</v>
      </c>
      <c r="H530" s="5" t="str">
        <f>VLOOKUP(G530, album!$A$1:$B$5000, 2, FALSE)
</f>
        <v>Battlestar Galactica (Classic), Season 1</v>
      </c>
      <c r="I530" s="11" t="str">
        <f>VLOOKUP(C530, track_cleaned!$A$1:$J$5000, 10, FALSE)</f>
        <v>Sci Fi &amp; Fantasy</v>
      </c>
      <c r="J530" s="11">
        <f t="shared" si="1"/>
        <v>1.99</v>
      </c>
    </row>
    <row r="531">
      <c r="A531" s="4">
        <v>530.0</v>
      </c>
      <c r="B531" s="4">
        <v>97.0</v>
      </c>
      <c r="C531" s="4">
        <v>3246.0</v>
      </c>
      <c r="D531" s="4">
        <v>1.99</v>
      </c>
      <c r="E531" s="4">
        <v>1.0</v>
      </c>
      <c r="F531" s="5" t="str">
        <f>VLOOKUP(C531, track_cleaned!$A$2:$B$5000, 2, FALSE)
</f>
        <v>Baltar's Escape</v>
      </c>
      <c r="G531" s="12">
        <f>VLOOKUP(C531, track_cleaned!$A$1:$E$5000, 3, FALSE)</f>
        <v>253</v>
      </c>
      <c r="H531" s="5" t="str">
        <f>VLOOKUP(G531, album!$A$1:$B$5000, 2, FALSE)
</f>
        <v>Battlestar Galactica (Classic), Season 1</v>
      </c>
      <c r="I531" s="11" t="str">
        <f>VLOOKUP(C531, track_cleaned!$A$1:$J$5000, 10, FALSE)</f>
        <v>Sci Fi &amp; Fantasy</v>
      </c>
      <c r="J531" s="11">
        <f t="shared" si="1"/>
        <v>1.99</v>
      </c>
    </row>
    <row r="532">
      <c r="A532" s="4">
        <v>531.0</v>
      </c>
      <c r="B532" s="4">
        <v>98.0</v>
      </c>
      <c r="C532" s="4">
        <v>3247.0</v>
      </c>
      <c r="D532" s="4">
        <v>1.99</v>
      </c>
      <c r="E532" s="4">
        <v>1.0</v>
      </c>
      <c r="F532" s="5" t="str">
        <f>VLOOKUP(C532, track_cleaned!$A$2:$B$5000, 2, FALSE)
</f>
        <v>Experiment In Terra</v>
      </c>
      <c r="G532" s="12">
        <f>VLOOKUP(C532, track_cleaned!$A$1:$E$5000, 3, FALSE)</f>
        <v>253</v>
      </c>
      <c r="H532" s="5" t="str">
        <f>VLOOKUP(G532, album!$A$1:$B$5000, 2, FALSE)
</f>
        <v>Battlestar Galactica (Classic), Season 1</v>
      </c>
      <c r="I532" s="11" t="str">
        <f>VLOOKUP(C532, track_cleaned!$A$1:$J$5000, 10, FALSE)</f>
        <v>Sci Fi &amp; Fantasy</v>
      </c>
      <c r="J532" s="11">
        <f t="shared" si="1"/>
        <v>1.99</v>
      </c>
    </row>
    <row r="533">
      <c r="A533" s="4">
        <v>532.0</v>
      </c>
      <c r="B533" s="4">
        <v>98.0</v>
      </c>
      <c r="C533" s="4">
        <v>3248.0</v>
      </c>
      <c r="D533" s="4">
        <v>1.99</v>
      </c>
      <c r="E533" s="4">
        <v>1.0</v>
      </c>
      <c r="F533" s="5" t="str">
        <f>VLOOKUP(C533, track_cleaned!$A$2:$B$5000, 2, FALSE)
</f>
        <v>Take the Celestra</v>
      </c>
      <c r="G533" s="12">
        <f>VLOOKUP(C533, track_cleaned!$A$1:$E$5000, 3, FALSE)</f>
        <v>253</v>
      </c>
      <c r="H533" s="5" t="str">
        <f>VLOOKUP(G533, album!$A$1:$B$5000, 2, FALSE)
</f>
        <v>Battlestar Galactica (Classic), Season 1</v>
      </c>
      <c r="I533" s="11" t="str">
        <f>VLOOKUP(C533, track_cleaned!$A$1:$J$5000, 10, FALSE)</f>
        <v>Sci Fi &amp; Fantasy</v>
      </c>
      <c r="J533" s="11">
        <f t="shared" si="1"/>
        <v>1.99</v>
      </c>
    </row>
    <row r="534">
      <c r="A534" s="4">
        <v>533.0</v>
      </c>
      <c r="B534" s="4">
        <v>99.0</v>
      </c>
      <c r="C534" s="4">
        <v>3250.0</v>
      </c>
      <c r="D534" s="4">
        <v>1.99</v>
      </c>
      <c r="E534" s="4">
        <v>1.0</v>
      </c>
      <c r="F534" s="5" t="str">
        <f>VLOOKUP(C534, track_cleaned!$A$2:$B$5000, 2, FALSE)
</f>
        <v>Pilot</v>
      </c>
      <c r="G534" s="12">
        <f>VLOOKUP(C534, track_cleaned!$A$1:$E$5000, 3, FALSE)</f>
        <v>254</v>
      </c>
      <c r="H534" s="5" t="str">
        <f>VLOOKUP(G534, album!$A$1:$B$5000, 2, FALSE)
</f>
        <v>Aquaman</v>
      </c>
      <c r="I534" s="11" t="str">
        <f>VLOOKUP(C534, track_cleaned!$A$1:$J$5000, 10, FALSE)</f>
        <v>TV Shows</v>
      </c>
      <c r="J534" s="11">
        <f t="shared" si="1"/>
        <v>1.99</v>
      </c>
    </row>
    <row r="535">
      <c r="A535" s="4">
        <v>534.0</v>
      </c>
      <c r="B535" s="4">
        <v>99.0</v>
      </c>
      <c r="C535" s="4">
        <v>3252.0</v>
      </c>
      <c r="D535" s="4">
        <v>1.99</v>
      </c>
      <c r="E535" s="4">
        <v>1.0</v>
      </c>
      <c r="F535" s="5" t="str">
        <f>VLOOKUP(C535, track_cleaned!$A$2:$B$5000, 2, FALSE)
</f>
        <v>Through the Looking Glass, Pt. 1</v>
      </c>
      <c r="G535" s="12">
        <f>VLOOKUP(C535, track_cleaned!$A$1:$E$5000, 3, FALSE)</f>
        <v>229</v>
      </c>
      <c r="H535" s="5" t="str">
        <f>VLOOKUP(G535, album!$A$1:$B$5000, 2, FALSE)
</f>
        <v>Lost, Season 3</v>
      </c>
      <c r="I535" s="11" t="str">
        <f>VLOOKUP(C535, track_cleaned!$A$1:$J$5000, 10, FALSE)</f>
        <v>Drama</v>
      </c>
      <c r="J535" s="11">
        <f t="shared" si="1"/>
        <v>1.99</v>
      </c>
    </row>
    <row r="536">
      <c r="A536" s="4">
        <v>535.0</v>
      </c>
      <c r="B536" s="4">
        <v>100.0</v>
      </c>
      <c r="C536" s="4">
        <v>3254.0</v>
      </c>
      <c r="D536" s="4">
        <v>0.99</v>
      </c>
      <c r="E536" s="4">
        <v>1.0</v>
      </c>
      <c r="F536" s="5" t="str">
        <f>VLOOKUP(C536, track_cleaned!$A$2:$B$5000, 2, FALSE)
</f>
        <v>#9 Dream</v>
      </c>
      <c r="G536" s="12">
        <f>VLOOKUP(C536, track_cleaned!$A$1:$E$5000, 3, FALSE)</f>
        <v>255</v>
      </c>
      <c r="H536" s="5" t="str">
        <f>VLOOKUP(G536, album!$A$1:$B$5000, 2, FALSE)
</f>
        <v>Instant Karma: The Amnesty International Campaign to Save Darfur</v>
      </c>
      <c r="I536" s="11" t="str">
        <f>VLOOKUP(C536, track_cleaned!$A$1:$J$5000, 10, FALSE)</f>
        <v>Pop</v>
      </c>
      <c r="J536" s="11">
        <f t="shared" si="1"/>
        <v>0.99</v>
      </c>
    </row>
    <row r="537">
      <c r="A537" s="4">
        <v>536.0</v>
      </c>
      <c r="B537" s="4">
        <v>100.0</v>
      </c>
      <c r="C537" s="4">
        <v>3256.0</v>
      </c>
      <c r="D537" s="4">
        <v>0.99</v>
      </c>
      <c r="E537" s="4">
        <v>1.0</v>
      </c>
      <c r="F537" s="5" t="str">
        <f>VLOOKUP(C537, track_cleaned!$A$2:$B$5000, 2, FALSE)
</f>
        <v>Give Peace a Chance</v>
      </c>
      <c r="G537" s="12">
        <f>VLOOKUP(C537, track_cleaned!$A$1:$E$5000, 3, FALSE)</f>
        <v>255</v>
      </c>
      <c r="H537" s="5" t="str">
        <f>VLOOKUP(G537, album!$A$1:$B$5000, 2, FALSE)
</f>
        <v>Instant Karma: The Amnesty International Campaign to Save Darfur</v>
      </c>
      <c r="I537" s="11" t="str">
        <f>VLOOKUP(C537, track_cleaned!$A$1:$J$5000, 10, FALSE)</f>
        <v>Pop</v>
      </c>
      <c r="J537" s="11">
        <f t="shared" si="1"/>
        <v>0.99</v>
      </c>
    </row>
    <row r="538">
      <c r="A538" s="4">
        <v>537.0</v>
      </c>
      <c r="B538" s="4">
        <v>100.0</v>
      </c>
      <c r="C538" s="4">
        <v>3258.0</v>
      </c>
      <c r="D538" s="4">
        <v>0.99</v>
      </c>
      <c r="E538" s="4">
        <v>1.0</v>
      </c>
      <c r="F538" s="5" t="str">
        <f>VLOOKUP(C538, track_cleaned!$A$2:$B$5000, 2, FALSE)
</f>
        <v>Whatever Gets You Thru the Night</v>
      </c>
      <c r="G538" s="12">
        <f>VLOOKUP(C538, track_cleaned!$A$1:$E$5000, 3, FALSE)</f>
        <v>255</v>
      </c>
      <c r="H538" s="5" t="str">
        <f>VLOOKUP(G538, album!$A$1:$B$5000, 2, FALSE)
</f>
        <v>Instant Karma: The Amnesty International Campaign to Save Darfur</v>
      </c>
      <c r="I538" s="11" t="str">
        <f>VLOOKUP(C538, track_cleaned!$A$1:$J$5000, 10, FALSE)</f>
        <v>Pop</v>
      </c>
      <c r="J538" s="11">
        <f t="shared" si="1"/>
        <v>0.99</v>
      </c>
    </row>
    <row r="539">
      <c r="A539" s="4">
        <v>538.0</v>
      </c>
      <c r="B539" s="4">
        <v>100.0</v>
      </c>
      <c r="C539" s="4">
        <v>3260.0</v>
      </c>
      <c r="D539" s="4">
        <v>0.99</v>
      </c>
      <c r="E539" s="4">
        <v>1.0</v>
      </c>
      <c r="F539" s="5" t="str">
        <f>VLOOKUP(C539, track_cleaned!$A$2:$B$5000, 2, FALSE)
</f>
        <v>Gimme Some Truth</v>
      </c>
      <c r="G539" s="12">
        <f>VLOOKUP(C539, track_cleaned!$A$1:$E$5000, 3, FALSE)</f>
        <v>255</v>
      </c>
      <c r="H539" s="5" t="str">
        <f>VLOOKUP(G539, album!$A$1:$B$5000, 2, FALSE)
</f>
        <v>Instant Karma: The Amnesty International Campaign to Save Darfur</v>
      </c>
      <c r="I539" s="11" t="str">
        <f>VLOOKUP(C539, track_cleaned!$A$1:$J$5000, 10, FALSE)</f>
        <v>Pop</v>
      </c>
      <c r="J539" s="11">
        <f t="shared" si="1"/>
        <v>0.99</v>
      </c>
    </row>
    <row r="540">
      <c r="A540" s="4">
        <v>539.0</v>
      </c>
      <c r="B540" s="4">
        <v>101.0</v>
      </c>
      <c r="C540" s="4">
        <v>3264.0</v>
      </c>
      <c r="D540" s="4">
        <v>0.99</v>
      </c>
      <c r="E540" s="4">
        <v>1.0</v>
      </c>
      <c r="F540" s="5" t="str">
        <f>VLOOKUP(C540, track_cleaned!$A$2:$B$5000, 2, FALSE)
</f>
        <v>Jealous Guy</v>
      </c>
      <c r="G540" s="12">
        <f>VLOOKUP(C540, track_cleaned!$A$1:$E$5000, 3, FALSE)</f>
        <v>255</v>
      </c>
      <c r="H540" s="5" t="str">
        <f>VLOOKUP(G540, album!$A$1:$B$5000, 2, FALSE)
</f>
        <v>Instant Karma: The Amnesty International Campaign to Save Darfur</v>
      </c>
      <c r="I540" s="11" t="str">
        <f>VLOOKUP(C540, track_cleaned!$A$1:$J$5000, 10, FALSE)</f>
        <v>Pop</v>
      </c>
      <c r="J540" s="11">
        <f t="shared" si="1"/>
        <v>0.99</v>
      </c>
    </row>
    <row r="541">
      <c r="A541" s="4">
        <v>540.0</v>
      </c>
      <c r="B541" s="4">
        <v>101.0</v>
      </c>
      <c r="C541" s="4">
        <v>3268.0</v>
      </c>
      <c r="D541" s="4">
        <v>0.99</v>
      </c>
      <c r="E541" s="4">
        <v>1.0</v>
      </c>
      <c r="F541" s="5" t="str">
        <f>VLOOKUP(C541, track_cleaned!$A$2:$B$5000, 2, FALSE)
</f>
        <v>Beautiful Boy</v>
      </c>
      <c r="G541" s="12">
        <f>VLOOKUP(C541, track_cleaned!$A$1:$E$5000, 3, FALSE)</f>
        <v>255</v>
      </c>
      <c r="H541" s="5" t="str">
        <f>VLOOKUP(G541, album!$A$1:$B$5000, 2, FALSE)
</f>
        <v>Instant Karma: The Amnesty International Campaign to Save Darfur</v>
      </c>
      <c r="I541" s="11" t="str">
        <f>VLOOKUP(C541, track_cleaned!$A$1:$J$5000, 10, FALSE)</f>
        <v>Pop</v>
      </c>
      <c r="J541" s="11">
        <f t="shared" si="1"/>
        <v>0.99</v>
      </c>
    </row>
    <row r="542">
      <c r="A542" s="4">
        <v>541.0</v>
      </c>
      <c r="B542" s="4">
        <v>101.0</v>
      </c>
      <c r="C542" s="4">
        <v>3272.0</v>
      </c>
      <c r="D542" s="4">
        <v>0.99</v>
      </c>
      <c r="E542" s="4">
        <v>1.0</v>
      </c>
      <c r="F542" s="5" t="str">
        <f>VLOOKUP(C542, track_cleaned!$A$2:$B$5000, 2, FALSE)
</f>
        <v>Gimme Some Truth</v>
      </c>
      <c r="G542" s="12">
        <f>VLOOKUP(C542, track_cleaned!$A$1:$E$5000, 3, FALSE)</f>
        <v>255</v>
      </c>
      <c r="H542" s="5" t="str">
        <f>VLOOKUP(G542, album!$A$1:$B$5000, 2, FALSE)
</f>
        <v>Instant Karma: The Amnesty International Campaign to Save Darfur</v>
      </c>
      <c r="I542" s="11" t="str">
        <f>VLOOKUP(C542, track_cleaned!$A$1:$J$5000, 10, FALSE)</f>
        <v>Pop</v>
      </c>
      <c r="J542" s="11">
        <f t="shared" si="1"/>
        <v>0.99</v>
      </c>
    </row>
    <row r="543">
      <c r="A543" s="4">
        <v>542.0</v>
      </c>
      <c r="B543" s="4">
        <v>101.0</v>
      </c>
      <c r="C543" s="4">
        <v>3276.0</v>
      </c>
      <c r="D543" s="4">
        <v>0.99</v>
      </c>
      <c r="E543" s="4">
        <v>1.0</v>
      </c>
      <c r="F543" s="5" t="str">
        <f>VLOOKUP(C543, track_cleaned!$A$2:$B$5000, 2, FALSE)
</f>
        <v>Sympton of the Universe</v>
      </c>
      <c r="G543" s="12">
        <f>VLOOKUP(C543, track_cleaned!$A$1:$E$5000, 3, FALSE)</f>
        <v>256</v>
      </c>
      <c r="H543" s="5" t="str">
        <f>VLOOKUP(G543, album!$A$1:$B$5000, 2, FALSE)
</f>
        <v>Speak of the Devil</v>
      </c>
      <c r="I543" s="11" t="str">
        <f>VLOOKUP(C543, track_cleaned!$A$1:$J$5000, 10, FALSE)</f>
        <v>Rock</v>
      </c>
      <c r="J543" s="11">
        <f t="shared" si="1"/>
        <v>0.99</v>
      </c>
    </row>
    <row r="544">
      <c r="A544" s="4">
        <v>543.0</v>
      </c>
      <c r="B544" s="4">
        <v>101.0</v>
      </c>
      <c r="C544" s="4">
        <v>3280.0</v>
      </c>
      <c r="D544" s="4">
        <v>0.99</v>
      </c>
      <c r="E544" s="4">
        <v>1.0</v>
      </c>
      <c r="F544" s="5" t="str">
        <f>VLOOKUP(C544, track_cleaned!$A$2:$B$5000, 2, FALSE)
</f>
        <v>War Pigs</v>
      </c>
      <c r="G544" s="12">
        <f>VLOOKUP(C544, track_cleaned!$A$1:$E$5000, 3, FALSE)</f>
        <v>256</v>
      </c>
      <c r="H544" s="5" t="str">
        <f>VLOOKUP(G544, album!$A$1:$B$5000, 2, FALSE)
</f>
        <v>Speak of the Devil</v>
      </c>
      <c r="I544" s="11" t="str">
        <f>VLOOKUP(C544, track_cleaned!$A$1:$J$5000, 10, FALSE)</f>
        <v>Rock</v>
      </c>
      <c r="J544" s="11">
        <f t="shared" si="1"/>
        <v>0.99</v>
      </c>
    </row>
    <row r="545">
      <c r="A545" s="4">
        <v>544.0</v>
      </c>
      <c r="B545" s="4">
        <v>101.0</v>
      </c>
      <c r="C545" s="4">
        <v>3284.0</v>
      </c>
      <c r="D545" s="4">
        <v>0.99</v>
      </c>
      <c r="E545" s="4">
        <v>1.0</v>
      </c>
      <c r="F545" s="5" t="str">
        <f>VLOOKUP(C545, track_cleaned!$A$2:$B$5000, 2, FALSE)
</f>
        <v>Never Say Die</v>
      </c>
      <c r="G545" s="12">
        <f>VLOOKUP(C545, track_cleaned!$A$1:$E$5000, 3, FALSE)</f>
        <v>256</v>
      </c>
      <c r="H545" s="5" t="str">
        <f>VLOOKUP(G545, album!$A$1:$B$5000, 2, FALSE)
</f>
        <v>Speak of the Devil</v>
      </c>
      <c r="I545" s="11" t="str">
        <f>VLOOKUP(C545, track_cleaned!$A$1:$J$5000, 10, FALSE)</f>
        <v>Rock</v>
      </c>
      <c r="J545" s="11">
        <f t="shared" si="1"/>
        <v>0.99</v>
      </c>
    </row>
    <row r="546">
      <c r="A546" s="4">
        <v>545.0</v>
      </c>
      <c r="B546" s="4">
        <v>102.0</v>
      </c>
      <c r="C546" s="4">
        <v>3290.0</v>
      </c>
      <c r="D546" s="4">
        <v>0.99</v>
      </c>
      <c r="E546" s="4">
        <v>1.0</v>
      </c>
      <c r="F546" s="5" t="str">
        <f>VLOOKUP(C546, track_cleaned!$A$2:$B$5000, 2, FALSE)
</f>
        <v>The Zoo</v>
      </c>
      <c r="G546" s="12">
        <f>VLOOKUP(C546, track_cleaned!$A$1:$E$5000, 3, FALSE)</f>
        <v>257</v>
      </c>
      <c r="H546" s="5" t="str">
        <f>VLOOKUP(G546, album!$A$1:$B$5000, 2, FALSE)
</f>
        <v>20th Century Masters - The Millennium Collection: The Best of Scorpions</v>
      </c>
      <c r="I546" s="11" t="str">
        <f>VLOOKUP(C546, track_cleaned!$A$1:$J$5000, 10, FALSE)</f>
        <v>Rock</v>
      </c>
      <c r="J546" s="11">
        <f t="shared" si="1"/>
        <v>0.99</v>
      </c>
    </row>
    <row r="547">
      <c r="A547" s="4">
        <v>546.0</v>
      </c>
      <c r="B547" s="4">
        <v>102.0</v>
      </c>
      <c r="C547" s="4">
        <v>3296.0</v>
      </c>
      <c r="D547" s="4">
        <v>0.99</v>
      </c>
      <c r="E547" s="4">
        <v>1.0</v>
      </c>
      <c r="F547" s="5" t="str">
        <f>VLOOKUP(C547, track_cleaned!$A$2:$B$5000, 2, FALSE)
</f>
        <v>I Can't Explain</v>
      </c>
      <c r="G547" s="12">
        <f>VLOOKUP(C547, track_cleaned!$A$1:$E$5000, 3, FALSE)</f>
        <v>257</v>
      </c>
      <c r="H547" s="5" t="str">
        <f>VLOOKUP(G547, album!$A$1:$B$5000, 2, FALSE)
</f>
        <v>20th Century Masters - The Millennium Collection: The Best of Scorpions</v>
      </c>
      <c r="I547" s="11" t="str">
        <f>VLOOKUP(C547, track_cleaned!$A$1:$J$5000, 10, FALSE)</f>
        <v>Rock</v>
      </c>
      <c r="J547" s="11">
        <f t="shared" si="1"/>
        <v>0.99</v>
      </c>
    </row>
    <row r="548">
      <c r="A548" s="4">
        <v>547.0</v>
      </c>
      <c r="B548" s="4">
        <v>102.0</v>
      </c>
      <c r="C548" s="4">
        <v>3302.0</v>
      </c>
      <c r="D548" s="4">
        <v>0.99</v>
      </c>
      <c r="E548" s="4">
        <v>1.0</v>
      </c>
      <c r="F548" s="5" t="str">
        <f>VLOOKUP(C548, track_cleaned!$A$2:$B$5000, 2, FALSE)
</f>
        <v>Put Your Head Out</v>
      </c>
      <c r="G548" s="12">
        <f>VLOOKUP(C548, track_cleaned!$A$1:$E$5000, 3, FALSE)</f>
        <v>258</v>
      </c>
      <c r="H548" s="5" t="str">
        <f>VLOOKUP(G548, album!$A$1:$B$5000, 2, FALSE)
</f>
        <v>House of Pain</v>
      </c>
      <c r="I548" s="11" t="str">
        <f>VLOOKUP(C548, track_cleaned!$A$1:$J$5000, 10, FALSE)</f>
        <v>Hip Hop/Rap</v>
      </c>
      <c r="J548" s="11">
        <f t="shared" si="1"/>
        <v>0.99</v>
      </c>
    </row>
    <row r="549">
      <c r="A549" s="4">
        <v>548.0</v>
      </c>
      <c r="B549" s="4">
        <v>102.0</v>
      </c>
      <c r="C549" s="4">
        <v>3308.0</v>
      </c>
      <c r="D549" s="4">
        <v>0.99</v>
      </c>
      <c r="E549" s="4">
        <v>1.0</v>
      </c>
      <c r="F549" s="5" t="str">
        <f>VLOOKUP(C549, track_cleaned!$A$2:$B$5000, 2, FALSE)
</f>
        <v>Danny Boy, Danny Boy</v>
      </c>
      <c r="G549" s="12">
        <f>VLOOKUP(C549, track_cleaned!$A$1:$E$5000, 3, FALSE)</f>
        <v>258</v>
      </c>
      <c r="H549" s="5" t="str">
        <f>VLOOKUP(G549, album!$A$1:$B$5000, 2, FALSE)
</f>
        <v>House of Pain</v>
      </c>
      <c r="I549" s="11" t="str">
        <f>VLOOKUP(C549, track_cleaned!$A$1:$J$5000, 10, FALSE)</f>
        <v>Hip Hop/Rap</v>
      </c>
      <c r="J549" s="11">
        <f t="shared" si="1"/>
        <v>0.99</v>
      </c>
    </row>
    <row r="550">
      <c r="A550" s="4">
        <v>549.0</v>
      </c>
      <c r="B550" s="4">
        <v>102.0</v>
      </c>
      <c r="C550" s="4">
        <v>3314.0</v>
      </c>
      <c r="D550" s="4">
        <v>0.99</v>
      </c>
      <c r="E550" s="4">
        <v>1.0</v>
      </c>
      <c r="F550" s="5" t="str">
        <f>VLOOKUP(C550, track_cleaned!$A$2:$B$5000, 2, FALSE)
</f>
        <v>One For The Road</v>
      </c>
      <c r="G550" s="12">
        <f>VLOOKUP(C550, track_cleaned!$A$1:$E$5000, 3, FALSE)</f>
        <v>258</v>
      </c>
      <c r="H550" s="5" t="str">
        <f>VLOOKUP(G550, album!$A$1:$B$5000, 2, FALSE)
</f>
        <v>House of Pain</v>
      </c>
      <c r="I550" s="11" t="str">
        <f>VLOOKUP(C550, track_cleaned!$A$1:$J$5000, 10, FALSE)</f>
        <v>Hip Hop/Rap</v>
      </c>
      <c r="J550" s="11">
        <f t="shared" si="1"/>
        <v>0.99</v>
      </c>
    </row>
    <row r="551">
      <c r="A551" s="4">
        <v>550.0</v>
      </c>
      <c r="B551" s="4">
        <v>102.0</v>
      </c>
      <c r="C551" s="4">
        <v>3320.0</v>
      </c>
      <c r="D551" s="4">
        <v>0.99</v>
      </c>
      <c r="E551" s="4">
        <v>1.0</v>
      </c>
      <c r="F551" s="5" t="str">
        <f>VLOOKUP(C551, track_cleaned!$A$2:$B$5000, 2, FALSE)
</f>
        <v>Chapa o Coco</v>
      </c>
      <c r="G551" s="12">
        <f>VLOOKUP(C551, track_cleaned!$A$1:$E$5000, 3, FALSE)</f>
        <v>259</v>
      </c>
      <c r="H551" s="5" t="str">
        <f>VLOOKUP(G551, album!$A$1:$B$5000, 2, FALSE)
</f>
        <v>Radio Brasil (O Som da Jovem Vanguarda) - Seleccao de Henrique Amaro</v>
      </c>
      <c r="I551" s="11" t="str">
        <f>VLOOKUP(C551, track_cleaned!$A$1:$J$5000, 10, FALSE)</f>
        <v>Electronica/Dance</v>
      </c>
      <c r="J551" s="11">
        <f t="shared" si="1"/>
        <v>0.99</v>
      </c>
    </row>
    <row r="552">
      <c r="A552" s="4">
        <v>551.0</v>
      </c>
      <c r="B552" s="4">
        <v>102.0</v>
      </c>
      <c r="C552" s="4">
        <v>3326.0</v>
      </c>
      <c r="D552" s="4">
        <v>0.99</v>
      </c>
      <c r="E552" s="4">
        <v>1.0</v>
      </c>
      <c r="F552" s="5" t="str">
        <f>VLOOKUP(C552, track_cleaned!$A$2:$B$5000, 2, FALSE)
</f>
        <v>Todo o Carnaval tem seu Fim</v>
      </c>
      <c r="G552" s="12">
        <f>VLOOKUP(C552, track_cleaned!$A$1:$E$5000, 3, FALSE)</f>
        <v>259</v>
      </c>
      <c r="H552" s="5" t="str">
        <f>VLOOKUP(G552, album!$A$1:$B$5000, 2, FALSE)
</f>
        <v>Radio Brasil (O Som da Jovem Vanguarda) - Seleccao de Henrique Amaro</v>
      </c>
      <c r="I552" s="11" t="str">
        <f>VLOOKUP(C552, track_cleaned!$A$1:$J$5000, 10, FALSE)</f>
        <v>Electronica/Dance</v>
      </c>
      <c r="J552" s="11">
        <f t="shared" si="1"/>
        <v>0.99</v>
      </c>
    </row>
    <row r="553">
      <c r="A553" s="4">
        <v>552.0</v>
      </c>
      <c r="B553" s="4">
        <v>102.0</v>
      </c>
      <c r="C553" s="4">
        <v>3332.0</v>
      </c>
      <c r="D553" s="4">
        <v>0.99</v>
      </c>
      <c r="E553" s="4">
        <v>1.0</v>
      </c>
      <c r="F553" s="5" t="str">
        <f>VLOOKUP(C553, track_cleaned!$A$2:$B$5000, 2, FALSE)
</f>
        <v>Funk de Bamba</v>
      </c>
      <c r="G553" s="12">
        <f>VLOOKUP(C553, track_cleaned!$A$1:$E$5000, 3, FALSE)</f>
        <v>259</v>
      </c>
      <c r="H553" s="5" t="str">
        <f>VLOOKUP(G553, album!$A$1:$B$5000, 2, FALSE)
</f>
        <v>Radio Brasil (O Som da Jovem Vanguarda) - Seleccao de Henrique Amaro</v>
      </c>
      <c r="I553" s="11" t="str">
        <f>VLOOKUP(C553, track_cleaned!$A$1:$J$5000, 10, FALSE)</f>
        <v>Electronica/Dance</v>
      </c>
      <c r="J553" s="11">
        <f t="shared" si="1"/>
        <v>0.99</v>
      </c>
    </row>
    <row r="554">
      <c r="A554" s="4">
        <v>553.0</v>
      </c>
      <c r="B554" s="4">
        <v>102.0</v>
      </c>
      <c r="C554" s="4">
        <v>3338.0</v>
      </c>
      <c r="D554" s="4">
        <v>1.99</v>
      </c>
      <c r="E554" s="4">
        <v>1.0</v>
      </c>
      <c r="F554" s="5" t="str">
        <f>VLOOKUP(C554, track_cleaned!$A$2:$B$5000, 2, FALSE)
</f>
        <v>The Beginning of the End</v>
      </c>
      <c r="G554" s="12">
        <f>VLOOKUP(C554, track_cleaned!$A$1:$E$5000, 3, FALSE)</f>
        <v>261</v>
      </c>
      <c r="H554" s="5" t="str">
        <f>VLOOKUP(G554, album!$A$1:$B$5000, 2, FALSE)
</f>
        <v>LOST, Season 4</v>
      </c>
      <c r="I554" s="11" t="str">
        <f>VLOOKUP(C554, track_cleaned!$A$1:$J$5000, 10, FALSE)</f>
        <v>Drama</v>
      </c>
      <c r="J554" s="11">
        <f t="shared" si="1"/>
        <v>1.99</v>
      </c>
    </row>
    <row r="555">
      <c r="A555" s="4">
        <v>554.0</v>
      </c>
      <c r="B555" s="4">
        <v>103.0</v>
      </c>
      <c r="C555" s="4">
        <v>3347.0</v>
      </c>
      <c r="D555" s="4">
        <v>1.99</v>
      </c>
      <c r="E555" s="4">
        <v>1.0</v>
      </c>
      <c r="F555" s="5" t="str">
        <f>VLOOKUP(C555, track_cleaned!$A$2:$B$5000, 2, FALSE)
</f>
        <v>Meet Kevin Johnson</v>
      </c>
      <c r="G555" s="12">
        <f>VLOOKUP(C555, track_cleaned!$A$1:$E$5000, 3, FALSE)</f>
        <v>261</v>
      </c>
      <c r="H555" s="5" t="str">
        <f>VLOOKUP(G555, album!$A$1:$B$5000, 2, FALSE)
</f>
        <v>LOST, Season 4</v>
      </c>
      <c r="I555" s="11" t="str">
        <f>VLOOKUP(C555, track_cleaned!$A$1:$J$5000, 10, FALSE)</f>
        <v>TV Shows</v>
      </c>
      <c r="J555" s="11">
        <f t="shared" si="1"/>
        <v>1.99</v>
      </c>
    </row>
    <row r="556">
      <c r="A556" s="4">
        <v>555.0</v>
      </c>
      <c r="B556" s="4">
        <v>103.0</v>
      </c>
      <c r="C556" s="4">
        <v>3356.0</v>
      </c>
      <c r="D556" s="4">
        <v>0.99</v>
      </c>
      <c r="E556" s="4">
        <v>1.0</v>
      </c>
      <c r="F556" s="5" t="str">
        <f>VLOOKUP(C556, track_cleaned!$A$2:$B$5000, 2, FALSE)
</f>
        <v>Muita Bobeira</v>
      </c>
      <c r="G556" s="12">
        <f>VLOOKUP(C556, track_cleaned!$A$1:$E$5000, 3, FALSE)</f>
        <v>266</v>
      </c>
      <c r="H556" s="5" t="str">
        <f>VLOOKUP(G556, album!$A$1:$B$5000, 2, FALSE)
</f>
        <v>Duos II</v>
      </c>
      <c r="I556" s="11" t="str">
        <f>VLOOKUP(C556, track_cleaned!$A$1:$J$5000, 10, FALSE)</f>
        <v>Latin</v>
      </c>
      <c r="J556" s="11">
        <f t="shared" si="1"/>
        <v>0.99</v>
      </c>
    </row>
    <row r="557">
      <c r="A557" s="4">
        <v>556.0</v>
      </c>
      <c r="B557" s="4">
        <v>103.0</v>
      </c>
      <c r="C557" s="4">
        <v>3365.0</v>
      </c>
      <c r="D557" s="4">
        <v>0.99</v>
      </c>
      <c r="E557" s="4">
        <v>1.0</v>
      </c>
      <c r="F557" s="5" t="str">
        <f>VLOOKUP(C557, track_cleaned!$A$2:$B$5000, 2, FALSE)
</f>
        <v>Say Hello 2 Heaven</v>
      </c>
      <c r="G557" s="12">
        <f>VLOOKUP(C557, track_cleaned!$A$1:$E$5000, 3, FALSE)</f>
        <v>269</v>
      </c>
      <c r="H557" s="5" t="str">
        <f>VLOOKUP(G557, album!$A$1:$B$5000, 2, FALSE)
</f>
        <v>Temple of the Dog</v>
      </c>
      <c r="I557" s="11" t="str">
        <f>VLOOKUP(C557, track_cleaned!$A$1:$J$5000, 10, FALSE)</f>
        <v>Alternative</v>
      </c>
      <c r="J557" s="11">
        <f t="shared" si="1"/>
        <v>0.99</v>
      </c>
    </row>
    <row r="558">
      <c r="A558" s="4">
        <v>557.0</v>
      </c>
      <c r="B558" s="4">
        <v>103.0</v>
      </c>
      <c r="C558" s="4">
        <v>3374.0</v>
      </c>
      <c r="D558" s="4">
        <v>0.99</v>
      </c>
      <c r="E558" s="4">
        <v>1.0</v>
      </c>
      <c r="F558" s="5" t="str">
        <f>VLOOKUP(C558, track_cleaned!$A$2:$B$5000, 2, FALSE)
</f>
        <v>All Night Thing</v>
      </c>
      <c r="G558" s="12">
        <f>VLOOKUP(C558, track_cleaned!$A$1:$E$5000, 3, FALSE)</f>
        <v>269</v>
      </c>
      <c r="H558" s="5" t="str">
        <f>VLOOKUP(G558, album!$A$1:$B$5000, 2, FALSE)
</f>
        <v>Temple of the Dog</v>
      </c>
      <c r="I558" s="11" t="str">
        <f>VLOOKUP(C558, track_cleaned!$A$1:$J$5000, 10, FALSE)</f>
        <v>Alternative</v>
      </c>
      <c r="J558" s="11">
        <f t="shared" si="1"/>
        <v>0.99</v>
      </c>
    </row>
    <row r="559">
      <c r="A559" s="4">
        <v>558.0</v>
      </c>
      <c r="B559" s="4">
        <v>103.0</v>
      </c>
      <c r="C559" s="4">
        <v>3383.0</v>
      </c>
      <c r="D559" s="4">
        <v>0.99</v>
      </c>
      <c r="E559" s="4">
        <v>1.0</v>
      </c>
      <c r="F559" s="5" t="str">
        <f>VLOOKUP(C559, track_cleaned!$A$2:$B$5000, 2, FALSE)
</f>
        <v>Scar On the Sky</v>
      </c>
      <c r="G559" s="12">
        <f>VLOOKUP(C559, track_cleaned!$A$1:$E$5000, 3, FALSE)</f>
        <v>270</v>
      </c>
      <c r="H559" s="5" t="str">
        <f>VLOOKUP(G559, album!$A$1:$B$5000, 2, FALSE)
</f>
        <v>Carry On</v>
      </c>
      <c r="I559" s="11" t="str">
        <f>VLOOKUP(C559, track_cleaned!$A$1:$J$5000, 10, FALSE)</f>
        <v>Alternative</v>
      </c>
      <c r="J559" s="11">
        <f t="shared" si="1"/>
        <v>0.99</v>
      </c>
    </row>
    <row r="560">
      <c r="A560" s="4">
        <v>559.0</v>
      </c>
      <c r="B560" s="4">
        <v>103.0</v>
      </c>
      <c r="C560" s="4">
        <v>3392.0</v>
      </c>
      <c r="D560" s="4">
        <v>0.99</v>
      </c>
      <c r="E560" s="4">
        <v>1.0</v>
      </c>
      <c r="F560" s="5" t="str">
        <f>VLOOKUP(C560, track_cleaned!$A$2:$B$5000, 2, FALSE)
</f>
        <v>Until We Fall</v>
      </c>
      <c r="G560" s="12">
        <f>VLOOKUP(C560, track_cleaned!$A$1:$E$5000, 3, FALSE)</f>
        <v>271</v>
      </c>
      <c r="H560" s="5" t="str">
        <f>VLOOKUP(G560, album!$A$1:$B$5000, 2, FALSE)
</f>
        <v>Revelations</v>
      </c>
      <c r="I560" s="11" t="str">
        <f>VLOOKUP(C560, track_cleaned!$A$1:$J$5000, 10, FALSE)</f>
        <v>Alternative</v>
      </c>
      <c r="J560" s="11">
        <f t="shared" si="1"/>
        <v>0.99</v>
      </c>
    </row>
    <row r="561">
      <c r="A561" s="4">
        <v>560.0</v>
      </c>
      <c r="B561" s="4">
        <v>103.0</v>
      </c>
      <c r="C561" s="4">
        <v>3401.0</v>
      </c>
      <c r="D561" s="4">
        <v>0.99</v>
      </c>
      <c r="E561" s="4">
        <v>1.0</v>
      </c>
      <c r="F561" s="5" t="str">
        <f>VLOOKUP(C561, track_cleaned!$A$2:$B$5000, 2, FALSE)
</f>
        <v>Show Me How to Live (Live at the Quart Festival)</v>
      </c>
      <c r="G561" s="12">
        <f>VLOOKUP(C561, track_cleaned!$A$1:$E$5000, 3, FALSE)</f>
        <v>271</v>
      </c>
      <c r="H561" s="5" t="str">
        <f>VLOOKUP(G561, album!$A$1:$B$5000, 2, FALSE)
</f>
        <v>Revelations</v>
      </c>
      <c r="I561" s="11" t="str">
        <f>VLOOKUP(C561, track_cleaned!$A$1:$J$5000, 10, FALSE)</f>
        <v>Alternative</v>
      </c>
      <c r="J561" s="11">
        <f t="shared" si="1"/>
        <v>0.99</v>
      </c>
    </row>
    <row r="562">
      <c r="A562" s="4">
        <v>561.0</v>
      </c>
      <c r="B562" s="4">
        <v>103.0</v>
      </c>
      <c r="C562" s="4">
        <v>3410.0</v>
      </c>
      <c r="D562" s="4">
        <v>0.99</v>
      </c>
      <c r="E562" s="4">
        <v>1.0</v>
      </c>
      <c r="F562" s="5" t="str">
        <f>VLOOKUP(C562, track_cleaned!$A$2:$B$5000, 2, FALSE)
</f>
        <v>The Messiah: Behold, I Tell You a Mystery... The Trumpet Shall Sound</v>
      </c>
      <c r="G562" s="12">
        <f>VLOOKUP(C562, track_cleaned!$A$1:$E$5000, 3, FALSE)</f>
        <v>279</v>
      </c>
      <c r="H562" s="5" t="str">
        <f>VLOOKUP(G562, album!$A$1:$B$5000, 2, FALSE)
</f>
        <v>Handel: The Messiah (Highlights)</v>
      </c>
      <c r="I562" s="11" t="str">
        <f>VLOOKUP(C562, track_cleaned!$A$1:$J$5000, 10, FALSE)</f>
        <v>Classical</v>
      </c>
      <c r="J562" s="11">
        <f t="shared" si="1"/>
        <v>0.99</v>
      </c>
    </row>
    <row r="563">
      <c r="A563" s="4">
        <v>562.0</v>
      </c>
      <c r="B563" s="4">
        <v>103.0</v>
      </c>
      <c r="C563" s="4">
        <v>3419.0</v>
      </c>
      <c r="D563" s="4">
        <v>0.99</v>
      </c>
      <c r="E563" s="4">
        <v>1.0</v>
      </c>
      <c r="F563" s="5" t="str">
        <f>VLOOKUP(C563, track_cleaned!$A$2:$B$5000, 2, FALSE)
</f>
        <v>Requiem, Op.48: 4. Pie Jesu</v>
      </c>
      <c r="G563" s="12">
        <f>VLOOKUP(C563, track_cleaned!$A$1:$E$5000, 3, FALSE)</f>
        <v>288</v>
      </c>
      <c r="H563" s="5" t="str">
        <f>VLOOKUP(G563, album!$A$1:$B$5000, 2, FALSE)
</f>
        <v>Fauré: Requiem, Ravel: Pavane &amp; Others</v>
      </c>
      <c r="I563" s="11" t="str">
        <f>VLOOKUP(C563, track_cleaned!$A$1:$J$5000, 10, FALSE)</f>
        <v>Classical</v>
      </c>
      <c r="J563" s="11">
        <f t="shared" si="1"/>
        <v>0.99</v>
      </c>
    </row>
    <row r="564">
      <c r="A564" s="4">
        <v>563.0</v>
      </c>
      <c r="B564" s="4">
        <v>103.0</v>
      </c>
      <c r="C564" s="4">
        <v>3428.0</v>
      </c>
      <c r="D564" s="4">
        <v>1.99</v>
      </c>
      <c r="E564" s="4">
        <v>1.0</v>
      </c>
      <c r="F564" s="5" t="str">
        <f>VLOOKUP(C564, track_cleaned!$A$2:$B$5000, 2, FALSE)
</f>
        <v>Branch Closing</v>
      </c>
      <c r="G564" s="12">
        <f>VLOOKUP(C564, track_cleaned!$A$1:$E$5000, 3, FALSE)</f>
        <v>251</v>
      </c>
      <c r="H564" s="5" t="str">
        <f>VLOOKUP(G564, album!$A$1:$B$5000, 2, FALSE)
</f>
        <v>The Office, Season 3</v>
      </c>
      <c r="I564" s="11" t="str">
        <f>VLOOKUP(C564, track_cleaned!$A$1:$J$5000, 10, FALSE)</f>
        <v>Comedy</v>
      </c>
      <c r="J564" s="11">
        <f t="shared" si="1"/>
        <v>1.99</v>
      </c>
    </row>
    <row r="565">
      <c r="A565" s="4">
        <v>564.0</v>
      </c>
      <c r="B565" s="4">
        <v>103.0</v>
      </c>
      <c r="C565" s="4">
        <v>3437.0</v>
      </c>
      <c r="D565" s="4">
        <v>0.99</v>
      </c>
      <c r="E565" s="4">
        <v>1.0</v>
      </c>
      <c r="F565" s="5" t="str">
        <f>VLOOKUP(C565, track_cleaned!$A$2:$B$5000, 2, FALSE)
</f>
        <v>Piano Sonata No. 14 in C Sharp Minor, Op. 27, No. 2, "Moonlight": I. Adagio sostenuto</v>
      </c>
      <c r="G565" s="12">
        <f>VLOOKUP(C565, track_cleaned!$A$1:$E$5000, 3, FALSE)</f>
        <v>304</v>
      </c>
      <c r="H565" s="5" t="str">
        <f>VLOOKUP(G565, album!$A$1:$B$5000, 2, FALSE)
</f>
        <v>Beethoven Piano Sonatas: Moonlight &amp; Pastorale</v>
      </c>
      <c r="I565" s="11" t="str">
        <f>VLOOKUP(C565, track_cleaned!$A$1:$J$5000, 10, FALSE)</f>
        <v>Classical</v>
      </c>
      <c r="J565" s="11">
        <f t="shared" si="1"/>
        <v>0.99</v>
      </c>
    </row>
    <row r="566">
      <c r="A566" s="4">
        <v>565.0</v>
      </c>
      <c r="B566" s="4">
        <v>103.0</v>
      </c>
      <c r="C566" s="4">
        <v>3446.0</v>
      </c>
      <c r="D566" s="4">
        <v>0.99</v>
      </c>
      <c r="E566" s="4">
        <v>1.0</v>
      </c>
      <c r="F566" s="5" t="str">
        <f>VLOOKUP(C566, track_cleaned!$A$2:$B$5000, 2, FALSE)
</f>
        <v>Symphonie Fantastique, Op. 14: V. Songe d'une nuit du sabbat</v>
      </c>
      <c r="G566" s="12">
        <f>VLOOKUP(C566, track_cleaned!$A$1:$E$5000, 3, FALSE)</f>
        <v>312</v>
      </c>
      <c r="H566" s="5" t="str">
        <f>VLOOKUP(G566, album!$A$1:$B$5000, 2, FALSE)
</f>
        <v>Berlioz: Symphonie Fantastique</v>
      </c>
      <c r="I566" s="11" t="str">
        <f>VLOOKUP(C566, track_cleaned!$A$1:$J$5000, 10, FALSE)</f>
        <v>Classical</v>
      </c>
      <c r="J566" s="11">
        <f t="shared" si="1"/>
        <v>0.99</v>
      </c>
    </row>
    <row r="567">
      <c r="A567" s="4">
        <v>566.0</v>
      </c>
      <c r="B567" s="4">
        <v>103.0</v>
      </c>
      <c r="C567" s="4">
        <v>3455.0</v>
      </c>
      <c r="D567" s="4">
        <v>0.99</v>
      </c>
      <c r="E567" s="4">
        <v>1.0</v>
      </c>
      <c r="F567" s="5" t="str">
        <f>VLOOKUP(C567, track_cleaned!$A$2:$B$5000, 2, FALSE)
</f>
        <v>Rehab</v>
      </c>
      <c r="G567" s="12">
        <f>VLOOKUP(C567, track_cleaned!$A$1:$E$5000, 3, FALSE)</f>
        <v>321</v>
      </c>
      <c r="H567" s="5" t="str">
        <f>VLOOKUP(G567, album!$A$1:$B$5000, 2, FALSE)
</f>
        <v>Back to Black</v>
      </c>
      <c r="I567" s="11" t="str">
        <f>VLOOKUP(C567, track_cleaned!$A$1:$J$5000, 10, FALSE)</f>
        <v>R&amp;B/Soul</v>
      </c>
      <c r="J567" s="11">
        <f t="shared" si="1"/>
        <v>0.99</v>
      </c>
    </row>
    <row r="568">
      <c r="A568" s="4">
        <v>567.0</v>
      </c>
      <c r="B568" s="4">
        <v>103.0</v>
      </c>
      <c r="C568" s="4">
        <v>3464.0</v>
      </c>
      <c r="D568" s="4">
        <v>0.99</v>
      </c>
      <c r="E568" s="4">
        <v>1.0</v>
      </c>
      <c r="F568" s="5" t="str">
        <f>VLOOKUP(C568, track_cleaned!$A$2:$B$5000, 2, FALSE)
</f>
        <v>He Can Only Hold Her</v>
      </c>
      <c r="G568" s="12">
        <f>VLOOKUP(C568, track_cleaned!$A$1:$E$5000, 3, FALSE)</f>
        <v>321</v>
      </c>
      <c r="H568" s="5" t="str">
        <f>VLOOKUP(G568, album!$A$1:$B$5000, 2, FALSE)
</f>
        <v>Back to Black</v>
      </c>
      <c r="I568" s="11" t="str">
        <f>VLOOKUP(C568, track_cleaned!$A$1:$J$5000, 10, FALSE)</f>
        <v>R&amp;B/Soul</v>
      </c>
      <c r="J568" s="11">
        <f t="shared" si="1"/>
        <v>0.99</v>
      </c>
    </row>
    <row r="569">
      <c r="A569" s="4">
        <v>568.0</v>
      </c>
      <c r="B569" s="4">
        <v>104.0</v>
      </c>
      <c r="C569" s="4">
        <v>3478.0</v>
      </c>
      <c r="D569" s="4">
        <v>0.99</v>
      </c>
      <c r="E569" s="4">
        <v>1.0</v>
      </c>
      <c r="F569" s="5" t="str">
        <f>VLOOKUP(C569, track_cleaned!$A$2:$B$5000, 2, FALSE)
</f>
        <v>Slowness</v>
      </c>
      <c r="G569" s="12">
        <f>VLOOKUP(C569, track_cleaned!$A$1:$E$5000, 3, FALSE)</f>
        <v>323</v>
      </c>
      <c r="H569" s="5" t="str">
        <f>VLOOKUP(G569, album!$A$1:$B$5000, 2, FALSE)
</f>
        <v>Carried to Dust (Bonus Track Version)</v>
      </c>
      <c r="I569" s="11" t="str">
        <f>VLOOKUP(C569, track_cleaned!$A$1:$J$5000, 10, FALSE)</f>
        <v>Alternative</v>
      </c>
      <c r="J569" s="11">
        <f t="shared" si="1"/>
        <v>0.99</v>
      </c>
    </row>
    <row r="570">
      <c r="A570" s="4">
        <v>569.0</v>
      </c>
      <c r="B570" s="4">
        <v>105.0</v>
      </c>
      <c r="C570" s="4">
        <v>3479.0</v>
      </c>
      <c r="D570" s="4">
        <v>0.99</v>
      </c>
      <c r="E570" s="4">
        <v>1.0</v>
      </c>
      <c r="F570" s="5" t="str">
        <f>VLOOKUP(C570, track_cleaned!$A$2:$B$5000, 2, FALSE)
</f>
        <v>Prometheus Overture, Op. 43</v>
      </c>
      <c r="G570" s="12">
        <f>VLOOKUP(C570, track_cleaned!$A$1:$E$5000, 3, FALSE)</f>
        <v>324</v>
      </c>
      <c r="H570" s="5" t="str">
        <f>VLOOKUP(G570, album!$A$1:$B$5000, 2, FALSE)
</f>
        <v>Beethoven: Symphony No. 6 'Pastoral' Etc.</v>
      </c>
      <c r="I570" s="11" t="str">
        <f>VLOOKUP(C570, track_cleaned!$A$1:$J$5000, 10, FALSE)</f>
        <v>Classical</v>
      </c>
      <c r="J570" s="11">
        <f t="shared" si="1"/>
        <v>0.99</v>
      </c>
    </row>
    <row r="571">
      <c r="A571" s="4">
        <v>570.0</v>
      </c>
      <c r="B571" s="4">
        <v>105.0</v>
      </c>
      <c r="C571" s="4">
        <v>3480.0</v>
      </c>
      <c r="D571" s="4">
        <v>0.99</v>
      </c>
      <c r="E571" s="4">
        <v>1.0</v>
      </c>
      <c r="F571" s="5" t="str">
        <f>VLOOKUP(C571, track_cleaned!$A$2:$B$5000, 2, FALSE)
</f>
        <v>Sonata for Solo Violin: IV: Presto</v>
      </c>
      <c r="G571" s="12">
        <f>VLOOKUP(C571, track_cleaned!$A$1:$E$5000, 3, FALSE)</f>
        <v>325</v>
      </c>
      <c r="H571" s="5" t="str">
        <f>VLOOKUP(G571, album!$A$1:$B$5000, 2, FALSE)
</f>
        <v>Bartok: Violin &amp; Viola Concertos</v>
      </c>
      <c r="I571" s="11" t="str">
        <f>VLOOKUP(C571, track_cleaned!$A$1:$J$5000, 10, FALSE)</f>
        <v>Classical</v>
      </c>
      <c r="J571" s="11">
        <f t="shared" si="1"/>
        <v>0.99</v>
      </c>
    </row>
    <row r="572">
      <c r="A572" s="4">
        <v>571.0</v>
      </c>
      <c r="B572" s="4">
        <v>106.0</v>
      </c>
      <c r="C572" s="4">
        <v>3482.0</v>
      </c>
      <c r="D572" s="4">
        <v>0.99</v>
      </c>
      <c r="E572" s="4">
        <v>1.0</v>
      </c>
      <c r="F572" s="5" t="str">
        <f>VLOOKUP(C572, track_cleaned!$A$2:$B$5000, 2, FALSE)
</f>
        <v>Suite No. 3 in D, BWV 1068: III. Gavotte I &amp; II</v>
      </c>
      <c r="G572" s="12">
        <f>VLOOKUP(C572, track_cleaned!$A$1:$E$5000, 3, FALSE)</f>
        <v>327</v>
      </c>
      <c r="H572" s="5" t="str">
        <f>VLOOKUP(G572, album!$A$1:$B$5000, 2, FALSE)
</f>
        <v>Bach: Orchestral Suites Nos. 1 - 4</v>
      </c>
      <c r="I572" s="11" t="str">
        <f>VLOOKUP(C572, track_cleaned!$A$1:$J$5000, 10, FALSE)</f>
        <v>Classical</v>
      </c>
      <c r="J572" s="11">
        <f t="shared" si="1"/>
        <v>0.99</v>
      </c>
    </row>
    <row r="573">
      <c r="A573" s="4">
        <v>572.0</v>
      </c>
      <c r="B573" s="4">
        <v>106.0</v>
      </c>
      <c r="C573" s="4">
        <v>3484.0</v>
      </c>
      <c r="D573" s="4">
        <v>0.99</v>
      </c>
      <c r="E573" s="4">
        <v>1.0</v>
      </c>
      <c r="F573" s="5" t="str">
        <f>VLOOKUP(C573, track_cleaned!$A$2:$B$5000, 2, FALSE)
</f>
        <v>Adios nonino</v>
      </c>
      <c r="G573" s="12">
        <f>VLOOKUP(C573, track_cleaned!$A$1:$E$5000, 3, FALSE)</f>
        <v>329</v>
      </c>
      <c r="H573" s="5" t="str">
        <f>VLOOKUP(G573, album!$A$1:$B$5000, 2, FALSE)
</f>
        <v>South American Getaway</v>
      </c>
      <c r="I573" s="11" t="str">
        <f>VLOOKUP(C573, track_cleaned!$A$1:$J$5000, 10, FALSE)</f>
        <v>Classical</v>
      </c>
      <c r="J573" s="11">
        <f t="shared" si="1"/>
        <v>0.99</v>
      </c>
    </row>
    <row r="574">
      <c r="A574" s="4">
        <v>573.0</v>
      </c>
      <c r="B574" s="4">
        <v>107.0</v>
      </c>
      <c r="C574" s="4">
        <v>3486.0</v>
      </c>
      <c r="D574" s="4">
        <v>0.99</v>
      </c>
      <c r="E574" s="4">
        <v>1.0</v>
      </c>
      <c r="F574" s="5" t="str">
        <f>VLOOKUP(C574, track_cleaned!$A$2:$B$5000, 2, FALSE)
</f>
        <v>Act IV, Symphony</v>
      </c>
      <c r="G574" s="12">
        <f>VLOOKUP(C574, track_cleaned!$A$1:$E$5000, 3, FALSE)</f>
        <v>331</v>
      </c>
      <c r="H574" s="5" t="str">
        <f>VLOOKUP(G574, album!$A$1:$B$5000, 2, FALSE)
</f>
        <v>Purcell: The Fairy Queen</v>
      </c>
      <c r="I574" s="11" t="str">
        <f>VLOOKUP(C574, track_cleaned!$A$1:$J$5000, 10, FALSE)</f>
        <v>Classical</v>
      </c>
      <c r="J574" s="11">
        <f t="shared" si="1"/>
        <v>0.99</v>
      </c>
    </row>
    <row r="575">
      <c r="A575" s="4">
        <v>574.0</v>
      </c>
      <c r="B575" s="4">
        <v>107.0</v>
      </c>
      <c r="C575" s="4">
        <v>3488.0</v>
      </c>
      <c r="D575" s="4">
        <v>0.99</v>
      </c>
      <c r="E575" s="4">
        <v>1.0</v>
      </c>
      <c r="F575" s="5" t="str">
        <f>VLOOKUP(C575, track_cleaned!$A$2:$B$5000, 2, FALSE)
</f>
        <v>Music for the Funeral of Queen Mary: VI. "Thou Knowest, Lord, the Secrets of Our Hearts"</v>
      </c>
      <c r="G575" s="12">
        <f>VLOOKUP(C575, track_cleaned!$A$1:$E$5000, 3, FALSE)</f>
        <v>333</v>
      </c>
      <c r="H575" s="5" t="str">
        <f>VLOOKUP(G575, album!$A$1:$B$5000, 2, FALSE)
</f>
        <v>Purcell: Music for the Queen Mary</v>
      </c>
      <c r="I575" s="11" t="str">
        <f>VLOOKUP(C575, track_cleaned!$A$1:$J$5000, 10, FALSE)</f>
        <v>Classical</v>
      </c>
      <c r="J575" s="11">
        <f t="shared" si="1"/>
        <v>0.99</v>
      </c>
    </row>
    <row r="576">
      <c r="A576" s="4">
        <v>575.0</v>
      </c>
      <c r="B576" s="4">
        <v>107.0</v>
      </c>
      <c r="C576" s="4">
        <v>3490.0</v>
      </c>
      <c r="D576" s="4">
        <v>0.99</v>
      </c>
      <c r="E576" s="4">
        <v>1.0</v>
      </c>
      <c r="F576" s="5" t="str">
        <f>VLOOKUP(C576, track_cleaned!$A$2:$B$5000, 2, FALSE)
</f>
        <v>Partita in E Major, BWV 1006A: I. Prelude</v>
      </c>
      <c r="G576" s="12">
        <f>VLOOKUP(C576, track_cleaned!$A$1:$E$5000, 3, FALSE)</f>
        <v>335</v>
      </c>
      <c r="H576" s="5" t="str">
        <f>VLOOKUP(G576, album!$A$1:$B$5000, 2, FALSE)
</f>
        <v>J.S. Bach: Chaconne, Suite in E Minor, Partita in E Major &amp; Prelude, Fugue and Allegro</v>
      </c>
      <c r="I576" s="11" t="str">
        <f>VLOOKUP(C576, track_cleaned!$A$1:$J$5000, 10, FALSE)</f>
        <v>Classical</v>
      </c>
      <c r="J576" s="11">
        <f t="shared" si="1"/>
        <v>0.99</v>
      </c>
    </row>
    <row r="577">
      <c r="A577" s="4">
        <v>576.0</v>
      </c>
      <c r="B577" s="4">
        <v>107.0</v>
      </c>
      <c r="C577" s="4">
        <v>3492.0</v>
      </c>
      <c r="D577" s="4">
        <v>0.99</v>
      </c>
      <c r="E577" s="4">
        <v>1.0</v>
      </c>
      <c r="F577" s="5" t="str">
        <f>VLOOKUP(C577, track_cleaned!$A$2:$B$5000, 2, FALSE)
</f>
        <v>Sing Joyfully</v>
      </c>
      <c r="G577" s="12">
        <f>VLOOKUP(C577, track_cleaned!$A$1:$E$5000, 3, FALSE)</f>
        <v>314</v>
      </c>
      <c r="H577" s="5" t="str">
        <f>VLOOKUP(G577, album!$A$1:$B$5000, 2, FALSE)
</f>
        <v>English Renaissance</v>
      </c>
      <c r="I577" s="11" t="str">
        <f>VLOOKUP(C577, track_cleaned!$A$1:$J$5000, 10, FALSE)</f>
        <v>Classical</v>
      </c>
      <c r="J577" s="11">
        <f t="shared" si="1"/>
        <v>0.99</v>
      </c>
    </row>
    <row r="578">
      <c r="A578" s="4">
        <v>577.0</v>
      </c>
      <c r="B578" s="4">
        <v>108.0</v>
      </c>
      <c r="C578" s="4">
        <v>3496.0</v>
      </c>
      <c r="D578" s="4">
        <v>0.99</v>
      </c>
      <c r="E578" s="4">
        <v>1.0</v>
      </c>
      <c r="F578" s="5" t="str">
        <f>VLOOKUP(C578, track_cleaned!$A$2:$B$5000, 2, FALSE)
</f>
        <v>Étude 1, In C Major - Preludio (Presto) - Liszt</v>
      </c>
      <c r="G578" s="12">
        <f>VLOOKUP(C578, track_cleaned!$A$1:$E$5000, 3, FALSE)</f>
        <v>340</v>
      </c>
      <c r="H578" s="5" t="str">
        <f>VLOOKUP(G578, album!$A$1:$B$5000, 2, FALSE)
</f>
        <v>Liszt - 12 Études D'Execution Transcendante</v>
      </c>
      <c r="I578" s="11" t="str">
        <f>VLOOKUP(C578, track_cleaned!$A$1:$J$5000, 10, FALSE)</f>
        <v>Classical</v>
      </c>
      <c r="J578" s="11">
        <f t="shared" si="1"/>
        <v>0.99</v>
      </c>
    </row>
    <row r="579">
      <c r="A579" s="4">
        <v>578.0</v>
      </c>
      <c r="B579" s="4">
        <v>108.0</v>
      </c>
      <c r="C579" s="4">
        <v>3500.0</v>
      </c>
      <c r="D579" s="4">
        <v>0.99</v>
      </c>
      <c r="E579" s="4">
        <v>1.0</v>
      </c>
      <c r="F579" s="5" t="str">
        <f>VLOOKUP(C579, track_cleaned!$A$2:$B$5000, 2, FALSE)
</f>
        <v>String Quartet No. 12 in C Minor, D. 703 "Quartettsatz": II. Andante - Allegro assai</v>
      </c>
      <c r="G579" s="12">
        <f>VLOOKUP(C579, track_cleaned!$A$1:$E$5000, 3, FALSE)</f>
        <v>344</v>
      </c>
      <c r="H579" s="5" t="str">
        <f>VLOOKUP(G579, album!$A$1:$B$5000, 2, FALSE)
</f>
        <v>Schubert: The Late String Quartets &amp; String Quintet (3 CD's)</v>
      </c>
      <c r="I579" s="11" t="str">
        <f>VLOOKUP(C579, track_cleaned!$A$1:$J$5000, 10, FALSE)</f>
        <v>Classical</v>
      </c>
      <c r="J579" s="11">
        <f t="shared" si="1"/>
        <v>0.99</v>
      </c>
    </row>
    <row r="580">
      <c r="A580" s="4">
        <v>579.0</v>
      </c>
      <c r="B580" s="4">
        <v>108.0</v>
      </c>
      <c r="C580" s="4">
        <v>1.0</v>
      </c>
      <c r="D580" s="4">
        <v>0.99</v>
      </c>
      <c r="E580" s="4">
        <v>1.0</v>
      </c>
      <c r="F580" s="5" t="str">
        <f>VLOOKUP(C580, track_cleaned!$A$2:$B$5000, 2, FALSE)
</f>
        <v>For Those About To Rock (We Salute You)</v>
      </c>
      <c r="G580" s="12">
        <f>VLOOKUP(C580, track_cleaned!$A$1:$E$5000, 3, FALSE)</f>
        <v>1</v>
      </c>
      <c r="H580" s="5" t="str">
        <f>VLOOKUP(G580, album!$A$1:$B$5000, 2, FALSE)
</f>
        <v>For Those About To Rock We Salute You</v>
      </c>
      <c r="I580" s="11" t="str">
        <f>VLOOKUP(C580, track_cleaned!$A$1:$J$5000, 10, FALSE)</f>
        <v>Rock</v>
      </c>
      <c r="J580" s="11">
        <f t="shared" si="1"/>
        <v>0.99</v>
      </c>
    </row>
    <row r="581">
      <c r="A581" s="4">
        <v>580.0</v>
      </c>
      <c r="B581" s="4">
        <v>108.0</v>
      </c>
      <c r="C581" s="4">
        <v>5.0</v>
      </c>
      <c r="D581" s="4">
        <v>0.99</v>
      </c>
      <c r="E581" s="4">
        <v>1.0</v>
      </c>
      <c r="F581" s="5" t="str">
        <f>VLOOKUP(C581, track_cleaned!$A$2:$B$5000, 2, FALSE)
</f>
        <v>Princess of the Dawn</v>
      </c>
      <c r="G581" s="12">
        <f>VLOOKUP(C581, track_cleaned!$A$1:$E$5000, 3, FALSE)</f>
        <v>3</v>
      </c>
      <c r="H581" s="5" t="str">
        <f>VLOOKUP(G581, album!$A$1:$B$5000, 2, FALSE)
</f>
        <v>Restless and Wild</v>
      </c>
      <c r="I581" s="11" t="str">
        <f>VLOOKUP(C581, track_cleaned!$A$1:$J$5000, 10, FALSE)</f>
        <v>Rock</v>
      </c>
      <c r="J581" s="11">
        <f t="shared" si="1"/>
        <v>0.99</v>
      </c>
    </row>
    <row r="582">
      <c r="A582" s="4">
        <v>581.0</v>
      </c>
      <c r="B582" s="4">
        <v>108.0</v>
      </c>
      <c r="C582" s="4">
        <v>9.0</v>
      </c>
      <c r="D582" s="4">
        <v>0.99</v>
      </c>
      <c r="E582" s="4">
        <v>1.0</v>
      </c>
      <c r="F582" s="5" t="str">
        <f>VLOOKUP(C582, track_cleaned!$A$2:$B$5000, 2, FALSE)
</f>
        <v>Snowballed</v>
      </c>
      <c r="G582" s="12">
        <f>VLOOKUP(C582, track_cleaned!$A$1:$E$5000, 3, FALSE)</f>
        <v>1</v>
      </c>
      <c r="H582" s="5" t="str">
        <f>VLOOKUP(G582, album!$A$1:$B$5000, 2, FALSE)
</f>
        <v>For Those About To Rock We Salute You</v>
      </c>
      <c r="I582" s="11" t="str">
        <f>VLOOKUP(C582, track_cleaned!$A$1:$J$5000, 10, FALSE)</f>
        <v>Rock</v>
      </c>
      <c r="J582" s="11">
        <f t="shared" si="1"/>
        <v>0.99</v>
      </c>
    </row>
    <row r="583">
      <c r="A583" s="4">
        <v>582.0</v>
      </c>
      <c r="B583" s="4">
        <v>108.0</v>
      </c>
      <c r="C583" s="4">
        <v>13.0</v>
      </c>
      <c r="D583" s="4">
        <v>0.99</v>
      </c>
      <c r="E583" s="4">
        <v>1.0</v>
      </c>
      <c r="F583" s="5" t="str">
        <f>VLOOKUP(C583, track_cleaned!$A$2:$B$5000, 2, FALSE)
</f>
        <v>Night Of The Long Knives</v>
      </c>
      <c r="G583" s="12">
        <f>VLOOKUP(C583, track_cleaned!$A$1:$E$5000, 3, FALSE)</f>
        <v>1</v>
      </c>
      <c r="H583" s="5" t="str">
        <f>VLOOKUP(G583, album!$A$1:$B$5000, 2, FALSE)
</f>
        <v>For Those About To Rock We Salute You</v>
      </c>
      <c r="I583" s="11" t="str">
        <f>VLOOKUP(C583, track_cleaned!$A$1:$J$5000, 10, FALSE)</f>
        <v>Rock</v>
      </c>
      <c r="J583" s="11">
        <f t="shared" si="1"/>
        <v>0.99</v>
      </c>
    </row>
    <row r="584">
      <c r="A584" s="4">
        <v>583.0</v>
      </c>
      <c r="B584" s="4">
        <v>109.0</v>
      </c>
      <c r="C584" s="4">
        <v>19.0</v>
      </c>
      <c r="D584" s="4">
        <v>0.99</v>
      </c>
      <c r="E584" s="4">
        <v>1.0</v>
      </c>
      <c r="F584" s="5" t="str">
        <f>VLOOKUP(C584, track_cleaned!$A$2:$B$5000, 2, FALSE)
</f>
        <v>Problem Child</v>
      </c>
      <c r="G584" s="12">
        <f>VLOOKUP(C584, track_cleaned!$A$1:$E$5000, 3, FALSE)</f>
        <v>4</v>
      </c>
      <c r="H584" s="5" t="str">
        <f>VLOOKUP(G584, album!$A$1:$B$5000, 2, FALSE)
</f>
        <v>Let There Be Rock</v>
      </c>
      <c r="I584" s="11" t="str">
        <f>VLOOKUP(C584, track_cleaned!$A$1:$J$5000, 10, FALSE)</f>
        <v>Rock</v>
      </c>
      <c r="J584" s="11">
        <f t="shared" si="1"/>
        <v>0.99</v>
      </c>
    </row>
    <row r="585">
      <c r="A585" s="4">
        <v>584.0</v>
      </c>
      <c r="B585" s="4">
        <v>109.0</v>
      </c>
      <c r="C585" s="4">
        <v>25.0</v>
      </c>
      <c r="D585" s="4">
        <v>0.99</v>
      </c>
      <c r="E585" s="4">
        <v>1.0</v>
      </c>
      <c r="F585" s="5" t="str">
        <f>VLOOKUP(C585, track_cleaned!$A$2:$B$5000, 2, FALSE)
</f>
        <v>Rag Doll</v>
      </c>
      <c r="G585" s="12">
        <f>VLOOKUP(C585, track_cleaned!$A$1:$E$5000, 3, FALSE)</f>
        <v>5</v>
      </c>
      <c r="H585" s="5" t="str">
        <f>VLOOKUP(G585, album!$A$1:$B$5000, 2, FALSE)
</f>
        <v>Big Ones</v>
      </c>
      <c r="I585" s="11" t="str">
        <f>VLOOKUP(C585, track_cleaned!$A$1:$J$5000, 10, FALSE)</f>
        <v>Rock</v>
      </c>
      <c r="J585" s="11">
        <f t="shared" si="1"/>
        <v>0.99</v>
      </c>
    </row>
    <row r="586">
      <c r="A586" s="4">
        <v>585.0</v>
      </c>
      <c r="B586" s="4">
        <v>109.0</v>
      </c>
      <c r="C586" s="4">
        <v>31.0</v>
      </c>
      <c r="D586" s="4">
        <v>0.99</v>
      </c>
      <c r="E586" s="4">
        <v>1.0</v>
      </c>
      <c r="F586" s="5" t="str">
        <f>VLOOKUP(C586, track_cleaned!$A$2:$B$5000, 2, FALSE)
</f>
        <v>Blind Man</v>
      </c>
      <c r="G586" s="12">
        <f>VLOOKUP(C586, track_cleaned!$A$1:$E$5000, 3, FALSE)</f>
        <v>5</v>
      </c>
      <c r="H586" s="5" t="str">
        <f>VLOOKUP(G586, album!$A$1:$B$5000, 2, FALSE)
</f>
        <v>Big Ones</v>
      </c>
      <c r="I586" s="11" t="str">
        <f>VLOOKUP(C586, track_cleaned!$A$1:$J$5000, 10, FALSE)</f>
        <v>Rock</v>
      </c>
      <c r="J586" s="11">
        <f t="shared" si="1"/>
        <v>0.99</v>
      </c>
    </row>
    <row r="587">
      <c r="A587" s="4">
        <v>586.0</v>
      </c>
      <c r="B587" s="4">
        <v>109.0</v>
      </c>
      <c r="C587" s="4">
        <v>37.0</v>
      </c>
      <c r="D587" s="4">
        <v>0.99</v>
      </c>
      <c r="E587" s="4">
        <v>1.0</v>
      </c>
      <c r="F587" s="5" t="str">
        <f>VLOOKUP(C587, track_cleaned!$A$2:$B$5000, 2, FALSE)
</f>
        <v>Livin' On The Edge</v>
      </c>
      <c r="G587" s="12">
        <f>VLOOKUP(C587, track_cleaned!$A$1:$E$5000, 3, FALSE)</f>
        <v>5</v>
      </c>
      <c r="H587" s="5" t="str">
        <f>VLOOKUP(G587, album!$A$1:$B$5000, 2, FALSE)
</f>
        <v>Big Ones</v>
      </c>
      <c r="I587" s="11" t="str">
        <f>VLOOKUP(C587, track_cleaned!$A$1:$J$5000, 10, FALSE)</f>
        <v>Rock</v>
      </c>
      <c r="J587" s="11">
        <f t="shared" si="1"/>
        <v>0.99</v>
      </c>
    </row>
    <row r="588">
      <c r="A588" s="4">
        <v>587.0</v>
      </c>
      <c r="B588" s="4">
        <v>109.0</v>
      </c>
      <c r="C588" s="4">
        <v>43.0</v>
      </c>
      <c r="D588" s="4">
        <v>0.99</v>
      </c>
      <c r="E588" s="4">
        <v>1.0</v>
      </c>
      <c r="F588" s="5" t="str">
        <f>VLOOKUP(C588, track_cleaned!$A$2:$B$5000, 2, FALSE)
</f>
        <v>Forgiven</v>
      </c>
      <c r="G588" s="12">
        <f>VLOOKUP(C588, track_cleaned!$A$1:$E$5000, 3, FALSE)</f>
        <v>6</v>
      </c>
      <c r="H588" s="5" t="str">
        <f>VLOOKUP(G588, album!$A$1:$B$5000, 2, FALSE)
</f>
        <v>Jagged Little Pill</v>
      </c>
      <c r="I588" s="11" t="str">
        <f>VLOOKUP(C588, track_cleaned!$A$1:$J$5000, 10, FALSE)</f>
        <v>Rock</v>
      </c>
      <c r="J588" s="11">
        <f t="shared" si="1"/>
        <v>0.99</v>
      </c>
    </row>
    <row r="589">
      <c r="A589" s="4">
        <v>588.0</v>
      </c>
      <c r="B589" s="4">
        <v>109.0</v>
      </c>
      <c r="C589" s="4">
        <v>49.0</v>
      </c>
      <c r="D589" s="4">
        <v>0.99</v>
      </c>
      <c r="E589" s="4">
        <v>1.0</v>
      </c>
      <c r="F589" s="5" t="str">
        <f>VLOOKUP(C589, track_cleaned!$A$2:$B$5000, 2, FALSE)
</f>
        <v>Wake Up</v>
      </c>
      <c r="G589" s="12">
        <f>VLOOKUP(C589, track_cleaned!$A$1:$E$5000, 3, FALSE)</f>
        <v>6</v>
      </c>
      <c r="H589" s="5" t="str">
        <f>VLOOKUP(G589, album!$A$1:$B$5000, 2, FALSE)
</f>
        <v>Jagged Little Pill</v>
      </c>
      <c r="I589" s="11" t="str">
        <f>VLOOKUP(C589, track_cleaned!$A$1:$J$5000, 10, FALSE)</f>
        <v>Rock</v>
      </c>
      <c r="J589" s="11">
        <f t="shared" si="1"/>
        <v>0.99</v>
      </c>
    </row>
    <row r="590">
      <c r="A590" s="4">
        <v>589.0</v>
      </c>
      <c r="B590" s="4">
        <v>109.0</v>
      </c>
      <c r="C590" s="4">
        <v>55.0</v>
      </c>
      <c r="D590" s="4">
        <v>0.99</v>
      </c>
      <c r="E590" s="4">
        <v>1.0</v>
      </c>
      <c r="F590" s="5" t="str">
        <f>VLOOKUP(C590, track_cleaned!$A$2:$B$5000, 2, FALSE)
</f>
        <v>I Can't Remember</v>
      </c>
      <c r="G590" s="12">
        <f>VLOOKUP(C590, track_cleaned!$A$1:$E$5000, 3, FALSE)</f>
        <v>7</v>
      </c>
      <c r="H590" s="5" t="str">
        <f>VLOOKUP(G590, album!$A$1:$B$5000, 2, FALSE)
</f>
        <v>Facelift</v>
      </c>
      <c r="I590" s="11" t="str">
        <f>VLOOKUP(C590, track_cleaned!$A$1:$J$5000, 10, FALSE)</f>
        <v>Rock</v>
      </c>
      <c r="J590" s="11">
        <f t="shared" si="1"/>
        <v>0.99</v>
      </c>
    </row>
    <row r="591">
      <c r="A591" s="4">
        <v>590.0</v>
      </c>
      <c r="B591" s="4">
        <v>109.0</v>
      </c>
      <c r="C591" s="4">
        <v>61.0</v>
      </c>
      <c r="D591" s="4">
        <v>0.99</v>
      </c>
      <c r="E591" s="4">
        <v>1.0</v>
      </c>
      <c r="F591" s="5" t="str">
        <f>VLOOKUP(C591, track_cleaned!$A$2:$B$5000, 2, FALSE)
</f>
        <v>I Know Somethin (Bout You)</v>
      </c>
      <c r="G591" s="12">
        <f>VLOOKUP(C591, track_cleaned!$A$1:$E$5000, 3, FALSE)</f>
        <v>7</v>
      </c>
      <c r="H591" s="5" t="str">
        <f>VLOOKUP(G591, album!$A$1:$B$5000, 2, FALSE)
</f>
        <v>Facelift</v>
      </c>
      <c r="I591" s="11" t="str">
        <f>VLOOKUP(C591, track_cleaned!$A$1:$J$5000, 10, FALSE)</f>
        <v>Rock</v>
      </c>
      <c r="J591" s="11">
        <f t="shared" si="1"/>
        <v>0.99</v>
      </c>
    </row>
    <row r="592">
      <c r="A592" s="4">
        <v>591.0</v>
      </c>
      <c r="B592" s="4">
        <v>109.0</v>
      </c>
      <c r="C592" s="4">
        <v>67.0</v>
      </c>
      <c r="D592" s="4">
        <v>0.99</v>
      </c>
      <c r="E592" s="4">
        <v>1.0</v>
      </c>
      <c r="F592" s="5" t="str">
        <f>VLOOKUP(C592, track_cleaned!$A$2:$B$5000, 2, FALSE)
</f>
        <v>Ligia</v>
      </c>
      <c r="G592" s="12">
        <f>VLOOKUP(C592, track_cleaned!$A$1:$E$5000, 3, FALSE)</f>
        <v>8</v>
      </c>
      <c r="H592" s="5" t="str">
        <f>VLOOKUP(G592, album!$A$1:$B$5000, 2, FALSE)
</f>
        <v>Warner 25 Anos</v>
      </c>
      <c r="I592" s="11" t="str">
        <f>VLOOKUP(C592, track_cleaned!$A$1:$J$5000, 10, FALSE)</f>
        <v>Jazz</v>
      </c>
      <c r="J592" s="11">
        <f t="shared" si="1"/>
        <v>0.99</v>
      </c>
    </row>
    <row r="593">
      <c r="A593" s="4">
        <v>592.0</v>
      </c>
      <c r="B593" s="4">
        <v>110.0</v>
      </c>
      <c r="C593" s="4">
        <v>76.0</v>
      </c>
      <c r="D593" s="4">
        <v>0.99</v>
      </c>
      <c r="E593" s="4">
        <v>1.0</v>
      </c>
      <c r="F593" s="5" t="str">
        <f>VLOOKUP(C593, track_cleaned!$A$2:$B$5000, 2, FALSE)
</f>
        <v>Canta, Canta Mais</v>
      </c>
      <c r="G593" s="12">
        <f>VLOOKUP(C593, track_cleaned!$A$1:$E$5000, 3, FALSE)</f>
        <v>8</v>
      </c>
      <c r="H593" s="5" t="str">
        <f>VLOOKUP(G593, album!$A$1:$B$5000, 2, FALSE)
</f>
        <v>Warner 25 Anos</v>
      </c>
      <c r="I593" s="11" t="str">
        <f>VLOOKUP(C593, track_cleaned!$A$1:$J$5000, 10, FALSE)</f>
        <v>Jazz</v>
      </c>
      <c r="J593" s="11">
        <f t="shared" si="1"/>
        <v>0.99</v>
      </c>
    </row>
    <row r="594">
      <c r="A594" s="4">
        <v>593.0</v>
      </c>
      <c r="B594" s="4">
        <v>110.0</v>
      </c>
      <c r="C594" s="4">
        <v>85.0</v>
      </c>
      <c r="D594" s="4">
        <v>0.99</v>
      </c>
      <c r="E594" s="4">
        <v>1.0</v>
      </c>
      <c r="F594" s="5" t="str">
        <f>VLOOKUP(C594, track_cleaned!$A$2:$B$5000, 2, FALSE)
</f>
        <v>Cochise</v>
      </c>
      <c r="G594" s="12">
        <f>VLOOKUP(C594, track_cleaned!$A$1:$E$5000, 3, FALSE)</f>
        <v>10</v>
      </c>
      <c r="H594" s="5" t="str">
        <f>VLOOKUP(G594, album!$A$1:$B$5000, 2, FALSE)
</f>
        <v>Audioslave</v>
      </c>
      <c r="I594" s="11" t="str">
        <f>VLOOKUP(C594, track_cleaned!$A$1:$J$5000, 10, FALSE)</f>
        <v>Rock</v>
      </c>
      <c r="J594" s="11">
        <f t="shared" si="1"/>
        <v>0.99</v>
      </c>
    </row>
    <row r="595">
      <c r="A595" s="4">
        <v>594.0</v>
      </c>
      <c r="B595" s="4">
        <v>110.0</v>
      </c>
      <c r="C595" s="4">
        <v>94.0</v>
      </c>
      <c r="D595" s="4">
        <v>0.99</v>
      </c>
      <c r="E595" s="4">
        <v>1.0</v>
      </c>
      <c r="F595" s="5" t="str">
        <f>VLOOKUP(C595, track_cleaned!$A$2:$B$5000, 2, FALSE)
</f>
        <v>Hypnotize</v>
      </c>
      <c r="G595" s="12">
        <f>VLOOKUP(C595, track_cleaned!$A$1:$E$5000, 3, FALSE)</f>
        <v>10</v>
      </c>
      <c r="H595" s="5" t="str">
        <f>VLOOKUP(G595, album!$A$1:$B$5000, 2, FALSE)
</f>
        <v>Audioslave</v>
      </c>
      <c r="I595" s="11" t="str">
        <f>VLOOKUP(C595, track_cleaned!$A$1:$J$5000, 10, FALSE)</f>
        <v>Rock</v>
      </c>
      <c r="J595" s="11">
        <f t="shared" si="1"/>
        <v>0.99</v>
      </c>
    </row>
    <row r="596">
      <c r="A596" s="4">
        <v>595.0</v>
      </c>
      <c r="B596" s="4">
        <v>110.0</v>
      </c>
      <c r="C596" s="4">
        <v>103.0</v>
      </c>
      <c r="D596" s="4">
        <v>0.99</v>
      </c>
      <c r="E596" s="4">
        <v>1.0</v>
      </c>
      <c r="F596" s="5" t="str">
        <f>VLOOKUP(C596, track_cleaned!$A$2:$B$5000, 2, FALSE)
</f>
        <v>Drown Me Slowly</v>
      </c>
      <c r="G596" s="12">
        <f>VLOOKUP(C596, track_cleaned!$A$1:$E$5000, 3, FALSE)</f>
        <v>11</v>
      </c>
      <c r="H596" s="5" t="str">
        <f>VLOOKUP(G596, album!$A$1:$B$5000, 2, FALSE)
</f>
        <v>Out Of Exile</v>
      </c>
      <c r="I596" s="11" t="str">
        <f>VLOOKUP(C596, track_cleaned!$A$1:$J$5000, 10, FALSE)</f>
        <v>Alternative &amp; Punk</v>
      </c>
      <c r="J596" s="11">
        <f t="shared" si="1"/>
        <v>0.99</v>
      </c>
    </row>
    <row r="597">
      <c r="A597" s="4">
        <v>596.0</v>
      </c>
      <c r="B597" s="4">
        <v>110.0</v>
      </c>
      <c r="C597" s="4">
        <v>112.0</v>
      </c>
      <c r="D597" s="4">
        <v>0.99</v>
      </c>
      <c r="E597" s="4">
        <v>1.0</v>
      </c>
      <c r="F597" s="5" t="str">
        <f>VLOOKUP(C597, track_cleaned!$A$2:$B$5000, 2, FALSE)
</f>
        <v>Long Tall Sally</v>
      </c>
      <c r="G597" s="12">
        <f>VLOOKUP(C597, track_cleaned!$A$1:$E$5000, 3, FALSE)</f>
        <v>12</v>
      </c>
      <c r="H597" s="5" t="str">
        <f>VLOOKUP(G597, album!$A$1:$B$5000, 2, FALSE)
</f>
        <v>BackBeat Soundtrack</v>
      </c>
      <c r="I597" s="11" t="str">
        <f>VLOOKUP(C597, track_cleaned!$A$1:$J$5000, 10, FALSE)</f>
        <v>Rock And Roll</v>
      </c>
      <c r="J597" s="11">
        <f t="shared" si="1"/>
        <v>0.99</v>
      </c>
    </row>
    <row r="598">
      <c r="A598" s="4">
        <v>597.0</v>
      </c>
      <c r="B598" s="4">
        <v>110.0</v>
      </c>
      <c r="C598" s="4">
        <v>121.0</v>
      </c>
      <c r="D598" s="4">
        <v>0.99</v>
      </c>
      <c r="E598" s="4">
        <v>1.0</v>
      </c>
      <c r="F598" s="5" t="str">
        <f>VLOOKUP(C598, track_cleaned!$A$2:$B$5000, 2, FALSE)
</f>
        <v>Good Golly Miss Molly</v>
      </c>
      <c r="G598" s="12">
        <f>VLOOKUP(C598, track_cleaned!$A$1:$E$5000, 3, FALSE)</f>
        <v>12</v>
      </c>
      <c r="H598" s="5" t="str">
        <f>VLOOKUP(G598, album!$A$1:$B$5000, 2, FALSE)
</f>
        <v>BackBeat Soundtrack</v>
      </c>
      <c r="I598" s="11" t="str">
        <f>VLOOKUP(C598, track_cleaned!$A$1:$J$5000, 10, FALSE)</f>
        <v>Rock And Roll</v>
      </c>
      <c r="J598" s="11">
        <f t="shared" si="1"/>
        <v>0.99</v>
      </c>
    </row>
    <row r="599">
      <c r="A599" s="4">
        <v>598.0</v>
      </c>
      <c r="B599" s="4">
        <v>110.0</v>
      </c>
      <c r="C599" s="4">
        <v>130.0</v>
      </c>
      <c r="D599" s="4">
        <v>0.99</v>
      </c>
      <c r="E599" s="4">
        <v>1.0</v>
      </c>
      <c r="F599" s="5" t="str">
        <f>VLOOKUP(C599, track_cleaned!$A$2:$B$5000, 2, FALSE)
</f>
        <v>Do what cha wanna</v>
      </c>
      <c r="G599" s="12">
        <f>VLOOKUP(C599, track_cleaned!$A$1:$E$5000, 3, FALSE)</f>
        <v>13</v>
      </c>
      <c r="H599" s="5" t="str">
        <f>VLOOKUP(G599, album!$A$1:$B$5000, 2, FALSE)
</f>
        <v>The Best Of Billy Cobham</v>
      </c>
      <c r="I599" s="11" t="str">
        <f>VLOOKUP(C599, track_cleaned!$A$1:$J$5000, 10, FALSE)</f>
        <v>Jazz</v>
      </c>
      <c r="J599" s="11">
        <f t="shared" si="1"/>
        <v>0.99</v>
      </c>
    </row>
    <row r="600">
      <c r="A600" s="4">
        <v>599.0</v>
      </c>
      <c r="B600" s="4">
        <v>110.0</v>
      </c>
      <c r="C600" s="4">
        <v>139.0</v>
      </c>
      <c r="D600" s="4">
        <v>0.99</v>
      </c>
      <c r="E600" s="4">
        <v>1.0</v>
      </c>
      <c r="F600" s="5" t="str">
        <f>VLOOKUP(C600, track_cleaned!$A$2:$B$5000, 2, FALSE)
</f>
        <v>A.N.D.R.O.T.A.Z.</v>
      </c>
      <c r="G600" s="12">
        <f>VLOOKUP(C600, track_cleaned!$A$1:$E$5000, 3, FALSE)</f>
        <v>14</v>
      </c>
      <c r="H600" s="5" t="str">
        <f>VLOOKUP(G600, album!$A$1:$B$5000, 2, FALSE)
</f>
        <v>Alcohol Fueled Brewtality Live! [Disc 1]</v>
      </c>
      <c r="I600" s="11" t="str">
        <f>VLOOKUP(C600, track_cleaned!$A$1:$J$5000, 10, FALSE)</f>
        <v>Metal</v>
      </c>
      <c r="J600" s="11">
        <f t="shared" si="1"/>
        <v>0.99</v>
      </c>
    </row>
    <row r="601">
      <c r="A601" s="4">
        <v>600.0</v>
      </c>
      <c r="B601" s="4">
        <v>110.0</v>
      </c>
      <c r="C601" s="4">
        <v>148.0</v>
      </c>
      <c r="D601" s="4">
        <v>0.99</v>
      </c>
      <c r="E601" s="4">
        <v>1.0</v>
      </c>
      <c r="F601" s="5" t="str">
        <f>VLOOKUP(C601, track_cleaned!$A$2:$B$5000, 2, FALSE)
</f>
        <v>The Beginning...At Last</v>
      </c>
      <c r="G601" s="12">
        <f>VLOOKUP(C601, track_cleaned!$A$1:$E$5000, 3, FALSE)</f>
        <v>15</v>
      </c>
      <c r="H601" s="5" t="str">
        <f>VLOOKUP(G601, album!$A$1:$B$5000, 2, FALSE)
</f>
        <v>Alcohol Fueled Brewtality Live! [Disc 2]</v>
      </c>
      <c r="I601" s="11" t="str">
        <f>VLOOKUP(C601, track_cleaned!$A$1:$J$5000, 10, FALSE)</f>
        <v>Metal</v>
      </c>
      <c r="J601" s="11">
        <f t="shared" si="1"/>
        <v>0.99</v>
      </c>
    </row>
    <row r="602">
      <c r="A602" s="4">
        <v>601.0</v>
      </c>
      <c r="B602" s="4">
        <v>110.0</v>
      </c>
      <c r="C602" s="4">
        <v>157.0</v>
      </c>
      <c r="D602" s="4">
        <v>0.99</v>
      </c>
      <c r="E602" s="4">
        <v>1.0</v>
      </c>
      <c r="F602" s="5" t="str">
        <f>VLOOKUP(C602, track_cleaned!$A$2:$B$5000, 2, FALSE)
</f>
        <v>Tomorrow's Dream</v>
      </c>
      <c r="G602" s="12">
        <f>VLOOKUP(C602, track_cleaned!$A$1:$E$5000, 3, FALSE)</f>
        <v>17</v>
      </c>
      <c r="H602" s="5" t="str">
        <f>VLOOKUP(G602, album!$A$1:$B$5000, 2, FALSE)
</f>
        <v>Black Sabbath Vol. 4 (Remaster)</v>
      </c>
      <c r="I602" s="11" t="str">
        <f>VLOOKUP(C602, track_cleaned!$A$1:$J$5000, 10, FALSE)</f>
        <v>Metal</v>
      </c>
      <c r="J602" s="11">
        <f t="shared" si="1"/>
        <v>0.99</v>
      </c>
    </row>
    <row r="603">
      <c r="A603" s="4">
        <v>602.0</v>
      </c>
      <c r="B603" s="4">
        <v>110.0</v>
      </c>
      <c r="C603" s="4">
        <v>166.0</v>
      </c>
      <c r="D603" s="4">
        <v>0.99</v>
      </c>
      <c r="E603" s="4">
        <v>1.0</v>
      </c>
      <c r="F603" s="5" t="str">
        <f>VLOOKUP(C603, track_cleaned!$A$2:$B$5000, 2, FALSE)
</f>
        <v>Smoked Pork</v>
      </c>
      <c r="G603" s="12">
        <f>VLOOKUP(C603, track_cleaned!$A$1:$E$5000, 3, FALSE)</f>
        <v>18</v>
      </c>
      <c r="H603" s="5" t="str">
        <f>VLOOKUP(G603, album!$A$1:$B$5000, 2, FALSE)
</f>
        <v>Body Count</v>
      </c>
      <c r="I603" s="11" t="str">
        <f>VLOOKUP(C603, track_cleaned!$A$1:$J$5000, 10, FALSE)</f>
        <v>Alternative &amp; Punk</v>
      </c>
      <c r="J603" s="11">
        <f t="shared" si="1"/>
        <v>0.99</v>
      </c>
    </row>
    <row r="604">
      <c r="A604" s="4">
        <v>603.0</v>
      </c>
      <c r="B604" s="4">
        <v>110.0</v>
      </c>
      <c r="C604" s="4">
        <v>175.0</v>
      </c>
      <c r="D604" s="4">
        <v>0.99</v>
      </c>
      <c r="E604" s="4">
        <v>1.0</v>
      </c>
      <c r="F604" s="5" t="str">
        <f>VLOOKUP(C604, track_cleaned!$A$2:$B$5000, 2, FALSE)
</f>
        <v>Voodoo</v>
      </c>
      <c r="G604" s="12">
        <f>VLOOKUP(C604, track_cleaned!$A$1:$E$5000, 3, FALSE)</f>
        <v>18</v>
      </c>
      <c r="H604" s="5" t="str">
        <f>VLOOKUP(G604, album!$A$1:$B$5000, 2, FALSE)
</f>
        <v>Body Count</v>
      </c>
      <c r="I604" s="11" t="str">
        <f>VLOOKUP(C604, track_cleaned!$A$1:$J$5000, 10, FALSE)</f>
        <v>Alternative &amp; Punk</v>
      </c>
      <c r="J604" s="11">
        <f t="shared" si="1"/>
        <v>0.99</v>
      </c>
    </row>
    <row r="605">
      <c r="A605" s="4">
        <v>604.0</v>
      </c>
      <c r="B605" s="4">
        <v>110.0</v>
      </c>
      <c r="C605" s="4">
        <v>184.0</v>
      </c>
      <c r="D605" s="4">
        <v>0.99</v>
      </c>
      <c r="E605" s="4">
        <v>1.0</v>
      </c>
      <c r="F605" s="5" t="str">
        <f>VLOOKUP(C605, track_cleaned!$A$2:$B$5000, 2, FALSE)
</f>
        <v>Chemical Wedding</v>
      </c>
      <c r="G605" s="12">
        <f>VLOOKUP(C605, track_cleaned!$A$1:$E$5000, 3, FALSE)</f>
        <v>19</v>
      </c>
      <c r="H605" s="5" t="str">
        <f>VLOOKUP(G605, album!$A$1:$B$5000, 2, FALSE)
</f>
        <v>Chemical Wedding</v>
      </c>
      <c r="I605" s="11" t="str">
        <f>VLOOKUP(C605, track_cleaned!$A$1:$J$5000, 10, FALSE)</f>
        <v>Metal</v>
      </c>
      <c r="J605" s="11">
        <f t="shared" si="1"/>
        <v>0.99</v>
      </c>
    </row>
    <row r="606">
      <c r="A606" s="4">
        <v>605.0</v>
      </c>
      <c r="B606" s="4">
        <v>110.0</v>
      </c>
      <c r="C606" s="4">
        <v>193.0</v>
      </c>
      <c r="D606" s="4">
        <v>0.99</v>
      </c>
      <c r="E606" s="4">
        <v>1.0</v>
      </c>
      <c r="F606" s="5" t="str">
        <f>VLOOKUP(C606, track_cleaned!$A$2:$B$5000, 2, FALSE)
</f>
        <v>Realword</v>
      </c>
      <c r="G606" s="12">
        <f>VLOOKUP(C606, track_cleaned!$A$1:$E$5000, 3, FALSE)</f>
        <v>19</v>
      </c>
      <c r="H606" s="5" t="str">
        <f>VLOOKUP(G606, album!$A$1:$B$5000, 2, FALSE)
</f>
        <v>Chemical Wedding</v>
      </c>
      <c r="I606" s="11" t="str">
        <f>VLOOKUP(C606, track_cleaned!$A$1:$J$5000, 10, FALSE)</f>
        <v>Metal</v>
      </c>
      <c r="J606" s="11">
        <f t="shared" si="1"/>
        <v>0.99</v>
      </c>
    </row>
    <row r="607">
      <c r="A607" s="4">
        <v>606.0</v>
      </c>
      <c r="B607" s="4">
        <v>111.0</v>
      </c>
      <c r="C607" s="4">
        <v>207.0</v>
      </c>
      <c r="D607" s="4">
        <v>0.99</v>
      </c>
      <c r="E607" s="4">
        <v>1.0</v>
      </c>
      <c r="F607" s="5" t="str">
        <f>VLOOKUP(C607, track_cleaned!$A$2:$B$5000, 2, FALSE)
</f>
        <v>Meditação</v>
      </c>
      <c r="G607" s="12">
        <f>VLOOKUP(C607, track_cleaned!$A$1:$E$5000, 3, FALSE)</f>
        <v>21</v>
      </c>
      <c r="H607" s="5" t="str">
        <f>VLOOKUP(G607, album!$A$1:$B$5000, 2, FALSE)
</f>
        <v>Prenda Minha</v>
      </c>
      <c r="I607" s="11" t="str">
        <f>VLOOKUP(C607, track_cleaned!$A$1:$J$5000, 10, FALSE)</f>
        <v>Latin</v>
      </c>
      <c r="J607" s="11">
        <f t="shared" si="1"/>
        <v>0.99</v>
      </c>
    </row>
    <row r="608">
      <c r="A608" s="4">
        <v>607.0</v>
      </c>
      <c r="B608" s="4">
        <v>112.0</v>
      </c>
      <c r="C608" s="4">
        <v>208.0</v>
      </c>
      <c r="D608" s="4">
        <v>0.99</v>
      </c>
      <c r="E608" s="4">
        <v>1.0</v>
      </c>
      <c r="F608" s="5" t="str">
        <f>VLOOKUP(C608, track_cleaned!$A$2:$B$5000, 2, FALSE)
</f>
        <v>Terra</v>
      </c>
      <c r="G608" s="12">
        <f>VLOOKUP(C608, track_cleaned!$A$1:$E$5000, 3, FALSE)</f>
        <v>21</v>
      </c>
      <c r="H608" s="5" t="str">
        <f>VLOOKUP(G608, album!$A$1:$B$5000, 2, FALSE)
</f>
        <v>Prenda Minha</v>
      </c>
      <c r="I608" s="11" t="str">
        <f>VLOOKUP(C608, track_cleaned!$A$1:$J$5000, 10, FALSE)</f>
        <v>Latin</v>
      </c>
      <c r="J608" s="11">
        <f t="shared" si="1"/>
        <v>0.99</v>
      </c>
    </row>
    <row r="609">
      <c r="A609" s="4">
        <v>608.0</v>
      </c>
      <c r="B609" s="4">
        <v>112.0</v>
      </c>
      <c r="C609" s="4">
        <v>209.0</v>
      </c>
      <c r="D609" s="4">
        <v>0.99</v>
      </c>
      <c r="E609" s="4">
        <v>1.0</v>
      </c>
      <c r="F609" s="5" t="str">
        <f>VLOOKUP(C609, track_cleaned!$A$2:$B$5000, 2, FALSE)
</f>
        <v>Eclipse Oculto</v>
      </c>
      <c r="G609" s="12">
        <f>VLOOKUP(C609, track_cleaned!$A$1:$E$5000, 3, FALSE)</f>
        <v>21</v>
      </c>
      <c r="H609" s="5" t="str">
        <f>VLOOKUP(G609, album!$A$1:$B$5000, 2, FALSE)
</f>
        <v>Prenda Minha</v>
      </c>
      <c r="I609" s="11" t="str">
        <f>VLOOKUP(C609, track_cleaned!$A$1:$J$5000, 10, FALSE)</f>
        <v>Latin</v>
      </c>
      <c r="J609" s="11">
        <f t="shared" si="1"/>
        <v>0.99</v>
      </c>
    </row>
    <row r="610">
      <c r="A610" s="4">
        <v>609.0</v>
      </c>
      <c r="B610" s="4">
        <v>113.0</v>
      </c>
      <c r="C610" s="4">
        <v>211.0</v>
      </c>
      <c r="D610" s="4">
        <v>0.99</v>
      </c>
      <c r="E610" s="4">
        <v>1.0</v>
      </c>
      <c r="F610" s="5" t="str">
        <f>VLOOKUP(C610, track_cleaned!$A$2:$B$5000, 2, FALSE)
</f>
        <v>Bem Devagar</v>
      </c>
      <c r="G610" s="12">
        <f>VLOOKUP(C610, track_cleaned!$A$1:$E$5000, 3, FALSE)</f>
        <v>21</v>
      </c>
      <c r="H610" s="5" t="str">
        <f>VLOOKUP(G610, album!$A$1:$B$5000, 2, FALSE)
</f>
        <v>Prenda Minha</v>
      </c>
      <c r="I610" s="11" t="str">
        <f>VLOOKUP(C610, track_cleaned!$A$1:$J$5000, 10, FALSE)</f>
        <v>Latin</v>
      </c>
      <c r="J610" s="11">
        <f t="shared" si="1"/>
        <v>0.99</v>
      </c>
    </row>
    <row r="611">
      <c r="A611" s="4">
        <v>610.0</v>
      </c>
      <c r="B611" s="4">
        <v>113.0</v>
      </c>
      <c r="C611" s="4">
        <v>213.0</v>
      </c>
      <c r="D611" s="4">
        <v>0.99</v>
      </c>
      <c r="E611" s="4">
        <v>1.0</v>
      </c>
      <c r="F611" s="5" t="str">
        <f>VLOOKUP(C611, track_cleaned!$A$2:$B$5000, 2, FALSE)
</f>
        <v>Saudosismo</v>
      </c>
      <c r="G611" s="12">
        <f>VLOOKUP(C611, track_cleaned!$A$1:$E$5000, 3, FALSE)</f>
        <v>21</v>
      </c>
      <c r="H611" s="5" t="str">
        <f>VLOOKUP(G611, album!$A$1:$B$5000, 2, FALSE)
</f>
        <v>Prenda Minha</v>
      </c>
      <c r="I611" s="11" t="str">
        <f>VLOOKUP(C611, track_cleaned!$A$1:$J$5000, 10, FALSE)</f>
        <v>Latin</v>
      </c>
      <c r="J611" s="11">
        <f t="shared" si="1"/>
        <v>0.99</v>
      </c>
    </row>
    <row r="612">
      <c r="A612" s="4">
        <v>611.0</v>
      </c>
      <c r="B612" s="4">
        <v>114.0</v>
      </c>
      <c r="C612" s="4">
        <v>215.0</v>
      </c>
      <c r="D612" s="4">
        <v>0.99</v>
      </c>
      <c r="E612" s="4">
        <v>1.0</v>
      </c>
      <c r="F612" s="5" t="str">
        <f>VLOOKUP(C612, track_cleaned!$A$2:$B$5000, 2, FALSE)
</f>
        <v>Sozinho</v>
      </c>
      <c r="G612" s="12">
        <f>VLOOKUP(C612, track_cleaned!$A$1:$E$5000, 3, FALSE)</f>
        <v>21</v>
      </c>
      <c r="H612" s="5" t="str">
        <f>VLOOKUP(G612, album!$A$1:$B$5000, 2, FALSE)
</f>
        <v>Prenda Minha</v>
      </c>
      <c r="I612" s="11" t="str">
        <f>VLOOKUP(C612, track_cleaned!$A$1:$J$5000, 10, FALSE)</f>
        <v>Latin</v>
      </c>
      <c r="J612" s="11">
        <f t="shared" si="1"/>
        <v>0.99</v>
      </c>
    </row>
    <row r="613">
      <c r="A613" s="4">
        <v>612.0</v>
      </c>
      <c r="B613" s="4">
        <v>114.0</v>
      </c>
      <c r="C613" s="4">
        <v>217.0</v>
      </c>
      <c r="D613" s="4">
        <v>0.99</v>
      </c>
      <c r="E613" s="4">
        <v>1.0</v>
      </c>
      <c r="F613" s="5" t="str">
        <f>VLOOKUP(C613, track_cleaned!$A$2:$B$5000, 2, FALSE)
</f>
        <v>Mel</v>
      </c>
      <c r="G613" s="12">
        <f>VLOOKUP(C613, track_cleaned!$A$1:$E$5000, 3, FALSE)</f>
        <v>21</v>
      </c>
      <c r="H613" s="5" t="str">
        <f>VLOOKUP(G613, album!$A$1:$B$5000, 2, FALSE)
</f>
        <v>Prenda Minha</v>
      </c>
      <c r="I613" s="11" t="str">
        <f>VLOOKUP(C613, track_cleaned!$A$1:$J$5000, 10, FALSE)</f>
        <v>Latin</v>
      </c>
      <c r="J613" s="11">
        <f t="shared" si="1"/>
        <v>0.99</v>
      </c>
    </row>
    <row r="614">
      <c r="A614" s="4">
        <v>613.0</v>
      </c>
      <c r="B614" s="4">
        <v>114.0</v>
      </c>
      <c r="C614" s="4">
        <v>219.0</v>
      </c>
      <c r="D614" s="4">
        <v>0.99</v>
      </c>
      <c r="E614" s="4">
        <v>1.0</v>
      </c>
      <c r="F614" s="5" t="str">
        <f>VLOOKUP(C614, track_cleaned!$A$2:$B$5000, 2, FALSE)
</f>
        <v>Odara</v>
      </c>
      <c r="G614" s="12">
        <f>VLOOKUP(C614, track_cleaned!$A$1:$E$5000, 3, FALSE)</f>
        <v>21</v>
      </c>
      <c r="H614" s="5" t="str">
        <f>VLOOKUP(G614, album!$A$1:$B$5000, 2, FALSE)
</f>
        <v>Prenda Minha</v>
      </c>
      <c r="I614" s="11" t="str">
        <f>VLOOKUP(C614, track_cleaned!$A$1:$J$5000, 10, FALSE)</f>
        <v>Latin</v>
      </c>
      <c r="J614" s="11">
        <f t="shared" si="1"/>
        <v>0.99</v>
      </c>
    </row>
    <row r="615">
      <c r="A615" s="4">
        <v>614.0</v>
      </c>
      <c r="B615" s="4">
        <v>114.0</v>
      </c>
      <c r="C615" s="4">
        <v>221.0</v>
      </c>
      <c r="D615" s="4">
        <v>0.99</v>
      </c>
      <c r="E615" s="4">
        <v>1.0</v>
      </c>
      <c r="F615" s="5" t="str">
        <f>VLOOKUP(C615, track_cleaned!$A$2:$B$5000, 2, FALSE)
</f>
        <v>Atrás Da Verd-E-Rosa Só Não Vai Quem Já Morreu</v>
      </c>
      <c r="G615" s="12">
        <f>VLOOKUP(C615, track_cleaned!$A$1:$E$5000, 3, FALSE)</f>
        <v>21</v>
      </c>
      <c r="H615" s="5" t="str">
        <f>VLOOKUP(G615, album!$A$1:$B$5000, 2, FALSE)
</f>
        <v>Prenda Minha</v>
      </c>
      <c r="I615" s="11" t="str">
        <f>VLOOKUP(C615, track_cleaned!$A$1:$J$5000, 10, FALSE)</f>
        <v>Latin</v>
      </c>
      <c r="J615" s="11">
        <f t="shared" si="1"/>
        <v>0.99</v>
      </c>
    </row>
    <row r="616">
      <c r="A616" s="4">
        <v>615.0</v>
      </c>
      <c r="B616" s="4">
        <v>115.0</v>
      </c>
      <c r="C616" s="4">
        <v>225.0</v>
      </c>
      <c r="D616" s="4">
        <v>0.99</v>
      </c>
      <c r="E616" s="4">
        <v>1.0</v>
      </c>
      <c r="F616" s="5" t="str">
        <f>VLOOKUP(C616, track_cleaned!$A$2:$B$5000, 2, FALSE)
</f>
        <v>Sozinho (Caêdrum 'n' Bass)</v>
      </c>
      <c r="G616" s="12">
        <f>VLOOKUP(C616, track_cleaned!$A$1:$E$5000, 3, FALSE)</f>
        <v>22</v>
      </c>
      <c r="H616" s="5" t="str">
        <f>VLOOKUP(G616, album!$A$1:$B$5000, 2, FALSE)
</f>
        <v>Sozinho Remix Ao Vivo</v>
      </c>
      <c r="I616" s="11" t="str">
        <f>VLOOKUP(C616, track_cleaned!$A$1:$J$5000, 10, FALSE)</f>
        <v>Latin</v>
      </c>
      <c r="J616" s="11">
        <f t="shared" si="1"/>
        <v>0.99</v>
      </c>
    </row>
    <row r="617">
      <c r="A617" s="4">
        <v>616.0</v>
      </c>
      <c r="B617" s="4">
        <v>115.0</v>
      </c>
      <c r="C617" s="4">
        <v>229.0</v>
      </c>
      <c r="D617" s="4">
        <v>0.99</v>
      </c>
      <c r="E617" s="4">
        <v>1.0</v>
      </c>
      <c r="F617" s="5" t="str">
        <f>VLOOKUP(C617, track_cleaned!$A$2:$B$5000, 2, FALSE)
</f>
        <v>Samba De Orly</v>
      </c>
      <c r="G617" s="12">
        <f>VLOOKUP(C617, track_cleaned!$A$1:$E$5000, 3, FALSE)</f>
        <v>23</v>
      </c>
      <c r="H617" s="5" t="str">
        <f>VLOOKUP(G617, album!$A$1:$B$5000, 2, FALSE)
</f>
        <v>Minha Historia</v>
      </c>
      <c r="I617" s="11" t="str">
        <f>VLOOKUP(C617, track_cleaned!$A$1:$J$5000, 10, FALSE)</f>
        <v>Latin</v>
      </c>
      <c r="J617" s="11">
        <f t="shared" si="1"/>
        <v>0.99</v>
      </c>
    </row>
    <row r="618">
      <c r="A618" s="4">
        <v>617.0</v>
      </c>
      <c r="B618" s="4">
        <v>115.0</v>
      </c>
      <c r="C618" s="4">
        <v>233.0</v>
      </c>
      <c r="D618" s="4">
        <v>0.99</v>
      </c>
      <c r="E618" s="4">
        <v>1.0</v>
      </c>
      <c r="F618" s="5" t="str">
        <f>VLOOKUP(C618, track_cleaned!$A$2:$B$5000, 2, FALSE)
</f>
        <v>O Que Será (À Flor Da Terra)</v>
      </c>
      <c r="G618" s="12">
        <f>VLOOKUP(C618, track_cleaned!$A$1:$E$5000, 3, FALSE)</f>
        <v>23</v>
      </c>
      <c r="H618" s="5" t="str">
        <f>VLOOKUP(G618, album!$A$1:$B$5000, 2, FALSE)
</f>
        <v>Minha Historia</v>
      </c>
      <c r="I618" s="11" t="str">
        <f>VLOOKUP(C618, track_cleaned!$A$1:$J$5000, 10, FALSE)</f>
        <v>Latin</v>
      </c>
      <c r="J618" s="11">
        <f t="shared" si="1"/>
        <v>0.99</v>
      </c>
    </row>
    <row r="619">
      <c r="A619" s="4">
        <v>618.0</v>
      </c>
      <c r="B619" s="4">
        <v>115.0</v>
      </c>
      <c r="C619" s="4">
        <v>237.0</v>
      </c>
      <c r="D619" s="4">
        <v>0.99</v>
      </c>
      <c r="E619" s="4">
        <v>1.0</v>
      </c>
      <c r="F619" s="5" t="str">
        <f>VLOOKUP(C619, track_cleaned!$A$2:$B$5000, 2, FALSE)
</f>
        <v>Minha Historia</v>
      </c>
      <c r="G619" s="12">
        <f>VLOOKUP(C619, track_cleaned!$A$1:$E$5000, 3, FALSE)</f>
        <v>23</v>
      </c>
      <c r="H619" s="5" t="str">
        <f>VLOOKUP(G619, album!$A$1:$B$5000, 2, FALSE)
</f>
        <v>Minha Historia</v>
      </c>
      <c r="I619" s="11" t="str">
        <f>VLOOKUP(C619, track_cleaned!$A$1:$J$5000, 10, FALSE)</f>
        <v>Latin</v>
      </c>
      <c r="J619" s="11">
        <f t="shared" si="1"/>
        <v>0.99</v>
      </c>
    </row>
    <row r="620">
      <c r="A620" s="4">
        <v>619.0</v>
      </c>
      <c r="B620" s="4">
        <v>115.0</v>
      </c>
      <c r="C620" s="4">
        <v>241.0</v>
      </c>
      <c r="D620" s="4">
        <v>0.99</v>
      </c>
      <c r="E620" s="4">
        <v>1.0</v>
      </c>
      <c r="F620" s="5" t="str">
        <f>VLOOKUP(C620, track_cleaned!$A$2:$B$5000, 2, FALSE)
</f>
        <v>Geni E O Zepelim</v>
      </c>
      <c r="G620" s="12">
        <f>VLOOKUP(C620, track_cleaned!$A$1:$E$5000, 3, FALSE)</f>
        <v>23</v>
      </c>
      <c r="H620" s="5" t="str">
        <f>VLOOKUP(G620, album!$A$1:$B$5000, 2, FALSE)
</f>
        <v>Minha Historia</v>
      </c>
      <c r="I620" s="11" t="str">
        <f>VLOOKUP(C620, track_cleaned!$A$1:$J$5000, 10, FALSE)</f>
        <v>Latin</v>
      </c>
      <c r="J620" s="11">
        <f t="shared" si="1"/>
        <v>0.99</v>
      </c>
    </row>
    <row r="621">
      <c r="A621" s="4">
        <v>620.0</v>
      </c>
      <c r="B621" s="4">
        <v>115.0</v>
      </c>
      <c r="C621" s="4">
        <v>245.0</v>
      </c>
      <c r="D621" s="4">
        <v>0.99</v>
      </c>
      <c r="E621" s="4">
        <v>1.0</v>
      </c>
      <c r="F621" s="5" t="str">
        <f>VLOOKUP(C621, track_cleaned!$A$2:$B$5000, 2, FALSE)
</f>
        <v>Construção / Deus Lhe Pague</v>
      </c>
      <c r="G621" s="12">
        <f>VLOOKUP(C621, track_cleaned!$A$1:$E$5000, 3, FALSE)</f>
        <v>23</v>
      </c>
      <c r="H621" s="5" t="str">
        <f>VLOOKUP(G621, album!$A$1:$B$5000, 2, FALSE)
</f>
        <v>Minha Historia</v>
      </c>
      <c r="I621" s="11" t="str">
        <f>VLOOKUP(C621, track_cleaned!$A$1:$J$5000, 10, FALSE)</f>
        <v>Latin</v>
      </c>
      <c r="J621" s="11">
        <f t="shared" si="1"/>
        <v>0.99</v>
      </c>
    </row>
    <row r="622">
      <c r="A622" s="4">
        <v>621.0</v>
      </c>
      <c r="B622" s="4">
        <v>116.0</v>
      </c>
      <c r="C622" s="4">
        <v>251.0</v>
      </c>
      <c r="D622" s="4">
        <v>0.99</v>
      </c>
      <c r="E622" s="4">
        <v>1.0</v>
      </c>
      <c r="F622" s="5" t="str">
        <f>VLOOKUP(C622, track_cleaned!$A$2:$B$5000, 2, FALSE)
</f>
        <v>Um Passeio No Mundo Livre</v>
      </c>
      <c r="G622" s="12">
        <f>VLOOKUP(C622, track_cleaned!$A$1:$E$5000, 3, FALSE)</f>
        <v>24</v>
      </c>
      <c r="H622" s="5" t="str">
        <f>VLOOKUP(G622, album!$A$1:$B$5000, 2, FALSE)
</f>
        <v>Afrociberdelia</v>
      </c>
      <c r="I622" s="11" t="str">
        <f>VLOOKUP(C622, track_cleaned!$A$1:$J$5000, 10, FALSE)</f>
        <v>Latin</v>
      </c>
      <c r="J622" s="11">
        <f t="shared" si="1"/>
        <v>0.99</v>
      </c>
    </row>
    <row r="623">
      <c r="A623" s="4">
        <v>622.0</v>
      </c>
      <c r="B623" s="4">
        <v>116.0</v>
      </c>
      <c r="C623" s="4">
        <v>257.0</v>
      </c>
      <c r="D623" s="4">
        <v>0.99</v>
      </c>
      <c r="E623" s="4">
        <v>1.0</v>
      </c>
      <c r="F623" s="5" t="str">
        <f>VLOOKUP(C623, track_cleaned!$A$2:$B$5000, 2, FALSE)
</f>
        <v>Manguetown</v>
      </c>
      <c r="G623" s="12">
        <f>VLOOKUP(C623, track_cleaned!$A$1:$E$5000, 3, FALSE)</f>
        <v>24</v>
      </c>
      <c r="H623" s="5" t="str">
        <f>VLOOKUP(G623, album!$A$1:$B$5000, 2, FALSE)
</f>
        <v>Afrociberdelia</v>
      </c>
      <c r="I623" s="11" t="str">
        <f>VLOOKUP(C623, track_cleaned!$A$1:$J$5000, 10, FALSE)</f>
        <v>Latin</v>
      </c>
      <c r="J623" s="11">
        <f t="shared" si="1"/>
        <v>0.99</v>
      </c>
    </row>
    <row r="624">
      <c r="A624" s="4">
        <v>623.0</v>
      </c>
      <c r="B624" s="4">
        <v>116.0</v>
      </c>
      <c r="C624" s="4">
        <v>263.0</v>
      </c>
      <c r="D624" s="4">
        <v>0.99</v>
      </c>
      <c r="E624" s="4">
        <v>1.0</v>
      </c>
      <c r="F624" s="5" t="str">
        <f>VLOOKUP(C624, track_cleaned!$A$2:$B$5000, 2, FALSE)
</f>
        <v>Criança De Domingo</v>
      </c>
      <c r="G624" s="12">
        <f>VLOOKUP(C624, track_cleaned!$A$1:$E$5000, 3, FALSE)</f>
        <v>24</v>
      </c>
      <c r="H624" s="5" t="str">
        <f>VLOOKUP(G624, album!$A$1:$B$5000, 2, FALSE)
</f>
        <v>Afrociberdelia</v>
      </c>
      <c r="I624" s="11" t="str">
        <f>VLOOKUP(C624, track_cleaned!$A$1:$J$5000, 10, FALSE)</f>
        <v>Latin</v>
      </c>
      <c r="J624" s="11">
        <f t="shared" si="1"/>
        <v>0.99</v>
      </c>
    </row>
    <row r="625">
      <c r="A625" s="4">
        <v>624.0</v>
      </c>
      <c r="B625" s="4">
        <v>116.0</v>
      </c>
      <c r="C625" s="4">
        <v>269.0</v>
      </c>
      <c r="D625" s="4">
        <v>0.99</v>
      </c>
      <c r="E625" s="4">
        <v>1.0</v>
      </c>
      <c r="F625" s="5" t="str">
        <f>VLOOKUP(C625, track_cleaned!$A$2:$B$5000, 2, FALSE)
</f>
        <v>Banditismo Por Uma Questa</v>
      </c>
      <c r="G625" s="12">
        <f>VLOOKUP(C625, track_cleaned!$A$1:$E$5000, 3, FALSE)</f>
        <v>25</v>
      </c>
      <c r="H625" s="5" t="str">
        <f>VLOOKUP(G625, album!$A$1:$B$5000, 2, FALSE)
</f>
        <v>Da Lama Ao Caos</v>
      </c>
      <c r="I625" s="11" t="str">
        <f>VLOOKUP(C625, track_cleaned!$A$1:$J$5000, 10, FALSE)</f>
        <v>Latin</v>
      </c>
      <c r="J625" s="11">
        <f t="shared" si="1"/>
        <v>0.99</v>
      </c>
    </row>
    <row r="626">
      <c r="A626" s="4">
        <v>625.0</v>
      </c>
      <c r="B626" s="4">
        <v>116.0</v>
      </c>
      <c r="C626" s="4">
        <v>275.0</v>
      </c>
      <c r="D626" s="4">
        <v>0.99</v>
      </c>
      <c r="E626" s="4">
        <v>1.0</v>
      </c>
      <c r="F626" s="5" t="str">
        <f>VLOOKUP(C626, track_cleaned!$A$2:$B$5000, 2, FALSE)
</f>
        <v>Da Lama Ao Caos</v>
      </c>
      <c r="G626" s="12">
        <f>VLOOKUP(C626, track_cleaned!$A$1:$E$5000, 3, FALSE)</f>
        <v>25</v>
      </c>
      <c r="H626" s="5" t="str">
        <f>VLOOKUP(G626, album!$A$1:$B$5000, 2, FALSE)
</f>
        <v>Da Lama Ao Caos</v>
      </c>
      <c r="I626" s="11" t="str">
        <f>VLOOKUP(C626, track_cleaned!$A$1:$J$5000, 10, FALSE)</f>
        <v>Latin</v>
      </c>
      <c r="J626" s="11">
        <f t="shared" si="1"/>
        <v>0.99</v>
      </c>
    </row>
    <row r="627">
      <c r="A627" s="4">
        <v>626.0</v>
      </c>
      <c r="B627" s="4">
        <v>116.0</v>
      </c>
      <c r="C627" s="4">
        <v>281.0</v>
      </c>
      <c r="D627" s="4">
        <v>0.99</v>
      </c>
      <c r="E627" s="4">
        <v>1.0</v>
      </c>
      <c r="F627" s="5" t="str">
        <f>VLOOKUP(C627, track_cleaned!$A$2:$B$5000, 2, FALSE)
</f>
        <v>Computadores Fazem Arte</v>
      </c>
      <c r="G627" s="12">
        <f>VLOOKUP(C627, track_cleaned!$A$1:$E$5000, 3, FALSE)</f>
        <v>25</v>
      </c>
      <c r="H627" s="5" t="str">
        <f>VLOOKUP(G627, album!$A$1:$B$5000, 2, FALSE)
</f>
        <v>Da Lama Ao Caos</v>
      </c>
      <c r="I627" s="11" t="str">
        <f>VLOOKUP(C627, track_cleaned!$A$1:$J$5000, 10, FALSE)</f>
        <v>Latin</v>
      </c>
      <c r="J627" s="11">
        <f t="shared" si="1"/>
        <v>0.99</v>
      </c>
    </row>
    <row r="628">
      <c r="A628" s="4">
        <v>627.0</v>
      </c>
      <c r="B628" s="4">
        <v>116.0</v>
      </c>
      <c r="C628" s="4">
        <v>287.0</v>
      </c>
      <c r="D628" s="4">
        <v>0.99</v>
      </c>
      <c r="E628" s="4">
        <v>1.0</v>
      </c>
      <c r="F628" s="5" t="str">
        <f>VLOOKUP(C628, track_cleaned!$A$2:$B$5000, 2, FALSE)
</f>
        <v>Extra</v>
      </c>
      <c r="G628" s="12">
        <f>VLOOKUP(C628, track_cleaned!$A$1:$E$5000, 3, FALSE)</f>
        <v>26</v>
      </c>
      <c r="H628" s="5" t="str">
        <f>VLOOKUP(G628, album!$A$1:$B$5000, 2, FALSE)
</f>
        <v>Acústico MTV [Live]</v>
      </c>
      <c r="I628" s="11" t="str">
        <f>VLOOKUP(C628, track_cleaned!$A$1:$J$5000, 10, FALSE)</f>
        <v>Reggae</v>
      </c>
      <c r="J628" s="11">
        <f t="shared" si="1"/>
        <v>0.99</v>
      </c>
    </row>
    <row r="629">
      <c r="A629" s="4">
        <v>628.0</v>
      </c>
      <c r="B629" s="4">
        <v>116.0</v>
      </c>
      <c r="C629" s="4">
        <v>293.0</v>
      </c>
      <c r="D629" s="4">
        <v>0.99</v>
      </c>
      <c r="E629" s="4">
        <v>1.0</v>
      </c>
      <c r="F629" s="5" t="str">
        <f>VLOOKUP(C629, track_cleaned!$A$2:$B$5000, 2, FALSE)
</f>
        <v>Onde Você Mora?</v>
      </c>
      <c r="G629" s="12">
        <f>VLOOKUP(C629, track_cleaned!$A$1:$E$5000, 3, FALSE)</f>
        <v>26</v>
      </c>
      <c r="H629" s="5" t="str">
        <f>VLOOKUP(G629, album!$A$1:$B$5000, 2, FALSE)
</f>
        <v>Acústico MTV [Live]</v>
      </c>
      <c r="I629" s="11" t="str">
        <f>VLOOKUP(C629, track_cleaned!$A$1:$J$5000, 10, FALSE)</f>
        <v>Reggae</v>
      </c>
      <c r="J629" s="11">
        <f t="shared" si="1"/>
        <v>0.99</v>
      </c>
    </row>
    <row r="630">
      <c r="A630" s="4">
        <v>629.0</v>
      </c>
      <c r="B630" s="4">
        <v>116.0</v>
      </c>
      <c r="C630" s="4">
        <v>299.0</v>
      </c>
      <c r="D630" s="4">
        <v>0.99</v>
      </c>
      <c r="E630" s="4">
        <v>1.0</v>
      </c>
      <c r="F630" s="5" t="str">
        <f>VLOOKUP(C630, track_cleaned!$A$2:$B$5000, 2, FALSE)
</f>
        <v>Onde Você Mora?</v>
      </c>
      <c r="G630" s="12">
        <f>VLOOKUP(C630, track_cleaned!$A$1:$E$5000, 3, FALSE)</f>
        <v>27</v>
      </c>
      <c r="H630" s="5" t="str">
        <f>VLOOKUP(G630, album!$A$1:$B$5000, 2, FALSE)
</f>
        <v>Cidade Negra - Hits</v>
      </c>
      <c r="I630" s="11" t="str">
        <f>VLOOKUP(C630, track_cleaned!$A$1:$J$5000, 10, FALSE)</f>
        <v>Reggae</v>
      </c>
      <c r="J630" s="11">
        <f t="shared" si="1"/>
        <v>0.99</v>
      </c>
    </row>
    <row r="631">
      <c r="A631" s="4">
        <v>630.0</v>
      </c>
      <c r="B631" s="4">
        <v>117.0</v>
      </c>
      <c r="C631" s="4">
        <v>308.0</v>
      </c>
      <c r="D631" s="4">
        <v>0.99</v>
      </c>
      <c r="E631" s="4">
        <v>1.0</v>
      </c>
      <c r="F631" s="5" t="str">
        <f>VLOOKUP(C631, track_cleaned!$A$2:$B$5000, 2, FALSE)
</f>
        <v>Na Frente Da TV</v>
      </c>
      <c r="G631" s="12">
        <f>VLOOKUP(C631, track_cleaned!$A$1:$E$5000, 3, FALSE)</f>
        <v>27</v>
      </c>
      <c r="H631" s="5" t="str">
        <f>VLOOKUP(G631, album!$A$1:$B$5000, 2, FALSE)
</f>
        <v>Cidade Negra - Hits</v>
      </c>
      <c r="I631" s="11" t="str">
        <f>VLOOKUP(C631, track_cleaned!$A$1:$J$5000, 10, FALSE)</f>
        <v>Reggae</v>
      </c>
      <c r="J631" s="11">
        <f t="shared" si="1"/>
        <v>0.99</v>
      </c>
    </row>
    <row r="632">
      <c r="A632" s="4">
        <v>631.0</v>
      </c>
      <c r="B632" s="4">
        <v>117.0</v>
      </c>
      <c r="C632" s="4">
        <v>317.0</v>
      </c>
      <c r="D632" s="4">
        <v>0.99</v>
      </c>
      <c r="E632" s="4">
        <v>1.0</v>
      </c>
      <c r="F632" s="5" t="str">
        <f>VLOOKUP(C632, track_cleaned!$A$2:$B$5000, 2, FALSE)
</f>
        <v>Amor Demais</v>
      </c>
      <c r="G632" s="12">
        <f>VLOOKUP(C632, track_cleaned!$A$1:$E$5000, 3, FALSE)</f>
        <v>28</v>
      </c>
      <c r="H632" s="5" t="str">
        <f>VLOOKUP(G632, album!$A$1:$B$5000, 2, FALSE)
</f>
        <v>Na Pista</v>
      </c>
      <c r="I632" s="11" t="str">
        <f>VLOOKUP(C632, track_cleaned!$A$1:$J$5000, 10, FALSE)</f>
        <v>Latin</v>
      </c>
      <c r="J632" s="11">
        <f t="shared" si="1"/>
        <v>0.99</v>
      </c>
    </row>
    <row r="633">
      <c r="A633" s="4">
        <v>632.0</v>
      </c>
      <c r="B633" s="4">
        <v>117.0</v>
      </c>
      <c r="C633" s="4">
        <v>326.0</v>
      </c>
      <c r="D633" s="4">
        <v>0.99</v>
      </c>
      <c r="E633" s="4">
        <v>1.0</v>
      </c>
      <c r="F633" s="5" t="str">
        <f>VLOOKUP(C633, track_cleaned!$A$2:$B$5000, 2, FALSE)
</f>
        <v>Tapa Aqui, Descobre Ali</v>
      </c>
      <c r="G633" s="12">
        <f>VLOOKUP(C633, track_cleaned!$A$1:$E$5000, 3, FALSE)</f>
        <v>29</v>
      </c>
      <c r="H633" s="5" t="str">
        <f>VLOOKUP(G633, album!$A$1:$B$5000, 2, FALSE)
</f>
        <v>Axé Bahia 2001</v>
      </c>
      <c r="I633" s="11" t="str">
        <f>VLOOKUP(C633, track_cleaned!$A$1:$J$5000, 10, FALSE)</f>
        <v>Pop</v>
      </c>
      <c r="J633" s="11">
        <f t="shared" si="1"/>
        <v>0.99</v>
      </c>
    </row>
    <row r="634">
      <c r="A634" s="4">
        <v>633.0</v>
      </c>
      <c r="B634" s="4">
        <v>117.0</v>
      </c>
      <c r="C634" s="4">
        <v>335.0</v>
      </c>
      <c r="D634" s="4">
        <v>0.99</v>
      </c>
      <c r="E634" s="4">
        <v>1.0</v>
      </c>
      <c r="F634" s="5" t="str">
        <f>VLOOKUP(C634, track_cleaned!$A$2:$B$5000, 2, FALSE)
</f>
        <v>My Love</v>
      </c>
      <c r="G634" s="12">
        <f>VLOOKUP(C634, track_cleaned!$A$1:$E$5000, 3, FALSE)</f>
        <v>29</v>
      </c>
      <c r="H634" s="5" t="str">
        <f>VLOOKUP(G634, album!$A$1:$B$5000, 2, FALSE)
</f>
        <v>Axé Bahia 2001</v>
      </c>
      <c r="I634" s="11" t="str">
        <f>VLOOKUP(C634, track_cleaned!$A$1:$J$5000, 10, FALSE)</f>
        <v>Pop</v>
      </c>
      <c r="J634" s="11">
        <f t="shared" si="1"/>
        <v>0.99</v>
      </c>
    </row>
    <row r="635">
      <c r="A635" s="4">
        <v>634.0</v>
      </c>
      <c r="B635" s="4">
        <v>117.0</v>
      </c>
      <c r="C635" s="4">
        <v>344.0</v>
      </c>
      <c r="D635" s="4">
        <v>0.99</v>
      </c>
      <c r="E635" s="4">
        <v>1.0</v>
      </c>
      <c r="F635" s="5" t="str">
        <f>VLOOKUP(C635, track_cleaned!$A$2:$B$5000, 2, FALSE)
</f>
        <v>Travelling Riverside Blues</v>
      </c>
      <c r="G635" s="12">
        <f>VLOOKUP(C635, track_cleaned!$A$1:$E$5000, 3, FALSE)</f>
        <v>30</v>
      </c>
      <c r="H635" s="5" t="str">
        <f>VLOOKUP(G635, album!$A$1:$B$5000, 2, FALSE)
</f>
        <v>BBC Sessions [Disc 1] [Live]</v>
      </c>
      <c r="I635" s="11" t="str">
        <f>VLOOKUP(C635, track_cleaned!$A$1:$J$5000, 10, FALSE)</f>
        <v>Rock</v>
      </c>
      <c r="J635" s="11">
        <f t="shared" si="1"/>
        <v>0.99</v>
      </c>
    </row>
    <row r="636">
      <c r="A636" s="4">
        <v>635.0</v>
      </c>
      <c r="B636" s="4">
        <v>117.0</v>
      </c>
      <c r="C636" s="4">
        <v>353.0</v>
      </c>
      <c r="D636" s="4">
        <v>0.99</v>
      </c>
      <c r="E636" s="4">
        <v>1.0</v>
      </c>
      <c r="F636" s="5" t="str">
        <f>VLOOKUP(C636, track_cleaned!$A$2:$B$5000, 2, FALSE)
</f>
        <v>Sam With The Showing Scalp Flat Top</v>
      </c>
      <c r="G636" s="12">
        <f>VLOOKUP(C636, track_cleaned!$A$1:$E$5000, 3, FALSE)</f>
        <v>31</v>
      </c>
      <c r="H636" s="5" t="str">
        <f>VLOOKUP(G636, album!$A$1:$B$5000, 2, FALSE)
</f>
        <v>Bongo Fury</v>
      </c>
      <c r="I636" s="11" t="str">
        <f>VLOOKUP(C636, track_cleaned!$A$1:$J$5000, 10, FALSE)</f>
        <v>Rock</v>
      </c>
      <c r="J636" s="11">
        <f t="shared" si="1"/>
        <v>0.99</v>
      </c>
    </row>
    <row r="637">
      <c r="A637" s="4">
        <v>636.0</v>
      </c>
      <c r="B637" s="4">
        <v>117.0</v>
      </c>
      <c r="C637" s="4">
        <v>362.0</v>
      </c>
      <c r="D637" s="4">
        <v>0.99</v>
      </c>
      <c r="E637" s="4">
        <v>1.0</v>
      </c>
      <c r="F637" s="5" t="str">
        <f>VLOOKUP(C637, track_cleaned!$A$2:$B$5000, 2, FALSE)
</f>
        <v>Gavioes 2001</v>
      </c>
      <c r="G637" s="12">
        <f>VLOOKUP(C637, track_cleaned!$A$1:$E$5000, 3, FALSE)</f>
        <v>32</v>
      </c>
      <c r="H637" s="5" t="str">
        <f>VLOOKUP(G637, album!$A$1:$B$5000, 2, FALSE)
</f>
        <v>Carnaval 2001</v>
      </c>
      <c r="I637" s="11" t="str">
        <f>VLOOKUP(C637, track_cleaned!$A$1:$J$5000, 10, FALSE)</f>
        <v>Soundtrack</v>
      </c>
      <c r="J637" s="11">
        <f t="shared" si="1"/>
        <v>0.99</v>
      </c>
    </row>
    <row r="638">
      <c r="A638" s="4">
        <v>637.0</v>
      </c>
      <c r="B638" s="4">
        <v>117.0</v>
      </c>
      <c r="C638" s="4">
        <v>371.0</v>
      </c>
      <c r="D638" s="4">
        <v>0.99</v>
      </c>
      <c r="E638" s="4">
        <v>1.0</v>
      </c>
      <c r="F638" s="5" t="str">
        <f>VLOOKUP(C638, track_cleaned!$A$2:$B$5000, 2, FALSE)
</f>
        <v>Morro Da Casa Verde 2001</v>
      </c>
      <c r="G638" s="12">
        <f>VLOOKUP(C638, track_cleaned!$A$1:$E$5000, 3, FALSE)</f>
        <v>32</v>
      </c>
      <c r="H638" s="5" t="str">
        <f>VLOOKUP(G638, album!$A$1:$B$5000, 2, FALSE)
</f>
        <v>Carnaval 2001</v>
      </c>
      <c r="I638" s="11" t="str">
        <f>VLOOKUP(C638, track_cleaned!$A$1:$J$5000, 10, FALSE)</f>
        <v>Soundtrack</v>
      </c>
      <c r="J638" s="11">
        <f t="shared" si="1"/>
        <v>0.99</v>
      </c>
    </row>
    <row r="639">
      <c r="A639" s="4">
        <v>638.0</v>
      </c>
      <c r="B639" s="4">
        <v>117.0</v>
      </c>
      <c r="C639" s="4">
        <v>380.0</v>
      </c>
      <c r="D639" s="4">
        <v>0.99</v>
      </c>
      <c r="E639" s="4">
        <v>1.0</v>
      </c>
      <c r="F639" s="5" t="str">
        <f>VLOOKUP(C639, track_cleaned!$A$2:$B$5000, 2, FALSE)
</f>
        <v>Samba da Bençaco</v>
      </c>
      <c r="G639" s="12">
        <f>VLOOKUP(C639, track_cleaned!$A$1:$E$5000, 3, FALSE)</f>
        <v>33</v>
      </c>
      <c r="H639" s="5" t="str">
        <f>VLOOKUP(G639, album!$A$1:$B$5000, 2, FALSE)
</f>
        <v>Chill: Brazil (Disc 1)</v>
      </c>
      <c r="I639" s="11" t="str">
        <f>VLOOKUP(C639, track_cleaned!$A$1:$J$5000, 10, FALSE)</f>
        <v>Latin</v>
      </c>
      <c r="J639" s="11">
        <f t="shared" si="1"/>
        <v>0.99</v>
      </c>
    </row>
    <row r="640">
      <c r="A640" s="4">
        <v>639.0</v>
      </c>
      <c r="B640" s="4">
        <v>117.0</v>
      </c>
      <c r="C640" s="4">
        <v>389.0</v>
      </c>
      <c r="D640" s="4">
        <v>0.99</v>
      </c>
      <c r="E640" s="4">
        <v>1.0</v>
      </c>
      <c r="F640" s="5" t="str">
        <f>VLOOKUP(C640, track_cleaned!$A$2:$B$5000, 2, FALSE)
</f>
        <v>Maria Fumaça</v>
      </c>
      <c r="G640" s="12">
        <f>VLOOKUP(C640, track_cleaned!$A$1:$E$5000, 3, FALSE)</f>
        <v>33</v>
      </c>
      <c r="H640" s="5" t="str">
        <f>VLOOKUP(G640, album!$A$1:$B$5000, 2, FALSE)
</f>
        <v>Chill: Brazil (Disc 1)</v>
      </c>
      <c r="I640" s="11" t="str">
        <f>VLOOKUP(C640, track_cleaned!$A$1:$J$5000, 10, FALSE)</f>
        <v>Latin</v>
      </c>
      <c r="J640" s="11">
        <f t="shared" si="1"/>
        <v>0.99</v>
      </c>
    </row>
    <row r="641">
      <c r="A641" s="4">
        <v>640.0</v>
      </c>
      <c r="B641" s="4">
        <v>117.0</v>
      </c>
      <c r="C641" s="4">
        <v>398.0</v>
      </c>
      <c r="D641" s="4">
        <v>0.99</v>
      </c>
      <c r="E641" s="4">
        <v>1.0</v>
      </c>
      <c r="F641" s="5" t="str">
        <f>VLOOKUP(C641, track_cleaned!$A$2:$B$5000, 2, FALSE)
</f>
        <v>Only A Dream In Rio</v>
      </c>
      <c r="G641" s="12">
        <f>VLOOKUP(C641, track_cleaned!$A$1:$E$5000, 3, FALSE)</f>
        <v>34</v>
      </c>
      <c r="H641" s="5" t="str">
        <f>VLOOKUP(G641, album!$A$1:$B$5000, 2, FALSE)
</f>
        <v>Chill: Brazil (Disc 2)</v>
      </c>
      <c r="I641" s="11" t="str">
        <f>VLOOKUP(C641, track_cleaned!$A$1:$J$5000, 10, FALSE)</f>
        <v>Latin</v>
      </c>
      <c r="J641" s="11">
        <f t="shared" si="1"/>
        <v>0.99</v>
      </c>
    </row>
    <row r="642">
      <c r="A642" s="4">
        <v>641.0</v>
      </c>
      <c r="B642" s="4">
        <v>117.0</v>
      </c>
      <c r="C642" s="4">
        <v>407.0</v>
      </c>
      <c r="D642" s="4">
        <v>0.99</v>
      </c>
      <c r="E642" s="4">
        <v>1.0</v>
      </c>
      <c r="F642" s="5" t="str">
        <f>VLOOKUP(C642, track_cleaned!$A$2:$B$5000, 2, FALSE)
</f>
        <v>Só Tinha De Ser Com Você</v>
      </c>
      <c r="G642" s="12">
        <f>VLOOKUP(C642, track_cleaned!$A$1:$E$5000, 3, FALSE)</f>
        <v>34</v>
      </c>
      <c r="H642" s="5" t="str">
        <f>VLOOKUP(G642, album!$A$1:$B$5000, 2, FALSE)
</f>
        <v>Chill: Brazil (Disc 2)</v>
      </c>
      <c r="I642" s="11" t="str">
        <f>VLOOKUP(C642, track_cleaned!$A$1:$J$5000, 10, FALSE)</f>
        <v>Latin</v>
      </c>
      <c r="J642" s="11">
        <f t="shared" si="1"/>
        <v>0.99</v>
      </c>
    </row>
    <row r="643">
      <c r="A643" s="4">
        <v>642.0</v>
      </c>
      <c r="B643" s="4">
        <v>117.0</v>
      </c>
      <c r="C643" s="4">
        <v>416.0</v>
      </c>
      <c r="D643" s="4">
        <v>0.99</v>
      </c>
      <c r="E643" s="4">
        <v>1.0</v>
      </c>
      <c r="F643" s="5" t="str">
        <f>VLOOKUP(C643, track_cleaned!$A$2:$B$5000, 2, FALSE)
</f>
        <v>Whiskey In The Jar</v>
      </c>
      <c r="G643" s="12">
        <f>VLOOKUP(C643, track_cleaned!$A$1:$E$5000, 3, FALSE)</f>
        <v>35</v>
      </c>
      <c r="H643" s="5" t="str">
        <f>VLOOKUP(G643, album!$A$1:$B$5000, 2, FALSE)
</f>
        <v>Garage Inc. (Disc 1)</v>
      </c>
      <c r="I643" s="11" t="str">
        <f>VLOOKUP(C643, track_cleaned!$A$1:$J$5000, 10, FALSE)</f>
        <v>Metal</v>
      </c>
      <c r="J643" s="11">
        <f t="shared" si="1"/>
        <v>0.99</v>
      </c>
    </row>
    <row r="644">
      <c r="A644" s="4">
        <v>643.0</v>
      </c>
      <c r="B644" s="4">
        <v>117.0</v>
      </c>
      <c r="C644" s="4">
        <v>425.0</v>
      </c>
      <c r="D644" s="4">
        <v>0.99</v>
      </c>
      <c r="E644" s="4">
        <v>1.0</v>
      </c>
      <c r="F644" s="5" t="str">
        <f>VLOOKUP(C644, track_cleaned!$A$2:$B$5000, 2, FALSE)
</f>
        <v>It's A Hard Life</v>
      </c>
      <c r="G644" s="12">
        <f>VLOOKUP(C644, track_cleaned!$A$1:$E$5000, 3, FALSE)</f>
        <v>36</v>
      </c>
      <c r="H644" s="5" t="str">
        <f>VLOOKUP(G644, album!$A$1:$B$5000, 2, FALSE)
</f>
        <v>Greatest Hits II</v>
      </c>
      <c r="I644" s="11" t="str">
        <f>VLOOKUP(C644, track_cleaned!$A$1:$J$5000, 10, FALSE)</f>
        <v>Rock</v>
      </c>
      <c r="J644" s="11">
        <f t="shared" si="1"/>
        <v>0.99</v>
      </c>
    </row>
    <row r="645">
      <c r="A645" s="4">
        <v>644.0</v>
      </c>
      <c r="B645" s="4">
        <v>118.0</v>
      </c>
      <c r="C645" s="4">
        <v>439.0</v>
      </c>
      <c r="D645" s="4">
        <v>0.99</v>
      </c>
      <c r="E645" s="4">
        <v>1.0</v>
      </c>
      <c r="F645" s="5" t="str">
        <f>VLOOKUP(C645, track_cleaned!$A$2:$B$5000, 2, FALSE)
</f>
        <v>Sure Know Something</v>
      </c>
      <c r="G645" s="12">
        <f>VLOOKUP(C645, track_cleaned!$A$1:$E$5000, 3, FALSE)</f>
        <v>37</v>
      </c>
      <c r="H645" s="5" t="str">
        <f>VLOOKUP(G645, album!$A$1:$B$5000, 2, FALSE)
</f>
        <v>Greatest Kiss</v>
      </c>
      <c r="I645" s="11" t="str">
        <f>VLOOKUP(C645, track_cleaned!$A$1:$J$5000, 10, FALSE)</f>
        <v>Rock</v>
      </c>
      <c r="J645" s="11">
        <f t="shared" si="1"/>
        <v>0.99</v>
      </c>
    </row>
    <row r="646">
      <c r="A646" s="4">
        <v>645.0</v>
      </c>
      <c r="B646" s="4">
        <v>119.0</v>
      </c>
      <c r="C646" s="4">
        <v>440.0</v>
      </c>
      <c r="D646" s="4">
        <v>0.99</v>
      </c>
      <c r="E646" s="4">
        <v>1.0</v>
      </c>
      <c r="F646" s="5" t="str">
        <f>VLOOKUP(C646, track_cleaned!$A$2:$B$5000, 2, FALSE)
</f>
        <v>Love Gun</v>
      </c>
      <c r="G646" s="12">
        <f>VLOOKUP(C646, track_cleaned!$A$1:$E$5000, 3, FALSE)</f>
        <v>37</v>
      </c>
      <c r="H646" s="5" t="str">
        <f>VLOOKUP(G646, album!$A$1:$B$5000, 2, FALSE)
</f>
        <v>Greatest Kiss</v>
      </c>
      <c r="I646" s="11" t="str">
        <f>VLOOKUP(C646, track_cleaned!$A$1:$J$5000, 10, FALSE)</f>
        <v>Rock</v>
      </c>
      <c r="J646" s="11">
        <f t="shared" si="1"/>
        <v>0.99</v>
      </c>
    </row>
    <row r="647">
      <c r="A647" s="4">
        <v>646.0</v>
      </c>
      <c r="B647" s="4">
        <v>119.0</v>
      </c>
      <c r="C647" s="4">
        <v>441.0</v>
      </c>
      <c r="D647" s="4">
        <v>0.99</v>
      </c>
      <c r="E647" s="4">
        <v>1.0</v>
      </c>
      <c r="F647" s="5" t="str">
        <f>VLOOKUP(C647, track_cleaned!$A$2:$B$5000, 2, FALSE)
</f>
        <v>Deuce</v>
      </c>
      <c r="G647" s="12">
        <f>VLOOKUP(C647, track_cleaned!$A$1:$E$5000, 3, FALSE)</f>
        <v>37</v>
      </c>
      <c r="H647" s="5" t="str">
        <f>VLOOKUP(G647, album!$A$1:$B$5000, 2, FALSE)
</f>
        <v>Greatest Kiss</v>
      </c>
      <c r="I647" s="11" t="str">
        <f>VLOOKUP(C647, track_cleaned!$A$1:$J$5000, 10, FALSE)</f>
        <v>Rock</v>
      </c>
      <c r="J647" s="11">
        <f t="shared" si="1"/>
        <v>0.99</v>
      </c>
    </row>
    <row r="648">
      <c r="A648" s="4">
        <v>647.0</v>
      </c>
      <c r="B648" s="4">
        <v>120.0</v>
      </c>
      <c r="C648" s="4">
        <v>443.0</v>
      </c>
      <c r="D648" s="4">
        <v>0.99</v>
      </c>
      <c r="E648" s="4">
        <v>1.0</v>
      </c>
      <c r="F648" s="5" t="str">
        <f>VLOOKUP(C648, track_cleaned!$A$2:$B$5000, 2, FALSE)
</f>
        <v>Shock Me</v>
      </c>
      <c r="G648" s="12">
        <f>VLOOKUP(C648, track_cleaned!$A$1:$E$5000, 3, FALSE)</f>
        <v>37</v>
      </c>
      <c r="H648" s="5" t="str">
        <f>VLOOKUP(G648, album!$A$1:$B$5000, 2, FALSE)
</f>
        <v>Greatest Kiss</v>
      </c>
      <c r="I648" s="11" t="str">
        <f>VLOOKUP(C648, track_cleaned!$A$1:$J$5000, 10, FALSE)</f>
        <v>Rock</v>
      </c>
      <c r="J648" s="11">
        <f t="shared" si="1"/>
        <v>0.99</v>
      </c>
    </row>
    <row r="649">
      <c r="A649" s="4">
        <v>648.0</v>
      </c>
      <c r="B649" s="4">
        <v>120.0</v>
      </c>
      <c r="C649" s="4">
        <v>445.0</v>
      </c>
      <c r="D649" s="4">
        <v>0.99</v>
      </c>
      <c r="E649" s="4">
        <v>1.0</v>
      </c>
      <c r="F649" s="5" t="str">
        <f>VLOOKUP(C649, track_cleaned!$A$2:$B$5000, 2, FALSE)
</f>
        <v>She</v>
      </c>
      <c r="G649" s="12">
        <f>VLOOKUP(C649, track_cleaned!$A$1:$E$5000, 3, FALSE)</f>
        <v>37</v>
      </c>
      <c r="H649" s="5" t="str">
        <f>VLOOKUP(G649, album!$A$1:$B$5000, 2, FALSE)
</f>
        <v>Greatest Kiss</v>
      </c>
      <c r="I649" s="11" t="str">
        <f>VLOOKUP(C649, track_cleaned!$A$1:$J$5000, 10, FALSE)</f>
        <v>Rock</v>
      </c>
      <c r="J649" s="11">
        <f t="shared" si="1"/>
        <v>0.99</v>
      </c>
    </row>
    <row r="650">
      <c r="A650" s="4">
        <v>649.0</v>
      </c>
      <c r="B650" s="4">
        <v>121.0</v>
      </c>
      <c r="C650" s="4">
        <v>447.0</v>
      </c>
      <c r="D650" s="4">
        <v>0.99</v>
      </c>
      <c r="E650" s="4">
        <v>1.0</v>
      </c>
      <c r="F650" s="5" t="str">
        <f>VLOOKUP(C650, track_cleaned!$A$2:$B$5000, 2, FALSE)
</f>
        <v>Shout It Out Loud</v>
      </c>
      <c r="G650" s="12">
        <f>VLOOKUP(C650, track_cleaned!$A$1:$E$5000, 3, FALSE)</f>
        <v>37</v>
      </c>
      <c r="H650" s="5" t="str">
        <f>VLOOKUP(G650, album!$A$1:$B$5000, 2, FALSE)
</f>
        <v>Greatest Kiss</v>
      </c>
      <c r="I650" s="11" t="str">
        <f>VLOOKUP(C650, track_cleaned!$A$1:$J$5000, 10, FALSE)</f>
        <v>Rock</v>
      </c>
      <c r="J650" s="11">
        <f t="shared" si="1"/>
        <v>0.99</v>
      </c>
    </row>
    <row r="651">
      <c r="A651" s="4">
        <v>650.0</v>
      </c>
      <c r="B651" s="4">
        <v>121.0</v>
      </c>
      <c r="C651" s="4">
        <v>449.0</v>
      </c>
      <c r="D651" s="4">
        <v>0.99</v>
      </c>
      <c r="E651" s="4">
        <v>1.0</v>
      </c>
      <c r="F651" s="5" t="str">
        <f>VLOOKUP(C651, track_cleaned!$A$2:$B$5000, 2, FALSE)
</f>
        <v>Calling Dr. Love</v>
      </c>
      <c r="G651" s="12">
        <f>VLOOKUP(C651, track_cleaned!$A$1:$E$5000, 3, FALSE)</f>
        <v>37</v>
      </c>
      <c r="H651" s="5" t="str">
        <f>VLOOKUP(G651, album!$A$1:$B$5000, 2, FALSE)
</f>
        <v>Greatest Kiss</v>
      </c>
      <c r="I651" s="11" t="str">
        <f>VLOOKUP(C651, track_cleaned!$A$1:$J$5000, 10, FALSE)</f>
        <v>Rock</v>
      </c>
      <c r="J651" s="11">
        <f t="shared" si="1"/>
        <v>0.99</v>
      </c>
    </row>
    <row r="652">
      <c r="A652" s="4">
        <v>651.0</v>
      </c>
      <c r="B652" s="4">
        <v>121.0</v>
      </c>
      <c r="C652" s="4">
        <v>451.0</v>
      </c>
      <c r="D652" s="4">
        <v>0.99</v>
      </c>
      <c r="E652" s="4">
        <v>1.0</v>
      </c>
      <c r="F652" s="5" t="str">
        <f>VLOOKUP(C652, track_cleaned!$A$2:$B$5000, 2, FALSE)
</f>
        <v>Strutter</v>
      </c>
      <c r="G652" s="12">
        <f>VLOOKUP(C652, track_cleaned!$A$1:$E$5000, 3, FALSE)</f>
        <v>37</v>
      </c>
      <c r="H652" s="5" t="str">
        <f>VLOOKUP(G652, album!$A$1:$B$5000, 2, FALSE)
</f>
        <v>Greatest Kiss</v>
      </c>
      <c r="I652" s="11" t="str">
        <f>VLOOKUP(C652, track_cleaned!$A$1:$J$5000, 10, FALSE)</f>
        <v>Rock</v>
      </c>
      <c r="J652" s="11">
        <f t="shared" si="1"/>
        <v>0.99</v>
      </c>
    </row>
    <row r="653">
      <c r="A653" s="4">
        <v>652.0</v>
      </c>
      <c r="B653" s="4">
        <v>121.0</v>
      </c>
      <c r="C653" s="4">
        <v>453.0</v>
      </c>
      <c r="D653" s="4">
        <v>0.99</v>
      </c>
      <c r="E653" s="4">
        <v>1.0</v>
      </c>
      <c r="F653" s="5" t="str">
        <f>VLOOKUP(C653, track_cleaned!$A$2:$B$5000, 2, FALSE)
</f>
        <v>Cold Gin</v>
      </c>
      <c r="G653" s="12">
        <f>VLOOKUP(C653, track_cleaned!$A$1:$E$5000, 3, FALSE)</f>
        <v>37</v>
      </c>
      <c r="H653" s="5" t="str">
        <f>VLOOKUP(G653, album!$A$1:$B$5000, 2, FALSE)
</f>
        <v>Greatest Kiss</v>
      </c>
      <c r="I653" s="11" t="str">
        <f>VLOOKUP(C653, track_cleaned!$A$1:$J$5000, 10, FALSE)</f>
        <v>Rock</v>
      </c>
      <c r="J653" s="11">
        <f t="shared" si="1"/>
        <v>0.99</v>
      </c>
    </row>
    <row r="654">
      <c r="A654" s="4">
        <v>653.0</v>
      </c>
      <c r="B654" s="4">
        <v>122.0</v>
      </c>
      <c r="C654" s="4">
        <v>457.0</v>
      </c>
      <c r="D654" s="4">
        <v>0.99</v>
      </c>
      <c r="E654" s="4">
        <v>1.0</v>
      </c>
      <c r="F654" s="5" t="str">
        <f>VLOOKUP(C654, track_cleaned!$A$2:$B$5000, 2, FALSE)
</f>
        <v>De La Luz</v>
      </c>
      <c r="G654" s="12">
        <f>VLOOKUP(C654, track_cleaned!$A$1:$E$5000, 3, FALSE)</f>
        <v>38</v>
      </c>
      <c r="H654" s="5" t="str">
        <f>VLOOKUP(G654, album!$A$1:$B$5000, 2, FALSE)
</f>
        <v>Heart of the Night</v>
      </c>
      <c r="I654" s="11" t="str">
        <f>VLOOKUP(C654, track_cleaned!$A$1:$J$5000, 10, FALSE)</f>
        <v>Jazz</v>
      </c>
      <c r="J654" s="11">
        <f t="shared" si="1"/>
        <v>0.99</v>
      </c>
    </row>
    <row r="655">
      <c r="A655" s="4">
        <v>654.0</v>
      </c>
      <c r="B655" s="4">
        <v>122.0</v>
      </c>
      <c r="C655" s="4">
        <v>461.0</v>
      </c>
      <c r="D655" s="4">
        <v>0.99</v>
      </c>
      <c r="E655" s="4">
        <v>1.0</v>
      </c>
      <c r="F655" s="5" t="str">
        <f>VLOOKUP(C655, track_cleaned!$A$2:$B$5000, 2, FALSE)
</f>
        <v>Surrender</v>
      </c>
      <c r="G655" s="12">
        <f>VLOOKUP(C655, track_cleaned!$A$1:$E$5000, 3, FALSE)</f>
        <v>38</v>
      </c>
      <c r="H655" s="5" t="str">
        <f>VLOOKUP(G655, album!$A$1:$B$5000, 2, FALSE)
</f>
        <v>Heart of the Night</v>
      </c>
      <c r="I655" s="11" t="str">
        <f>VLOOKUP(C655, track_cleaned!$A$1:$J$5000, 10, FALSE)</f>
        <v>Jazz</v>
      </c>
      <c r="J655" s="11">
        <f t="shared" si="1"/>
        <v>0.99</v>
      </c>
    </row>
    <row r="656">
      <c r="A656" s="4">
        <v>655.0</v>
      </c>
      <c r="B656" s="4">
        <v>122.0</v>
      </c>
      <c r="C656" s="4">
        <v>465.0</v>
      </c>
      <c r="D656" s="4">
        <v>0.99</v>
      </c>
      <c r="E656" s="4">
        <v>1.0</v>
      </c>
      <c r="F656" s="5" t="str">
        <f>VLOOKUP(C656, track_cleaned!$A$2:$B$5000, 2, FALSE)
</f>
        <v>When Evening Falls</v>
      </c>
      <c r="G656" s="12">
        <f>VLOOKUP(C656, track_cleaned!$A$1:$E$5000, 3, FALSE)</f>
        <v>38</v>
      </c>
      <c r="H656" s="5" t="str">
        <f>VLOOKUP(G656, album!$A$1:$B$5000, 2, FALSE)
</f>
        <v>Heart of the Night</v>
      </c>
      <c r="I656" s="11" t="str">
        <f>VLOOKUP(C656, track_cleaned!$A$1:$J$5000, 10, FALSE)</f>
        <v>Jazz</v>
      </c>
      <c r="J656" s="11">
        <f t="shared" si="1"/>
        <v>0.99</v>
      </c>
    </row>
    <row r="657">
      <c r="A657" s="4">
        <v>656.0</v>
      </c>
      <c r="B657" s="4">
        <v>122.0</v>
      </c>
      <c r="C657" s="4">
        <v>469.0</v>
      </c>
      <c r="D657" s="4">
        <v>0.99</v>
      </c>
      <c r="E657" s="4">
        <v>1.0</v>
      </c>
      <c r="F657" s="5" t="str">
        <f>VLOOKUP(C657, track_cleaned!$A$2:$B$5000, 2, FALSE)
</f>
        <v>Poprocks And Coke</v>
      </c>
      <c r="G657" s="12">
        <f>VLOOKUP(C657, track_cleaned!$A$1:$E$5000, 3, FALSE)</f>
        <v>39</v>
      </c>
      <c r="H657" s="5" t="str">
        <f>VLOOKUP(G657, album!$A$1:$B$5000, 2, FALSE)
</f>
        <v>International Superhits</v>
      </c>
      <c r="I657" s="11" t="str">
        <f>VLOOKUP(C657, track_cleaned!$A$1:$J$5000, 10, FALSE)</f>
        <v>Alternative &amp; Punk</v>
      </c>
      <c r="J657" s="11">
        <f t="shared" si="1"/>
        <v>0.99</v>
      </c>
    </row>
    <row r="658">
      <c r="A658" s="4">
        <v>657.0</v>
      </c>
      <c r="B658" s="4">
        <v>122.0</v>
      </c>
      <c r="C658" s="4">
        <v>473.0</v>
      </c>
      <c r="D658" s="4">
        <v>0.99</v>
      </c>
      <c r="E658" s="4">
        <v>1.0</v>
      </c>
      <c r="F658" s="5" t="str">
        <f>VLOOKUP(C658, track_cleaned!$A$2:$B$5000, 2, FALSE)
</f>
        <v>When I Come Around</v>
      </c>
      <c r="G658" s="12">
        <f>VLOOKUP(C658, track_cleaned!$A$1:$E$5000, 3, FALSE)</f>
        <v>39</v>
      </c>
      <c r="H658" s="5" t="str">
        <f>VLOOKUP(G658, album!$A$1:$B$5000, 2, FALSE)
</f>
        <v>International Superhits</v>
      </c>
      <c r="I658" s="11" t="str">
        <f>VLOOKUP(C658, track_cleaned!$A$1:$J$5000, 10, FALSE)</f>
        <v>Alternative &amp; Punk</v>
      </c>
      <c r="J658" s="11">
        <f t="shared" si="1"/>
        <v>0.99</v>
      </c>
    </row>
    <row r="659">
      <c r="A659" s="4">
        <v>658.0</v>
      </c>
      <c r="B659" s="4">
        <v>122.0</v>
      </c>
      <c r="C659" s="4">
        <v>477.0</v>
      </c>
      <c r="D659" s="4">
        <v>0.99</v>
      </c>
      <c r="E659" s="4">
        <v>1.0</v>
      </c>
      <c r="F659" s="5" t="str">
        <f>VLOOKUP(C659, track_cleaned!$A$2:$B$5000, 2, FALSE)
</f>
        <v>Brain Stew</v>
      </c>
      <c r="G659" s="12">
        <f>VLOOKUP(C659, track_cleaned!$A$1:$E$5000, 3, FALSE)</f>
        <v>39</v>
      </c>
      <c r="H659" s="5" t="str">
        <f>VLOOKUP(G659, album!$A$1:$B$5000, 2, FALSE)
</f>
        <v>International Superhits</v>
      </c>
      <c r="I659" s="11" t="str">
        <f>VLOOKUP(C659, track_cleaned!$A$1:$J$5000, 10, FALSE)</f>
        <v>Alternative &amp; Punk</v>
      </c>
      <c r="J659" s="11">
        <f t="shared" si="1"/>
        <v>0.99</v>
      </c>
    </row>
    <row r="660">
      <c r="A660" s="4">
        <v>659.0</v>
      </c>
      <c r="B660" s="4">
        <v>123.0</v>
      </c>
      <c r="C660" s="4">
        <v>483.0</v>
      </c>
      <c r="D660" s="4">
        <v>0.99</v>
      </c>
      <c r="E660" s="4">
        <v>1.0</v>
      </c>
      <c r="F660" s="5" t="str">
        <f>VLOOKUP(C660, track_cleaned!$A$2:$B$5000, 2, FALSE)
</f>
        <v>Redundant</v>
      </c>
      <c r="G660" s="12">
        <f>VLOOKUP(C660, track_cleaned!$A$1:$E$5000, 3, FALSE)</f>
        <v>39</v>
      </c>
      <c r="H660" s="5" t="str">
        <f>VLOOKUP(G660, album!$A$1:$B$5000, 2, FALSE)
</f>
        <v>International Superhits</v>
      </c>
      <c r="I660" s="11" t="str">
        <f>VLOOKUP(C660, track_cleaned!$A$1:$J$5000, 10, FALSE)</f>
        <v>Alternative &amp; Punk</v>
      </c>
      <c r="J660" s="11">
        <f t="shared" si="1"/>
        <v>0.99</v>
      </c>
    </row>
    <row r="661">
      <c r="A661" s="4">
        <v>660.0</v>
      </c>
      <c r="B661" s="4">
        <v>123.0</v>
      </c>
      <c r="C661" s="4">
        <v>489.0</v>
      </c>
      <c r="D661" s="4">
        <v>0.99</v>
      </c>
      <c r="E661" s="4">
        <v>1.0</v>
      </c>
      <c r="F661" s="5" t="str">
        <f>VLOOKUP(C661, track_cleaned!$A$2:$B$5000, 2, FALSE)
</f>
        <v>Into The Light</v>
      </c>
      <c r="G661" s="12">
        <f>VLOOKUP(C661, track_cleaned!$A$1:$E$5000, 3, FALSE)</f>
        <v>40</v>
      </c>
      <c r="H661" s="5" t="str">
        <f>VLOOKUP(G661, album!$A$1:$B$5000, 2, FALSE)
</f>
        <v>Into The Light</v>
      </c>
      <c r="I661" s="11" t="str">
        <f>VLOOKUP(C661, track_cleaned!$A$1:$J$5000, 10, FALSE)</f>
        <v>Rock</v>
      </c>
      <c r="J661" s="11">
        <f t="shared" si="1"/>
        <v>0.99</v>
      </c>
    </row>
    <row r="662">
      <c r="A662" s="4">
        <v>661.0</v>
      </c>
      <c r="B662" s="4">
        <v>123.0</v>
      </c>
      <c r="C662" s="4">
        <v>495.0</v>
      </c>
      <c r="D662" s="4">
        <v>0.99</v>
      </c>
      <c r="E662" s="4">
        <v>1.0</v>
      </c>
      <c r="F662" s="5" t="str">
        <f>VLOOKUP(C662, track_cleaned!$A$2:$B$5000, 2, FALSE)
</f>
        <v>Cry For Love</v>
      </c>
      <c r="G662" s="12">
        <f>VLOOKUP(C662, track_cleaned!$A$1:$E$5000, 3, FALSE)</f>
        <v>40</v>
      </c>
      <c r="H662" s="5" t="str">
        <f>VLOOKUP(G662, album!$A$1:$B$5000, 2, FALSE)
</f>
        <v>Into The Light</v>
      </c>
      <c r="I662" s="11" t="str">
        <f>VLOOKUP(C662, track_cleaned!$A$1:$J$5000, 10, FALSE)</f>
        <v>Rock</v>
      </c>
      <c r="J662" s="11">
        <f t="shared" si="1"/>
        <v>0.99</v>
      </c>
    </row>
    <row r="663">
      <c r="A663" s="4">
        <v>662.0</v>
      </c>
      <c r="B663" s="4">
        <v>123.0</v>
      </c>
      <c r="C663" s="4">
        <v>501.0</v>
      </c>
      <c r="D663" s="4">
        <v>0.99</v>
      </c>
      <c r="E663" s="4">
        <v>1.0</v>
      </c>
      <c r="F663" s="5" t="str">
        <f>VLOOKUP(C663, track_cleaned!$A$2:$B$5000, 2, FALSE)
</f>
        <v>Grito De Alerta</v>
      </c>
      <c r="G663" s="12">
        <f>VLOOKUP(C663, track_cleaned!$A$1:$E$5000, 3, FALSE)</f>
        <v>41</v>
      </c>
      <c r="H663" s="5" t="str">
        <f>VLOOKUP(G663, album!$A$1:$B$5000, 2, FALSE)
</f>
        <v>Meus Momentos</v>
      </c>
      <c r="I663" s="11" t="str">
        <f>VLOOKUP(C663, track_cleaned!$A$1:$J$5000, 10, FALSE)</f>
        <v>Latin</v>
      </c>
      <c r="J663" s="11">
        <f t="shared" si="1"/>
        <v>0.99</v>
      </c>
    </row>
    <row r="664">
      <c r="A664" s="4">
        <v>663.0</v>
      </c>
      <c r="B664" s="4">
        <v>123.0</v>
      </c>
      <c r="C664" s="4">
        <v>507.0</v>
      </c>
      <c r="D664" s="4">
        <v>0.99</v>
      </c>
      <c r="E664" s="4">
        <v>1.0</v>
      </c>
      <c r="F664" s="5" t="str">
        <f>VLOOKUP(C664, track_cleaned!$A$2:$B$5000, 2, FALSE)
</f>
        <v>Lindo Lago Do Amor</v>
      </c>
      <c r="G664" s="12">
        <f>VLOOKUP(C664, track_cleaned!$A$1:$E$5000, 3, FALSE)</f>
        <v>41</v>
      </c>
      <c r="H664" s="5" t="str">
        <f>VLOOKUP(G664, album!$A$1:$B$5000, 2, FALSE)
</f>
        <v>Meus Momentos</v>
      </c>
      <c r="I664" s="11" t="str">
        <f>VLOOKUP(C664, track_cleaned!$A$1:$J$5000, 10, FALSE)</f>
        <v>Latin</v>
      </c>
      <c r="J664" s="11">
        <f t="shared" si="1"/>
        <v>0.99</v>
      </c>
    </row>
    <row r="665">
      <c r="A665" s="4">
        <v>664.0</v>
      </c>
      <c r="B665" s="4">
        <v>123.0</v>
      </c>
      <c r="C665" s="4">
        <v>513.0</v>
      </c>
      <c r="D665" s="4">
        <v>0.99</v>
      </c>
      <c r="E665" s="4">
        <v>1.0</v>
      </c>
      <c r="F665" s="5" t="str">
        <f>VLOOKUP(C665, track_cleaned!$A$2:$B$5000, 2, FALSE)
</f>
        <v>Ponto De Interrogação</v>
      </c>
      <c r="G665" s="12">
        <f>VLOOKUP(C665, track_cleaned!$A$1:$E$5000, 3, FALSE)</f>
        <v>41</v>
      </c>
      <c r="H665" s="5" t="str">
        <f>VLOOKUP(G665, album!$A$1:$B$5000, 2, FALSE)
</f>
        <v>Meus Momentos</v>
      </c>
      <c r="I665" s="11" t="str">
        <f>VLOOKUP(C665, track_cleaned!$A$1:$J$5000, 10, FALSE)</f>
        <v>Latin</v>
      </c>
      <c r="J665" s="11">
        <f t="shared" si="1"/>
        <v>0.99</v>
      </c>
    </row>
    <row r="666">
      <c r="A666" s="4">
        <v>665.0</v>
      </c>
      <c r="B666" s="4">
        <v>123.0</v>
      </c>
      <c r="C666" s="4">
        <v>519.0</v>
      </c>
      <c r="D666" s="4">
        <v>0.99</v>
      </c>
      <c r="E666" s="4">
        <v>1.0</v>
      </c>
      <c r="F666" s="5" t="str">
        <f>VLOOKUP(C666, track_cleaned!$A$2:$B$5000, 2, FALSE)
</f>
        <v>Voce Nao Entende Nada - Cotidiano</v>
      </c>
      <c r="G666" s="12">
        <f>VLOOKUP(C666, track_cleaned!$A$1:$E$5000, 3, FALSE)</f>
        <v>23</v>
      </c>
      <c r="H666" s="5" t="str">
        <f>VLOOKUP(G666, album!$A$1:$B$5000, 2, FALSE)
</f>
        <v>Minha Historia</v>
      </c>
      <c r="I666" s="11" t="str">
        <f>VLOOKUP(C666, track_cleaned!$A$1:$J$5000, 10, FALSE)</f>
        <v>Latin</v>
      </c>
      <c r="J666" s="11">
        <f t="shared" si="1"/>
        <v>0.99</v>
      </c>
    </row>
    <row r="667">
      <c r="A667" s="4">
        <v>666.0</v>
      </c>
      <c r="B667" s="4">
        <v>123.0</v>
      </c>
      <c r="C667" s="4">
        <v>525.0</v>
      </c>
      <c r="D667" s="4">
        <v>0.99</v>
      </c>
      <c r="E667" s="4">
        <v>1.0</v>
      </c>
      <c r="F667" s="5" t="str">
        <f>VLOOKUP(C667, track_cleaned!$A$2:$B$5000, 2, FALSE)
</f>
        <v>O Leaozinho</v>
      </c>
      <c r="G667" s="12">
        <f>VLOOKUP(C667, track_cleaned!$A$1:$E$5000, 3, FALSE)</f>
        <v>23</v>
      </c>
      <c r="H667" s="5" t="str">
        <f>VLOOKUP(G667, album!$A$1:$B$5000, 2, FALSE)
</f>
        <v>Minha Historia</v>
      </c>
      <c r="I667" s="11" t="str">
        <f>VLOOKUP(C667, track_cleaned!$A$1:$J$5000, 10, FALSE)</f>
        <v>Latin</v>
      </c>
      <c r="J667" s="11">
        <f t="shared" si="1"/>
        <v>0.99</v>
      </c>
    </row>
    <row r="668">
      <c r="A668" s="4">
        <v>667.0</v>
      </c>
      <c r="B668" s="4">
        <v>123.0</v>
      </c>
      <c r="C668" s="4">
        <v>531.0</v>
      </c>
      <c r="D668" s="4">
        <v>0.99</v>
      </c>
      <c r="E668" s="4">
        <v>1.0</v>
      </c>
      <c r="F668" s="5" t="str">
        <f>VLOOKUP(C668, track_cleaned!$A$2:$B$5000, 2, FALSE)
</f>
        <v>Top Top</v>
      </c>
      <c r="G668" s="12">
        <f>VLOOKUP(C668, track_cleaned!$A$1:$E$5000, 3, FALSE)</f>
        <v>42</v>
      </c>
      <c r="H668" s="5" t="str">
        <f>VLOOKUP(G668, album!$A$1:$B$5000, 2, FALSE)
</f>
        <v>Minha História</v>
      </c>
      <c r="I668" s="11" t="str">
        <f>VLOOKUP(C668, track_cleaned!$A$1:$J$5000, 10, FALSE)</f>
        <v>Alternative &amp; Punk</v>
      </c>
      <c r="J668" s="11">
        <f t="shared" si="1"/>
        <v>0.99</v>
      </c>
    </row>
    <row r="669">
      <c r="A669" s="4">
        <v>668.0</v>
      </c>
      <c r="B669" s="4">
        <v>124.0</v>
      </c>
      <c r="C669" s="4">
        <v>540.0</v>
      </c>
      <c r="D669" s="4">
        <v>0.99</v>
      </c>
      <c r="E669" s="4">
        <v>1.0</v>
      </c>
      <c r="F669" s="5" t="str">
        <f>VLOOKUP(C669, track_cleaned!$A$2:$B$5000, 2, FALSE)
</f>
        <v>Posso Perder Minha Mulher, Minha Mãe, Desde Que Eu Tenha O Rock And Roll</v>
      </c>
      <c r="G669" s="12">
        <f>VLOOKUP(C669, track_cleaned!$A$1:$E$5000, 3, FALSE)</f>
        <v>42</v>
      </c>
      <c r="H669" s="5" t="str">
        <f>VLOOKUP(G669, album!$A$1:$B$5000, 2, FALSE)
</f>
        <v>Minha História</v>
      </c>
      <c r="I669" s="11" t="str">
        <f>VLOOKUP(C669, track_cleaned!$A$1:$J$5000, 10, FALSE)</f>
        <v>Alternative &amp; Punk</v>
      </c>
      <c r="J669" s="11">
        <f t="shared" si="1"/>
        <v>0.99</v>
      </c>
    </row>
    <row r="670">
      <c r="A670" s="4">
        <v>669.0</v>
      </c>
      <c r="B670" s="4">
        <v>124.0</v>
      </c>
      <c r="C670" s="4">
        <v>549.0</v>
      </c>
      <c r="D670" s="4">
        <v>0.99</v>
      </c>
      <c r="E670" s="4">
        <v>1.0</v>
      </c>
      <c r="F670" s="5" t="str">
        <f>VLOOKUP(C670, track_cleaned!$A$2:$B$5000, 2, FALSE)
</f>
        <v>You Fool No One</v>
      </c>
      <c r="G670" s="12">
        <f>VLOOKUP(C670, track_cleaned!$A$1:$E$5000, 3, FALSE)</f>
        <v>43</v>
      </c>
      <c r="H670" s="5" t="str">
        <f>VLOOKUP(G670, album!$A$1:$B$5000, 2, FALSE)
</f>
        <v>MK III The Final Concerts [Disc 1]</v>
      </c>
      <c r="I670" s="11" t="str">
        <f>VLOOKUP(C670, track_cleaned!$A$1:$J$5000, 10, FALSE)</f>
        <v>Rock</v>
      </c>
      <c r="J670" s="11">
        <f t="shared" si="1"/>
        <v>0.99</v>
      </c>
    </row>
    <row r="671">
      <c r="A671" s="4">
        <v>670.0</v>
      </c>
      <c r="B671" s="4">
        <v>124.0</v>
      </c>
      <c r="C671" s="4">
        <v>558.0</v>
      </c>
      <c r="D671" s="4">
        <v>0.99</v>
      </c>
      <c r="E671" s="4">
        <v>1.0</v>
      </c>
      <c r="F671" s="5" t="str">
        <f>VLOOKUP(C671, track_cleaned!$A$2:$B$5000, 2, FALSE)
</f>
        <v>Viradouro</v>
      </c>
      <c r="G671" s="12">
        <f>VLOOKUP(C671, track_cleaned!$A$1:$E$5000, 3, FALSE)</f>
        <v>45</v>
      </c>
      <c r="H671" s="5" t="str">
        <f>VLOOKUP(G671, album!$A$1:$B$5000, 2, FALSE)
</f>
        <v>Sambas De Enredo 2001</v>
      </c>
      <c r="I671" s="11" t="str">
        <f>VLOOKUP(C671, track_cleaned!$A$1:$J$5000, 10, FALSE)</f>
        <v>Latin</v>
      </c>
      <c r="J671" s="11">
        <f t="shared" si="1"/>
        <v>0.99</v>
      </c>
    </row>
    <row r="672">
      <c r="A672" s="4">
        <v>671.0</v>
      </c>
      <c r="B672" s="4">
        <v>124.0</v>
      </c>
      <c r="C672" s="4">
        <v>567.0</v>
      </c>
      <c r="D672" s="4">
        <v>0.99</v>
      </c>
      <c r="E672" s="4">
        <v>1.0</v>
      </c>
      <c r="F672" s="5" t="str">
        <f>VLOOKUP(C672, track_cleaned!$A$2:$B$5000, 2, FALSE)
</f>
        <v>Tradição</v>
      </c>
      <c r="G672" s="12">
        <f>VLOOKUP(C672, track_cleaned!$A$1:$E$5000, 3, FALSE)</f>
        <v>45</v>
      </c>
      <c r="H672" s="5" t="str">
        <f>VLOOKUP(G672, album!$A$1:$B$5000, 2, FALSE)
</f>
        <v>Sambas De Enredo 2001</v>
      </c>
      <c r="I672" s="11" t="str">
        <f>VLOOKUP(C672, track_cleaned!$A$1:$J$5000, 10, FALSE)</f>
        <v>Latin</v>
      </c>
      <c r="J672" s="11">
        <f t="shared" si="1"/>
        <v>0.99</v>
      </c>
    </row>
    <row r="673">
      <c r="A673" s="4">
        <v>672.0</v>
      </c>
      <c r="B673" s="4">
        <v>124.0</v>
      </c>
      <c r="C673" s="4">
        <v>576.0</v>
      </c>
      <c r="D673" s="4">
        <v>0.99</v>
      </c>
      <c r="E673" s="4">
        <v>1.0</v>
      </c>
      <c r="F673" s="5" t="str">
        <f>VLOOKUP(C673, track_cleaned!$A$2:$B$5000, 2, FALSE)
</f>
        <v>Maria Maria</v>
      </c>
      <c r="G673" s="12">
        <f>VLOOKUP(C673, track_cleaned!$A$1:$E$5000, 3, FALSE)</f>
        <v>46</v>
      </c>
      <c r="H673" s="5" t="str">
        <f>VLOOKUP(G673, album!$A$1:$B$5000, 2, FALSE)
</f>
        <v>Supernatural</v>
      </c>
      <c r="I673" s="11" t="str">
        <f>VLOOKUP(C673, track_cleaned!$A$1:$J$5000, 10, FALSE)</f>
        <v>Rock</v>
      </c>
      <c r="J673" s="11">
        <f t="shared" si="1"/>
        <v>0.99</v>
      </c>
    </row>
    <row r="674">
      <c r="A674" s="4">
        <v>673.0</v>
      </c>
      <c r="B674" s="4">
        <v>124.0</v>
      </c>
      <c r="C674" s="4">
        <v>585.0</v>
      </c>
      <c r="D674" s="4">
        <v>0.99</v>
      </c>
      <c r="E674" s="4">
        <v>1.0</v>
      </c>
      <c r="F674" s="5" t="str">
        <f>VLOOKUP(C674, track_cleaned!$A$2:$B$5000, 2, FALSE)
</f>
        <v>Entre E Ouça</v>
      </c>
      <c r="G674" s="12">
        <f>VLOOKUP(C674, track_cleaned!$A$1:$E$5000, 3, FALSE)</f>
        <v>47</v>
      </c>
      <c r="H674" s="5" t="str">
        <f>VLOOKUP(G674, album!$A$1:$B$5000, 2, FALSE)
</f>
        <v>The Best of Ed Motta</v>
      </c>
      <c r="I674" s="11" t="str">
        <f>VLOOKUP(C674, track_cleaned!$A$1:$J$5000, 10, FALSE)</f>
        <v>Latin</v>
      </c>
      <c r="J674" s="11">
        <f t="shared" si="1"/>
        <v>0.99</v>
      </c>
    </row>
    <row r="675">
      <c r="A675" s="4">
        <v>674.0</v>
      </c>
      <c r="B675" s="4">
        <v>124.0</v>
      </c>
      <c r="C675" s="4">
        <v>594.0</v>
      </c>
      <c r="D675" s="4">
        <v>0.99</v>
      </c>
      <c r="E675" s="4">
        <v>1.0</v>
      </c>
      <c r="F675" s="5" t="str">
        <f>VLOOKUP(C675, track_cleaned!$A$2:$B$5000, 2, FALSE)
</f>
        <v>Agora Que O Dia Acordou</v>
      </c>
      <c r="G675" s="12">
        <f>VLOOKUP(C675, track_cleaned!$A$1:$E$5000, 3, FALSE)</f>
        <v>47</v>
      </c>
      <c r="H675" s="5" t="str">
        <f>VLOOKUP(G675, album!$A$1:$B$5000, 2, FALSE)
</f>
        <v>The Best of Ed Motta</v>
      </c>
      <c r="I675" s="11" t="str">
        <f>VLOOKUP(C675, track_cleaned!$A$1:$J$5000, 10, FALSE)</f>
        <v>Latin</v>
      </c>
      <c r="J675" s="11">
        <f t="shared" si="1"/>
        <v>0.99</v>
      </c>
    </row>
    <row r="676">
      <c r="A676" s="4">
        <v>675.0</v>
      </c>
      <c r="B676" s="4">
        <v>124.0</v>
      </c>
      <c r="C676" s="4">
        <v>603.0</v>
      </c>
      <c r="D676" s="4">
        <v>0.99</v>
      </c>
      <c r="E676" s="4">
        <v>1.0</v>
      </c>
      <c r="F676" s="5" t="str">
        <f>VLOOKUP(C676, track_cleaned!$A$2:$B$5000, 2, FALSE)
</f>
        <v>Bye Bye Blackbird</v>
      </c>
      <c r="G676" s="12">
        <f>VLOOKUP(C676, track_cleaned!$A$1:$E$5000, 3, FALSE)</f>
        <v>48</v>
      </c>
      <c r="H676" s="5" t="str">
        <f>VLOOKUP(G676, album!$A$1:$B$5000, 2, FALSE)
</f>
        <v>The Essential Miles Davis [Disc 1]</v>
      </c>
      <c r="I676" s="11" t="str">
        <f>VLOOKUP(C676, track_cleaned!$A$1:$J$5000, 10, FALSE)</f>
        <v>Jazz</v>
      </c>
      <c r="J676" s="11">
        <f t="shared" si="1"/>
        <v>0.99</v>
      </c>
    </row>
    <row r="677">
      <c r="A677" s="4">
        <v>676.0</v>
      </c>
      <c r="B677" s="4">
        <v>124.0</v>
      </c>
      <c r="C677" s="4">
        <v>612.0</v>
      </c>
      <c r="D677" s="4">
        <v>0.99</v>
      </c>
      <c r="E677" s="4">
        <v>1.0</v>
      </c>
      <c r="F677" s="5" t="str">
        <f>VLOOKUP(C677, track_cleaned!$A$2:$B$5000, 2, FALSE)
</f>
        <v>Nefertiti</v>
      </c>
      <c r="G677" s="12">
        <f>VLOOKUP(C677, track_cleaned!$A$1:$E$5000, 3, FALSE)</f>
        <v>49</v>
      </c>
      <c r="H677" s="5" t="str">
        <f>VLOOKUP(G677, album!$A$1:$B$5000, 2, FALSE)
</f>
        <v>The Essential Miles Davis [Disc 2]</v>
      </c>
      <c r="I677" s="11" t="str">
        <f>VLOOKUP(C677, track_cleaned!$A$1:$J$5000, 10, FALSE)</f>
        <v>Jazz</v>
      </c>
      <c r="J677" s="11">
        <f t="shared" si="1"/>
        <v>0.99</v>
      </c>
    </row>
    <row r="678">
      <c r="A678" s="4">
        <v>677.0</v>
      </c>
      <c r="B678" s="4">
        <v>124.0</v>
      </c>
      <c r="C678" s="4">
        <v>621.0</v>
      </c>
      <c r="D678" s="4">
        <v>0.99</v>
      </c>
      <c r="E678" s="4">
        <v>1.0</v>
      </c>
      <c r="F678" s="5" t="str">
        <f>VLOOKUP(C678, track_cleaned!$A$2:$B$5000, 2, FALSE)
</f>
        <v>Going Down / Highway Star</v>
      </c>
      <c r="G678" s="12">
        <f>VLOOKUP(C678, track_cleaned!$A$1:$E$5000, 3, FALSE)</f>
        <v>50</v>
      </c>
      <c r="H678" s="5" t="str">
        <f>VLOOKUP(G678, album!$A$1:$B$5000, 2, FALSE)
</f>
        <v>The Final Concerts (Disc 2)</v>
      </c>
      <c r="I678" s="11" t="str">
        <f>VLOOKUP(C678, track_cleaned!$A$1:$J$5000, 10, FALSE)</f>
        <v>Rock</v>
      </c>
      <c r="J678" s="11">
        <f t="shared" si="1"/>
        <v>0.99</v>
      </c>
    </row>
    <row r="679">
      <c r="A679" s="4">
        <v>678.0</v>
      </c>
      <c r="B679" s="4">
        <v>124.0</v>
      </c>
      <c r="C679" s="4">
        <v>630.0</v>
      </c>
      <c r="D679" s="4">
        <v>0.99</v>
      </c>
      <c r="E679" s="4">
        <v>1.0</v>
      </c>
      <c r="F679" s="5" t="str">
        <f>VLOOKUP(C679, track_cleaned!$A$2:$B$5000, 2, FALSE)
</f>
        <v>Boogie Blues</v>
      </c>
      <c r="G679" s="12">
        <f>VLOOKUP(C679, track_cleaned!$A$1:$E$5000, 3, FALSE)</f>
        <v>51</v>
      </c>
      <c r="H679" s="5" t="str">
        <f>VLOOKUP(G679, album!$A$1:$B$5000, 2, FALSE)
</f>
        <v>Up An' Atom</v>
      </c>
      <c r="I679" s="11" t="str">
        <f>VLOOKUP(C679, track_cleaned!$A$1:$J$5000, 10, FALSE)</f>
        <v>Jazz</v>
      </c>
      <c r="J679" s="11">
        <f t="shared" si="1"/>
        <v>0.99</v>
      </c>
    </row>
    <row r="680">
      <c r="A680" s="4">
        <v>679.0</v>
      </c>
      <c r="B680" s="4">
        <v>124.0</v>
      </c>
      <c r="C680" s="4">
        <v>639.0</v>
      </c>
      <c r="D680" s="4">
        <v>0.99</v>
      </c>
      <c r="E680" s="4">
        <v>1.0</v>
      </c>
      <c r="F680" s="5" t="str">
        <f>VLOOKUP(C680, track_cleaned!$A$2:$B$5000, 2, FALSE)
</f>
        <v>Don't Take Your Love From Me</v>
      </c>
      <c r="G680" s="12">
        <f>VLOOKUP(C680, track_cleaned!$A$1:$E$5000, 3, FALSE)</f>
        <v>51</v>
      </c>
      <c r="H680" s="5" t="str">
        <f>VLOOKUP(G680, album!$A$1:$B$5000, 2, FALSE)
</f>
        <v>Up An' Atom</v>
      </c>
      <c r="I680" s="11" t="str">
        <f>VLOOKUP(C680, track_cleaned!$A$1:$J$5000, 10, FALSE)</f>
        <v>Jazz</v>
      </c>
      <c r="J680" s="11">
        <f t="shared" si="1"/>
        <v>0.99</v>
      </c>
    </row>
    <row r="681">
      <c r="A681" s="4">
        <v>680.0</v>
      </c>
      <c r="B681" s="4">
        <v>124.0</v>
      </c>
      <c r="C681" s="4">
        <v>648.0</v>
      </c>
      <c r="D681" s="4">
        <v>0.99</v>
      </c>
      <c r="E681" s="4">
        <v>1.0</v>
      </c>
      <c r="F681" s="5" t="str">
        <f>VLOOKUP(C681, track_cleaned!$A$2:$B$5000, 2, FALSE)
</f>
        <v>Onde Anda Você</v>
      </c>
      <c r="G681" s="12">
        <f>VLOOKUP(C681, track_cleaned!$A$1:$E$5000, 3, FALSE)</f>
        <v>52</v>
      </c>
      <c r="H681" s="5" t="str">
        <f>VLOOKUP(G681, album!$A$1:$B$5000, 2, FALSE)
</f>
        <v>Vinícius De Moraes - Sem Limite</v>
      </c>
      <c r="I681" s="11" t="str">
        <f>VLOOKUP(C681, track_cleaned!$A$1:$J$5000, 10, FALSE)</f>
        <v>Bossa Nova</v>
      </c>
      <c r="J681" s="11">
        <f t="shared" si="1"/>
        <v>0.99</v>
      </c>
    </row>
    <row r="682">
      <c r="A682" s="4">
        <v>681.0</v>
      </c>
      <c r="B682" s="4">
        <v>124.0</v>
      </c>
      <c r="C682" s="4">
        <v>657.0</v>
      </c>
      <c r="D682" s="4">
        <v>0.99</v>
      </c>
      <c r="E682" s="4">
        <v>1.0</v>
      </c>
      <c r="F682" s="5" t="str">
        <f>VLOOKUP(C682, track_cleaned!$A$2:$B$5000, 2, FALSE)
</f>
        <v>Deixa</v>
      </c>
      <c r="G682" s="12">
        <f>VLOOKUP(C682, track_cleaned!$A$1:$E$5000, 3, FALSE)</f>
        <v>52</v>
      </c>
      <c r="H682" s="5" t="str">
        <f>VLOOKUP(G682, album!$A$1:$B$5000, 2, FALSE)
</f>
        <v>Vinícius De Moraes - Sem Limite</v>
      </c>
      <c r="I682" s="11" t="str">
        <f>VLOOKUP(C682, track_cleaned!$A$1:$J$5000, 10, FALSE)</f>
        <v>Bossa Nova</v>
      </c>
      <c r="J682" s="11">
        <f t="shared" si="1"/>
        <v>0.99</v>
      </c>
    </row>
    <row r="683">
      <c r="A683" s="4">
        <v>682.0</v>
      </c>
      <c r="B683" s="4">
        <v>125.0</v>
      </c>
      <c r="C683" s="4">
        <v>671.0</v>
      </c>
      <c r="D683" s="4">
        <v>0.99</v>
      </c>
      <c r="E683" s="4">
        <v>1.0</v>
      </c>
      <c r="F683" s="5" t="str">
        <f>VLOOKUP(C683, track_cleaned!$A$2:$B$5000, 2, FALSE)
</f>
        <v>As Rosas Não Falam (Beth Carvalho)</v>
      </c>
      <c r="G683" s="12">
        <f>VLOOKUP(C683, track_cleaned!$A$1:$E$5000, 3, FALSE)</f>
        <v>53</v>
      </c>
      <c r="H683" s="5" t="str">
        <f>VLOOKUP(G683, album!$A$1:$B$5000, 2, FALSE)
</f>
        <v>Vozes do MPB</v>
      </c>
      <c r="I683" s="11" t="str">
        <f>VLOOKUP(C683, track_cleaned!$A$1:$J$5000, 10, FALSE)</f>
        <v>Latin</v>
      </c>
      <c r="J683" s="11">
        <f t="shared" si="1"/>
        <v>0.99</v>
      </c>
    </row>
    <row r="684">
      <c r="A684" s="4">
        <v>683.0</v>
      </c>
      <c r="B684" s="4">
        <v>126.0</v>
      </c>
      <c r="C684" s="4">
        <v>672.0</v>
      </c>
      <c r="D684" s="4">
        <v>0.99</v>
      </c>
      <c r="E684" s="4">
        <v>1.0</v>
      </c>
      <c r="F684" s="5" t="str">
        <f>VLOOKUP(C684, track_cleaned!$A$2:$B$5000, 2, FALSE)
</f>
        <v>Wave (Os Cariocas)</v>
      </c>
      <c r="G684" s="12">
        <f>VLOOKUP(C684, track_cleaned!$A$1:$E$5000, 3, FALSE)</f>
        <v>53</v>
      </c>
      <c r="H684" s="5" t="str">
        <f>VLOOKUP(G684, album!$A$1:$B$5000, 2, FALSE)
</f>
        <v>Vozes do MPB</v>
      </c>
      <c r="I684" s="11" t="str">
        <f>VLOOKUP(C684, track_cleaned!$A$1:$J$5000, 10, FALSE)</f>
        <v>Latin</v>
      </c>
      <c r="J684" s="11">
        <f t="shared" si="1"/>
        <v>0.99</v>
      </c>
    </row>
    <row r="685">
      <c r="A685" s="4">
        <v>684.0</v>
      </c>
      <c r="B685" s="4">
        <v>126.0</v>
      </c>
      <c r="C685" s="4">
        <v>673.0</v>
      </c>
      <c r="D685" s="4">
        <v>0.99</v>
      </c>
      <c r="E685" s="4">
        <v>1.0</v>
      </c>
      <c r="F685" s="5" t="str">
        <f>VLOOKUP(C685, track_cleaned!$A$2:$B$5000, 2, FALSE)
</f>
        <v>Garota de Ipanema (Dick Farney)</v>
      </c>
      <c r="G685" s="12">
        <f>VLOOKUP(C685, track_cleaned!$A$1:$E$5000, 3, FALSE)</f>
        <v>53</v>
      </c>
      <c r="H685" s="5" t="str">
        <f>VLOOKUP(G685, album!$A$1:$B$5000, 2, FALSE)
</f>
        <v>Vozes do MPB</v>
      </c>
      <c r="I685" s="11" t="str">
        <f>VLOOKUP(C685, track_cleaned!$A$1:$J$5000, 10, FALSE)</f>
        <v>Latin</v>
      </c>
      <c r="J685" s="11">
        <f t="shared" si="1"/>
        <v>0.99</v>
      </c>
    </row>
    <row r="686">
      <c r="A686" s="4">
        <v>685.0</v>
      </c>
      <c r="B686" s="4">
        <v>127.0</v>
      </c>
      <c r="C686" s="4">
        <v>675.0</v>
      </c>
      <c r="D686" s="4">
        <v>0.99</v>
      </c>
      <c r="E686" s="4">
        <v>1.0</v>
      </c>
      <c r="F686" s="5" t="str">
        <f>VLOOKUP(C686, track_cleaned!$A$2:$B$5000, 2, FALSE)
</f>
        <v>Susie Q</v>
      </c>
      <c r="G686" s="12">
        <f>VLOOKUP(C686, track_cleaned!$A$1:$E$5000, 3, FALSE)</f>
        <v>54</v>
      </c>
      <c r="H686" s="5" t="str">
        <f>VLOOKUP(G686, album!$A$1:$B$5000, 2, FALSE)
</f>
        <v>Chronicle, Vol. 1</v>
      </c>
      <c r="I686" s="11" t="str">
        <f>VLOOKUP(C686, track_cleaned!$A$1:$J$5000, 10, FALSE)</f>
        <v>Rock</v>
      </c>
      <c r="J686" s="11">
        <f t="shared" si="1"/>
        <v>0.99</v>
      </c>
    </row>
    <row r="687">
      <c r="A687" s="4">
        <v>686.0</v>
      </c>
      <c r="B687" s="4">
        <v>127.0</v>
      </c>
      <c r="C687" s="4">
        <v>677.0</v>
      </c>
      <c r="D687" s="4">
        <v>0.99</v>
      </c>
      <c r="E687" s="4">
        <v>1.0</v>
      </c>
      <c r="F687" s="5" t="str">
        <f>VLOOKUP(C687, track_cleaned!$A$2:$B$5000, 2, FALSE)
</f>
        <v>Proud Mary</v>
      </c>
      <c r="G687" s="12">
        <f>VLOOKUP(C687, track_cleaned!$A$1:$E$5000, 3, FALSE)</f>
        <v>54</v>
      </c>
      <c r="H687" s="5" t="str">
        <f>VLOOKUP(G687, album!$A$1:$B$5000, 2, FALSE)
</f>
        <v>Chronicle, Vol. 1</v>
      </c>
      <c r="I687" s="11" t="str">
        <f>VLOOKUP(C687, track_cleaned!$A$1:$J$5000, 10, FALSE)</f>
        <v>Rock</v>
      </c>
      <c r="J687" s="11">
        <f t="shared" si="1"/>
        <v>0.99</v>
      </c>
    </row>
    <row r="688">
      <c r="A688" s="4">
        <v>687.0</v>
      </c>
      <c r="B688" s="4">
        <v>128.0</v>
      </c>
      <c r="C688" s="4">
        <v>679.0</v>
      </c>
      <c r="D688" s="4">
        <v>0.99</v>
      </c>
      <c r="E688" s="4">
        <v>1.0</v>
      </c>
      <c r="F688" s="5" t="str">
        <f>VLOOKUP(C688, track_cleaned!$A$2:$B$5000, 2, FALSE)
</f>
        <v>Lodi</v>
      </c>
      <c r="G688" s="12">
        <f>VLOOKUP(C688, track_cleaned!$A$1:$E$5000, 3, FALSE)</f>
        <v>54</v>
      </c>
      <c r="H688" s="5" t="str">
        <f>VLOOKUP(G688, album!$A$1:$B$5000, 2, FALSE)
</f>
        <v>Chronicle, Vol. 1</v>
      </c>
      <c r="I688" s="11" t="str">
        <f>VLOOKUP(C688, track_cleaned!$A$1:$J$5000, 10, FALSE)</f>
        <v>Rock</v>
      </c>
      <c r="J688" s="11">
        <f t="shared" si="1"/>
        <v>0.99</v>
      </c>
    </row>
    <row r="689">
      <c r="A689" s="4">
        <v>688.0</v>
      </c>
      <c r="B689" s="4">
        <v>128.0</v>
      </c>
      <c r="C689" s="4">
        <v>681.0</v>
      </c>
      <c r="D689" s="4">
        <v>0.99</v>
      </c>
      <c r="E689" s="4">
        <v>1.0</v>
      </c>
      <c r="F689" s="5" t="str">
        <f>VLOOKUP(C689, track_cleaned!$A$2:$B$5000, 2, FALSE)
</f>
        <v>Commotion</v>
      </c>
      <c r="G689" s="12">
        <f>VLOOKUP(C689, track_cleaned!$A$1:$E$5000, 3, FALSE)</f>
        <v>54</v>
      </c>
      <c r="H689" s="5" t="str">
        <f>VLOOKUP(G689, album!$A$1:$B$5000, 2, FALSE)
</f>
        <v>Chronicle, Vol. 1</v>
      </c>
      <c r="I689" s="11" t="str">
        <f>VLOOKUP(C689, track_cleaned!$A$1:$J$5000, 10, FALSE)</f>
        <v>Rock</v>
      </c>
      <c r="J689" s="11">
        <f t="shared" si="1"/>
        <v>0.99</v>
      </c>
    </row>
    <row r="690">
      <c r="A690" s="4">
        <v>689.0</v>
      </c>
      <c r="B690" s="4">
        <v>128.0</v>
      </c>
      <c r="C690" s="4">
        <v>683.0</v>
      </c>
      <c r="D690" s="4">
        <v>0.99</v>
      </c>
      <c r="E690" s="4">
        <v>1.0</v>
      </c>
      <c r="F690" s="5" t="str">
        <f>VLOOKUP(C690, track_cleaned!$A$2:$B$5000, 2, FALSE)
</f>
        <v>Fortunate Son</v>
      </c>
      <c r="G690" s="12">
        <f>VLOOKUP(C690, track_cleaned!$A$1:$E$5000, 3, FALSE)</f>
        <v>54</v>
      </c>
      <c r="H690" s="5" t="str">
        <f>VLOOKUP(G690, album!$A$1:$B$5000, 2, FALSE)
</f>
        <v>Chronicle, Vol. 1</v>
      </c>
      <c r="I690" s="11" t="str">
        <f>VLOOKUP(C690, track_cleaned!$A$1:$J$5000, 10, FALSE)</f>
        <v>Rock</v>
      </c>
      <c r="J690" s="11">
        <f t="shared" si="1"/>
        <v>0.99</v>
      </c>
    </row>
    <row r="691">
      <c r="A691" s="4">
        <v>690.0</v>
      </c>
      <c r="B691" s="4">
        <v>128.0</v>
      </c>
      <c r="C691" s="4">
        <v>685.0</v>
      </c>
      <c r="D691" s="4">
        <v>0.99</v>
      </c>
      <c r="E691" s="4">
        <v>1.0</v>
      </c>
      <c r="F691" s="5" t="str">
        <f>VLOOKUP(C691, track_cleaned!$A$2:$B$5000, 2, FALSE)
</f>
        <v>Who'll Stop The Rain</v>
      </c>
      <c r="G691" s="12">
        <f>VLOOKUP(C691, track_cleaned!$A$1:$E$5000, 3, FALSE)</f>
        <v>54</v>
      </c>
      <c r="H691" s="5" t="str">
        <f>VLOOKUP(G691, album!$A$1:$B$5000, 2, FALSE)
</f>
        <v>Chronicle, Vol. 1</v>
      </c>
      <c r="I691" s="11" t="str">
        <f>VLOOKUP(C691, track_cleaned!$A$1:$J$5000, 10, FALSE)</f>
        <v>Rock</v>
      </c>
      <c r="J691" s="11">
        <f t="shared" si="1"/>
        <v>0.99</v>
      </c>
    </row>
    <row r="692">
      <c r="A692" s="4">
        <v>691.0</v>
      </c>
      <c r="B692" s="4">
        <v>129.0</v>
      </c>
      <c r="C692" s="4">
        <v>689.0</v>
      </c>
      <c r="D692" s="4">
        <v>0.99</v>
      </c>
      <c r="E692" s="4">
        <v>1.0</v>
      </c>
      <c r="F692" s="5" t="str">
        <f>VLOOKUP(C692, track_cleaned!$A$2:$B$5000, 2, FALSE)
</f>
        <v>Long As I Can See The Light</v>
      </c>
      <c r="G692" s="12">
        <f>VLOOKUP(C692, track_cleaned!$A$1:$E$5000, 3, FALSE)</f>
        <v>54</v>
      </c>
      <c r="H692" s="5" t="str">
        <f>VLOOKUP(G692, album!$A$1:$B$5000, 2, FALSE)
</f>
        <v>Chronicle, Vol. 1</v>
      </c>
      <c r="I692" s="11" t="str">
        <f>VLOOKUP(C692, track_cleaned!$A$1:$J$5000, 10, FALSE)</f>
        <v>Rock</v>
      </c>
      <c r="J692" s="11">
        <f t="shared" si="1"/>
        <v>0.99</v>
      </c>
    </row>
    <row r="693">
      <c r="A693" s="4">
        <v>692.0</v>
      </c>
      <c r="B693" s="4">
        <v>129.0</v>
      </c>
      <c r="C693" s="4">
        <v>693.0</v>
      </c>
      <c r="D693" s="4">
        <v>0.99</v>
      </c>
      <c r="E693" s="4">
        <v>1.0</v>
      </c>
      <c r="F693" s="5" t="str">
        <f>VLOOKUP(C693, track_cleaned!$A$2:$B$5000, 2, FALSE)
</f>
        <v>Sweet Hitch-Hiker</v>
      </c>
      <c r="G693" s="12">
        <f>VLOOKUP(C693, track_cleaned!$A$1:$E$5000, 3, FALSE)</f>
        <v>54</v>
      </c>
      <c r="H693" s="5" t="str">
        <f>VLOOKUP(G693, album!$A$1:$B$5000, 2, FALSE)
</f>
        <v>Chronicle, Vol. 1</v>
      </c>
      <c r="I693" s="11" t="str">
        <f>VLOOKUP(C693, track_cleaned!$A$1:$J$5000, 10, FALSE)</f>
        <v>Rock</v>
      </c>
      <c r="J693" s="11">
        <f t="shared" si="1"/>
        <v>0.99</v>
      </c>
    </row>
    <row r="694">
      <c r="A694" s="4">
        <v>693.0</v>
      </c>
      <c r="B694" s="4">
        <v>129.0</v>
      </c>
      <c r="C694" s="4">
        <v>697.0</v>
      </c>
      <c r="D694" s="4">
        <v>0.99</v>
      </c>
      <c r="E694" s="4">
        <v>1.0</v>
      </c>
      <c r="F694" s="5" t="str">
        <f>VLOOKUP(C694, track_cleaned!$A$2:$B$5000, 2, FALSE)
</f>
        <v>Born On The Bayou</v>
      </c>
      <c r="G694" s="12">
        <f>VLOOKUP(C694, track_cleaned!$A$1:$E$5000, 3, FALSE)</f>
        <v>55</v>
      </c>
      <c r="H694" s="5" t="str">
        <f>VLOOKUP(G694, album!$A$1:$B$5000, 2, FALSE)
</f>
        <v>Chronicle, Vol. 2</v>
      </c>
      <c r="I694" s="11" t="str">
        <f>VLOOKUP(C694, track_cleaned!$A$1:$J$5000, 10, FALSE)</f>
        <v>Rock</v>
      </c>
      <c r="J694" s="11">
        <f t="shared" si="1"/>
        <v>0.99</v>
      </c>
    </row>
    <row r="695">
      <c r="A695" s="4">
        <v>694.0</v>
      </c>
      <c r="B695" s="4">
        <v>129.0</v>
      </c>
      <c r="C695" s="4">
        <v>701.0</v>
      </c>
      <c r="D695" s="4">
        <v>0.99</v>
      </c>
      <c r="E695" s="4">
        <v>1.0</v>
      </c>
      <c r="F695" s="5" t="str">
        <f>VLOOKUP(C695, track_cleaned!$A$2:$B$5000, 2, FALSE)
</f>
        <v>Night Time Is The Right Time</v>
      </c>
      <c r="G695" s="12">
        <f>VLOOKUP(C695, track_cleaned!$A$1:$E$5000, 3, FALSE)</f>
        <v>55</v>
      </c>
      <c r="H695" s="5" t="str">
        <f>VLOOKUP(G695, album!$A$1:$B$5000, 2, FALSE)
</f>
        <v>Chronicle, Vol. 2</v>
      </c>
      <c r="I695" s="11" t="str">
        <f>VLOOKUP(C695, track_cleaned!$A$1:$J$5000, 10, FALSE)</f>
        <v>Rock</v>
      </c>
      <c r="J695" s="11">
        <f t="shared" si="1"/>
        <v>0.99</v>
      </c>
    </row>
    <row r="696">
      <c r="A696" s="4">
        <v>695.0</v>
      </c>
      <c r="B696" s="4">
        <v>129.0</v>
      </c>
      <c r="C696" s="4">
        <v>705.0</v>
      </c>
      <c r="D696" s="4">
        <v>0.99</v>
      </c>
      <c r="E696" s="4">
        <v>1.0</v>
      </c>
      <c r="F696" s="5" t="str">
        <f>VLOOKUP(C696, track_cleaned!$A$2:$B$5000, 2, FALSE)
</f>
        <v>The Midnight Special</v>
      </c>
      <c r="G696" s="12">
        <f>VLOOKUP(C696, track_cleaned!$A$1:$E$5000, 3, FALSE)</f>
        <v>55</v>
      </c>
      <c r="H696" s="5" t="str">
        <f>VLOOKUP(G696, album!$A$1:$B$5000, 2, FALSE)
</f>
        <v>Chronicle, Vol. 2</v>
      </c>
      <c r="I696" s="11" t="str">
        <f>VLOOKUP(C696, track_cleaned!$A$1:$J$5000, 10, FALSE)</f>
        <v>Rock</v>
      </c>
      <c r="J696" s="11">
        <f t="shared" si="1"/>
        <v>0.99</v>
      </c>
    </row>
    <row r="697">
      <c r="A697" s="4">
        <v>696.0</v>
      </c>
      <c r="B697" s="4">
        <v>129.0</v>
      </c>
      <c r="C697" s="4">
        <v>709.0</v>
      </c>
      <c r="D697" s="4">
        <v>0.99</v>
      </c>
      <c r="E697" s="4">
        <v>1.0</v>
      </c>
      <c r="F697" s="5" t="str">
        <f>VLOOKUP(C697, track_cleaned!$A$2:$B$5000, 2, FALSE)
</f>
        <v>(Wish I Could) Hideaway</v>
      </c>
      <c r="G697" s="12">
        <f>VLOOKUP(C697, track_cleaned!$A$1:$E$5000, 3, FALSE)</f>
        <v>55</v>
      </c>
      <c r="H697" s="5" t="str">
        <f>VLOOKUP(G697, album!$A$1:$B$5000, 2, FALSE)
</f>
        <v>Chronicle, Vol. 2</v>
      </c>
      <c r="I697" s="11" t="str">
        <f>VLOOKUP(C697, track_cleaned!$A$1:$J$5000, 10, FALSE)</f>
        <v>Rock</v>
      </c>
      <c r="J697" s="11">
        <f t="shared" si="1"/>
        <v>0.99</v>
      </c>
    </row>
    <row r="698">
      <c r="A698" s="4">
        <v>697.0</v>
      </c>
      <c r="B698" s="4">
        <v>130.0</v>
      </c>
      <c r="C698" s="4">
        <v>715.0</v>
      </c>
      <c r="D698" s="4">
        <v>0.99</v>
      </c>
      <c r="E698" s="4">
        <v>1.0</v>
      </c>
      <c r="F698" s="5" t="str">
        <f>VLOOKUP(C698, track_cleaned!$A$2:$B$5000, 2, FALSE)
</f>
        <v>Gatas Extraordinárias</v>
      </c>
      <c r="G698" s="12">
        <f>VLOOKUP(C698, track_cleaned!$A$1:$E$5000, 3, FALSE)</f>
        <v>56</v>
      </c>
      <c r="H698" s="5" t="str">
        <f>VLOOKUP(G698, album!$A$1:$B$5000, 2, FALSE)
</f>
        <v>Cássia Eller - Coleção Sem Limite [Disc 2]</v>
      </c>
      <c r="I698" s="11" t="str">
        <f>VLOOKUP(C698, track_cleaned!$A$1:$J$5000, 10, FALSE)</f>
        <v>Latin</v>
      </c>
      <c r="J698" s="11">
        <f t="shared" si="1"/>
        <v>0.99</v>
      </c>
    </row>
    <row r="699">
      <c r="A699" s="4">
        <v>698.0</v>
      </c>
      <c r="B699" s="4">
        <v>130.0</v>
      </c>
      <c r="C699" s="4">
        <v>721.0</v>
      </c>
      <c r="D699" s="4">
        <v>0.99</v>
      </c>
      <c r="E699" s="4">
        <v>1.0</v>
      </c>
      <c r="F699" s="5" t="str">
        <f>VLOOKUP(C699, track_cleaned!$A$2:$B$5000, 2, FALSE)
</f>
        <v>Você Passa, Eu Acho Graça (Ao Vivo)</v>
      </c>
      <c r="G699" s="12">
        <f>VLOOKUP(C699, track_cleaned!$A$1:$E$5000, 3, FALSE)</f>
        <v>56</v>
      </c>
      <c r="H699" s="5" t="str">
        <f>VLOOKUP(G699, album!$A$1:$B$5000, 2, FALSE)
</f>
        <v>Cássia Eller - Coleção Sem Limite [Disc 2]</v>
      </c>
      <c r="I699" s="11" t="str">
        <f>VLOOKUP(C699, track_cleaned!$A$1:$J$5000, 10, FALSE)</f>
        <v>Latin</v>
      </c>
      <c r="J699" s="11">
        <f t="shared" si="1"/>
        <v>0.99</v>
      </c>
    </row>
    <row r="700">
      <c r="A700" s="4">
        <v>699.0</v>
      </c>
      <c r="B700" s="4">
        <v>130.0</v>
      </c>
      <c r="C700" s="4">
        <v>727.0</v>
      </c>
      <c r="D700" s="4">
        <v>0.99</v>
      </c>
      <c r="E700" s="4">
        <v>1.0</v>
      </c>
      <c r="F700" s="5" t="str">
        <f>VLOOKUP(C700, track_cleaned!$A$2:$B$5000, 2, FALSE)
</f>
        <v>Não Sei O Que Eu Quero Da Vida</v>
      </c>
      <c r="G700" s="12">
        <f>VLOOKUP(C700, track_cleaned!$A$1:$E$5000, 3, FALSE)</f>
        <v>56</v>
      </c>
      <c r="H700" s="5" t="str">
        <f>VLOOKUP(G700, album!$A$1:$B$5000, 2, FALSE)
</f>
        <v>Cássia Eller - Coleção Sem Limite [Disc 2]</v>
      </c>
      <c r="I700" s="11" t="str">
        <f>VLOOKUP(C700, track_cleaned!$A$1:$J$5000, 10, FALSE)</f>
        <v>Latin</v>
      </c>
      <c r="J700" s="11">
        <f t="shared" si="1"/>
        <v>0.99</v>
      </c>
    </row>
    <row r="701">
      <c r="A701" s="4">
        <v>700.0</v>
      </c>
      <c r="B701" s="4">
        <v>130.0</v>
      </c>
      <c r="C701" s="4">
        <v>733.0</v>
      </c>
      <c r="D701" s="4">
        <v>0.99</v>
      </c>
      <c r="E701" s="4">
        <v>1.0</v>
      </c>
      <c r="F701" s="5" t="str">
        <f>VLOOKUP(C701, track_cleaned!$A$2:$B$5000, 2, FALSE)
</f>
        <v>E.C.T.</v>
      </c>
      <c r="G701" s="12">
        <f>VLOOKUP(C701, track_cleaned!$A$1:$E$5000, 3, FALSE)</f>
        <v>57</v>
      </c>
      <c r="H701" s="5" t="str">
        <f>VLOOKUP(G701, album!$A$1:$B$5000, 2, FALSE)
</f>
        <v>Cássia Eller - Sem Limite [Disc 1]</v>
      </c>
      <c r="I701" s="11" t="str">
        <f>VLOOKUP(C701, track_cleaned!$A$1:$J$5000, 10, FALSE)</f>
        <v>Latin</v>
      </c>
      <c r="J701" s="11">
        <f t="shared" si="1"/>
        <v>0.99</v>
      </c>
    </row>
    <row r="702">
      <c r="A702" s="4">
        <v>701.0</v>
      </c>
      <c r="B702" s="4">
        <v>130.0</v>
      </c>
      <c r="C702" s="4">
        <v>739.0</v>
      </c>
      <c r="D702" s="4">
        <v>0.99</v>
      </c>
      <c r="E702" s="4">
        <v>1.0</v>
      </c>
      <c r="F702" s="5" t="str">
        <f>VLOOKUP(C702, track_cleaned!$A$2:$B$5000, 2, FALSE)
</f>
        <v>Eleanor Rigby</v>
      </c>
      <c r="G702" s="12">
        <f>VLOOKUP(C702, track_cleaned!$A$1:$E$5000, 3, FALSE)</f>
        <v>57</v>
      </c>
      <c r="H702" s="5" t="str">
        <f>VLOOKUP(G702, album!$A$1:$B$5000, 2, FALSE)
</f>
        <v>Cássia Eller - Sem Limite [Disc 1]</v>
      </c>
      <c r="I702" s="11" t="str">
        <f>VLOOKUP(C702, track_cleaned!$A$1:$J$5000, 10, FALSE)</f>
        <v>Latin</v>
      </c>
      <c r="J702" s="11">
        <f t="shared" si="1"/>
        <v>0.99</v>
      </c>
    </row>
    <row r="703">
      <c r="A703" s="4">
        <v>702.0</v>
      </c>
      <c r="B703" s="4">
        <v>130.0</v>
      </c>
      <c r="C703" s="4">
        <v>745.0</v>
      </c>
      <c r="D703" s="4">
        <v>0.99</v>
      </c>
      <c r="E703" s="4">
        <v>1.0</v>
      </c>
      <c r="F703" s="5" t="str">
        <f>VLOOKUP(C703, track_cleaned!$A$2:$B$5000, 2, FALSE)
</f>
        <v>Comin' Home</v>
      </c>
      <c r="G703" s="12">
        <f>VLOOKUP(C703, track_cleaned!$A$1:$E$5000, 3, FALSE)</f>
        <v>58</v>
      </c>
      <c r="H703" s="5" t="str">
        <f>VLOOKUP(G703, album!$A$1:$B$5000, 2, FALSE)
</f>
        <v>Come Taste The Band</v>
      </c>
      <c r="I703" s="11" t="str">
        <f>VLOOKUP(C703, track_cleaned!$A$1:$J$5000, 10, FALSE)</f>
        <v>Rock</v>
      </c>
      <c r="J703" s="11">
        <f t="shared" si="1"/>
        <v>0.99</v>
      </c>
    </row>
    <row r="704">
      <c r="A704" s="4">
        <v>703.0</v>
      </c>
      <c r="B704" s="4">
        <v>130.0</v>
      </c>
      <c r="C704" s="4">
        <v>751.0</v>
      </c>
      <c r="D704" s="4">
        <v>0.99</v>
      </c>
      <c r="E704" s="4">
        <v>1.0</v>
      </c>
      <c r="F704" s="5" t="str">
        <f>VLOOKUP(C704, track_cleaned!$A$2:$B$5000, 2, FALSE)
</f>
        <v>Love Child</v>
      </c>
      <c r="G704" s="12">
        <f>VLOOKUP(C704, track_cleaned!$A$1:$E$5000, 3, FALSE)</f>
        <v>58</v>
      </c>
      <c r="H704" s="5" t="str">
        <f>VLOOKUP(G704, album!$A$1:$B$5000, 2, FALSE)
</f>
        <v>Come Taste The Band</v>
      </c>
      <c r="I704" s="11" t="str">
        <f>VLOOKUP(C704, track_cleaned!$A$1:$J$5000, 10, FALSE)</f>
        <v>Rock</v>
      </c>
      <c r="J704" s="11">
        <f t="shared" si="1"/>
        <v>0.99</v>
      </c>
    </row>
    <row r="705">
      <c r="A705" s="4">
        <v>704.0</v>
      </c>
      <c r="B705" s="4">
        <v>130.0</v>
      </c>
      <c r="C705" s="4">
        <v>757.0</v>
      </c>
      <c r="D705" s="4">
        <v>0.99</v>
      </c>
      <c r="E705" s="4">
        <v>1.0</v>
      </c>
      <c r="F705" s="5" t="str">
        <f>VLOOKUP(C705, track_cleaned!$A$2:$B$5000, 2, FALSE)
</f>
        <v>Flight Of The Rat</v>
      </c>
      <c r="G705" s="12">
        <f>VLOOKUP(C705, track_cleaned!$A$1:$E$5000, 3, FALSE)</f>
        <v>59</v>
      </c>
      <c r="H705" s="5" t="str">
        <f>VLOOKUP(G705, album!$A$1:$B$5000, 2, FALSE)
</f>
        <v>Deep Purple In Rock</v>
      </c>
      <c r="I705" s="11" t="str">
        <f>VLOOKUP(C705, track_cleaned!$A$1:$J$5000, 10, FALSE)</f>
        <v>Rock</v>
      </c>
      <c r="J705" s="11">
        <f t="shared" si="1"/>
        <v>0.99</v>
      </c>
    </row>
    <row r="706">
      <c r="A706" s="4">
        <v>705.0</v>
      </c>
      <c r="B706" s="4">
        <v>130.0</v>
      </c>
      <c r="C706" s="4">
        <v>763.0</v>
      </c>
      <c r="D706" s="4">
        <v>0.99</v>
      </c>
      <c r="E706" s="4">
        <v>1.0</v>
      </c>
      <c r="F706" s="5" t="str">
        <f>VLOOKUP(C706, track_cleaned!$A$2:$B$5000, 2, FALSE)
</f>
        <v>Strange Kind Of Woman</v>
      </c>
      <c r="G706" s="12">
        <f>VLOOKUP(C706, track_cleaned!$A$1:$E$5000, 3, FALSE)</f>
        <v>60</v>
      </c>
      <c r="H706" s="5" t="str">
        <f>VLOOKUP(G706, album!$A$1:$B$5000, 2, FALSE)
</f>
        <v>Fireball</v>
      </c>
      <c r="I706" s="11" t="str">
        <f>VLOOKUP(C706, track_cleaned!$A$1:$J$5000, 10, FALSE)</f>
        <v>Rock</v>
      </c>
      <c r="J706" s="11">
        <f t="shared" si="1"/>
        <v>0.99</v>
      </c>
    </row>
    <row r="707">
      <c r="A707" s="4">
        <v>706.0</v>
      </c>
      <c r="B707" s="4">
        <v>131.0</v>
      </c>
      <c r="C707" s="4">
        <v>772.0</v>
      </c>
      <c r="D707" s="4">
        <v>0.99</v>
      </c>
      <c r="E707" s="4">
        <v>1.0</v>
      </c>
      <c r="F707" s="5" t="str">
        <f>VLOOKUP(C707, track_cleaned!$A$2:$B$5000, 2, FALSE)
</f>
        <v>Black Night</v>
      </c>
      <c r="G707" s="12">
        <f>VLOOKUP(C707, track_cleaned!$A$1:$E$5000, 3, FALSE)</f>
        <v>61</v>
      </c>
      <c r="H707" s="5" t="str">
        <f>VLOOKUP(G707, album!$A$1:$B$5000, 2, FALSE)
</f>
        <v>Knocking at Your Back Door: The Best Of Deep Purple in the 80's</v>
      </c>
      <c r="I707" s="11" t="str">
        <f>VLOOKUP(C707, track_cleaned!$A$1:$J$5000, 10, FALSE)</f>
        <v>Rock</v>
      </c>
      <c r="J707" s="11">
        <f t="shared" si="1"/>
        <v>0.99</v>
      </c>
    </row>
    <row r="708">
      <c r="A708" s="4">
        <v>707.0</v>
      </c>
      <c r="B708" s="4">
        <v>131.0</v>
      </c>
      <c r="C708" s="4">
        <v>781.0</v>
      </c>
      <c r="D708" s="4">
        <v>0.99</v>
      </c>
      <c r="E708" s="4">
        <v>1.0</v>
      </c>
      <c r="F708" s="5" t="str">
        <f>VLOOKUP(C708, track_cleaned!$A$2:$B$5000, 2, FALSE)
</f>
        <v>Pictures Of Home</v>
      </c>
      <c r="G708" s="12">
        <f>VLOOKUP(C708, track_cleaned!$A$1:$E$5000, 3, FALSE)</f>
        <v>62</v>
      </c>
      <c r="H708" s="5" t="str">
        <f>VLOOKUP(G708, album!$A$1:$B$5000, 2, FALSE)
</f>
        <v>Machine Head</v>
      </c>
      <c r="I708" s="11" t="str">
        <f>VLOOKUP(C708, track_cleaned!$A$1:$J$5000, 10, FALSE)</f>
        <v>Rock</v>
      </c>
      <c r="J708" s="11">
        <f t="shared" si="1"/>
        <v>0.99</v>
      </c>
    </row>
    <row r="709">
      <c r="A709" s="4">
        <v>708.0</v>
      </c>
      <c r="B709" s="4">
        <v>131.0</v>
      </c>
      <c r="C709" s="4">
        <v>790.0</v>
      </c>
      <c r="D709" s="4">
        <v>0.99</v>
      </c>
      <c r="E709" s="4">
        <v>1.0</v>
      </c>
      <c r="F709" s="5" t="str">
        <f>VLOOKUP(C709, track_cleaned!$A$2:$B$5000, 2, FALSE)
</f>
        <v>Cascades : I'm Not Your Lover</v>
      </c>
      <c r="G709" s="12">
        <f>VLOOKUP(C709, track_cleaned!$A$1:$E$5000, 3, FALSE)</f>
        <v>63</v>
      </c>
      <c r="H709" s="5" t="str">
        <f>VLOOKUP(G709, album!$A$1:$B$5000, 2, FALSE)
</f>
        <v>Purpendicular</v>
      </c>
      <c r="I709" s="11" t="str">
        <f>VLOOKUP(C709, track_cleaned!$A$1:$J$5000, 10, FALSE)</f>
        <v>Rock</v>
      </c>
      <c r="J709" s="11">
        <f t="shared" si="1"/>
        <v>0.99</v>
      </c>
    </row>
    <row r="710">
      <c r="A710" s="4">
        <v>709.0</v>
      </c>
      <c r="B710" s="4">
        <v>131.0</v>
      </c>
      <c r="C710" s="4">
        <v>799.0</v>
      </c>
      <c r="D710" s="4">
        <v>0.99</v>
      </c>
      <c r="E710" s="4">
        <v>1.0</v>
      </c>
      <c r="F710" s="5" t="str">
        <f>VLOOKUP(C710, track_cleaned!$A$2:$B$5000, 2, FALSE)
</f>
        <v>The Cut Runs Deep</v>
      </c>
      <c r="G710" s="12">
        <f>VLOOKUP(C710, track_cleaned!$A$1:$E$5000, 3, FALSE)</f>
        <v>64</v>
      </c>
      <c r="H710" s="5" t="str">
        <f>VLOOKUP(G710, album!$A$1:$B$5000, 2, FALSE)
</f>
        <v>Slaves And Masters</v>
      </c>
      <c r="I710" s="11" t="str">
        <f>VLOOKUP(C710, track_cleaned!$A$1:$J$5000, 10, FALSE)</f>
        <v>Rock</v>
      </c>
      <c r="J710" s="11">
        <f t="shared" si="1"/>
        <v>0.99</v>
      </c>
    </row>
    <row r="711">
      <c r="A711" s="4">
        <v>710.0</v>
      </c>
      <c r="B711" s="4">
        <v>131.0</v>
      </c>
      <c r="C711" s="4">
        <v>808.0</v>
      </c>
      <c r="D711" s="4">
        <v>0.99</v>
      </c>
      <c r="E711" s="4">
        <v>1.0</v>
      </c>
      <c r="F711" s="5" t="str">
        <f>VLOOKUP(C711, track_cleaned!$A$2:$B$5000, 2, FALSE)
</f>
        <v>Love Don't Mean a Thing</v>
      </c>
      <c r="G711" s="12">
        <f>VLOOKUP(C711, track_cleaned!$A$1:$E$5000, 3, FALSE)</f>
        <v>65</v>
      </c>
      <c r="H711" s="5" t="str">
        <f>VLOOKUP(G711, album!$A$1:$B$5000, 2, FALSE)
</f>
        <v>Stormbringer</v>
      </c>
      <c r="I711" s="11" t="str">
        <f>VLOOKUP(C711, track_cleaned!$A$1:$J$5000, 10, FALSE)</f>
        <v>Rock</v>
      </c>
      <c r="J711" s="11">
        <f t="shared" si="1"/>
        <v>0.99</v>
      </c>
    </row>
    <row r="712">
      <c r="A712" s="4">
        <v>711.0</v>
      </c>
      <c r="B712" s="4">
        <v>131.0</v>
      </c>
      <c r="C712" s="4">
        <v>817.0</v>
      </c>
      <c r="D712" s="4">
        <v>0.99</v>
      </c>
      <c r="E712" s="4">
        <v>1.0</v>
      </c>
      <c r="F712" s="5" t="str">
        <f>VLOOKUP(C712, track_cleaned!$A$2:$B$5000, 2, FALSE)
</f>
        <v>Lick It Up</v>
      </c>
      <c r="G712" s="12">
        <f>VLOOKUP(C712, track_cleaned!$A$1:$E$5000, 3, FALSE)</f>
        <v>66</v>
      </c>
      <c r="H712" s="5" t="str">
        <f>VLOOKUP(G712, album!$A$1:$B$5000, 2, FALSE)
</f>
        <v>The Battle Rages On</v>
      </c>
      <c r="I712" s="11" t="str">
        <f>VLOOKUP(C712, track_cleaned!$A$1:$J$5000, 10, FALSE)</f>
        <v>Rock</v>
      </c>
      <c r="J712" s="11">
        <f t="shared" si="1"/>
        <v>0.99</v>
      </c>
    </row>
    <row r="713">
      <c r="A713" s="4">
        <v>712.0</v>
      </c>
      <c r="B713" s="4">
        <v>131.0</v>
      </c>
      <c r="C713" s="4">
        <v>826.0</v>
      </c>
      <c r="D713" s="4">
        <v>0.99</v>
      </c>
      <c r="E713" s="4">
        <v>1.0</v>
      </c>
      <c r="F713" s="5" t="str">
        <f>VLOOKUP(C713, track_cleaned!$A$2:$B$5000, 2, FALSE)
</f>
        <v>Pour Some Sugar On Me</v>
      </c>
      <c r="G713" s="12">
        <f>VLOOKUP(C713, track_cleaned!$A$1:$E$5000, 3, FALSE)</f>
        <v>67</v>
      </c>
      <c r="H713" s="5" t="str">
        <f>VLOOKUP(G713, album!$A$1:$B$5000, 2, FALSE)
</f>
        <v>Vault: Def Leppard's Greatest Hits</v>
      </c>
      <c r="I713" s="11" t="str">
        <f>VLOOKUP(C713, track_cleaned!$A$1:$J$5000, 10, FALSE)</f>
        <v>Rock</v>
      </c>
      <c r="J713" s="11">
        <f t="shared" si="1"/>
        <v>0.99</v>
      </c>
    </row>
    <row r="714">
      <c r="A714" s="4">
        <v>713.0</v>
      </c>
      <c r="B714" s="4">
        <v>131.0</v>
      </c>
      <c r="C714" s="4">
        <v>835.0</v>
      </c>
      <c r="D714" s="4">
        <v>0.99</v>
      </c>
      <c r="E714" s="4">
        <v>1.0</v>
      </c>
      <c r="F714" s="5" t="str">
        <f>VLOOKUP(C714, track_cleaned!$A$2:$B$5000, 2, FALSE)
</f>
        <v>Action</v>
      </c>
      <c r="G714" s="12">
        <f>VLOOKUP(C714, track_cleaned!$A$1:$E$5000, 3, FALSE)</f>
        <v>67</v>
      </c>
      <c r="H714" s="5" t="str">
        <f>VLOOKUP(G714, album!$A$1:$B$5000, 2, FALSE)
</f>
        <v>Vault: Def Leppard's Greatest Hits</v>
      </c>
      <c r="I714" s="11" t="str">
        <f>VLOOKUP(C714, track_cleaned!$A$1:$J$5000, 10, FALSE)</f>
        <v>Rock</v>
      </c>
      <c r="J714" s="11">
        <f t="shared" si="1"/>
        <v>0.99</v>
      </c>
    </row>
    <row r="715">
      <c r="A715" s="4">
        <v>714.0</v>
      </c>
      <c r="B715" s="4">
        <v>131.0</v>
      </c>
      <c r="C715" s="4">
        <v>844.0</v>
      </c>
      <c r="D715" s="4">
        <v>0.99</v>
      </c>
      <c r="E715" s="4">
        <v>1.0</v>
      </c>
      <c r="F715" s="5" t="str">
        <f>VLOOKUP(C715, track_cleaned!$A$2:$B$5000, 2, FALSE)
</f>
        <v>Groovus Interruptus</v>
      </c>
      <c r="G715" s="12">
        <f>VLOOKUP(C715, track_cleaned!$A$1:$E$5000, 3, FALSE)</f>
        <v>68</v>
      </c>
      <c r="H715" s="5" t="str">
        <f>VLOOKUP(G715, album!$A$1:$B$5000, 2, FALSE)
</f>
        <v>Outbreak</v>
      </c>
      <c r="I715" s="11" t="str">
        <f>VLOOKUP(C715, track_cleaned!$A$1:$J$5000, 10, FALSE)</f>
        <v>Jazz</v>
      </c>
      <c r="J715" s="11">
        <f t="shared" si="1"/>
        <v>0.99</v>
      </c>
    </row>
    <row r="716">
      <c r="A716" s="4">
        <v>715.0</v>
      </c>
      <c r="B716" s="4">
        <v>131.0</v>
      </c>
      <c r="C716" s="4">
        <v>853.0</v>
      </c>
      <c r="D716" s="4">
        <v>0.99</v>
      </c>
      <c r="E716" s="4">
        <v>1.0</v>
      </c>
      <c r="F716" s="5" t="str">
        <f>VLOOKUP(C716, track_cleaned!$A$2:$B$5000, 2, FALSE)
</f>
        <v>Cigano</v>
      </c>
      <c r="G716" s="12">
        <f>VLOOKUP(C716, track_cleaned!$A$1:$E$5000, 3, FALSE)</f>
        <v>69</v>
      </c>
      <c r="H716" s="5" t="str">
        <f>VLOOKUP(G716, album!$A$1:$B$5000, 2, FALSE)
</f>
        <v>Djavan Ao Vivo - Vol. 02</v>
      </c>
      <c r="I716" s="11" t="str">
        <f>VLOOKUP(C716, track_cleaned!$A$1:$J$5000, 10, FALSE)</f>
        <v>Latin</v>
      </c>
      <c r="J716" s="11">
        <f t="shared" si="1"/>
        <v>0.99</v>
      </c>
    </row>
    <row r="717">
      <c r="A717" s="4">
        <v>716.0</v>
      </c>
      <c r="B717" s="4">
        <v>131.0</v>
      </c>
      <c r="C717" s="4">
        <v>862.0</v>
      </c>
      <c r="D717" s="4">
        <v>0.99</v>
      </c>
      <c r="E717" s="4">
        <v>1.0</v>
      </c>
      <c r="F717" s="5" t="str">
        <f>VLOOKUP(C717, track_cleaned!$A$2:$B$5000, 2, FALSE)
</f>
        <v>Acelerou</v>
      </c>
      <c r="G717" s="12">
        <f>VLOOKUP(C717, track_cleaned!$A$1:$E$5000, 3, FALSE)</f>
        <v>69</v>
      </c>
      <c r="H717" s="5" t="str">
        <f>VLOOKUP(G717, album!$A$1:$B$5000, 2, FALSE)
</f>
        <v>Djavan Ao Vivo - Vol. 02</v>
      </c>
      <c r="I717" s="11" t="str">
        <f>VLOOKUP(C717, track_cleaned!$A$1:$J$5000, 10, FALSE)</f>
        <v>Latin</v>
      </c>
      <c r="J717" s="11">
        <f t="shared" si="1"/>
        <v>0.99</v>
      </c>
    </row>
    <row r="718">
      <c r="A718" s="4">
        <v>717.0</v>
      </c>
      <c r="B718" s="4">
        <v>131.0</v>
      </c>
      <c r="C718" s="4">
        <v>871.0</v>
      </c>
      <c r="D718" s="4">
        <v>0.99</v>
      </c>
      <c r="E718" s="4">
        <v>1.0</v>
      </c>
      <c r="F718" s="5" t="str">
        <f>VLOOKUP(C718, track_cleaned!$A$2:$B$5000, 2, FALSE)
</f>
        <v>Azul</v>
      </c>
      <c r="G718" s="12">
        <f>VLOOKUP(C718, track_cleaned!$A$1:$E$5000, 3, FALSE)</f>
        <v>70</v>
      </c>
      <c r="H718" s="5" t="str">
        <f>VLOOKUP(G718, album!$A$1:$B$5000, 2, FALSE)
</f>
        <v>Djavan Ao Vivo - Vol. 1</v>
      </c>
      <c r="I718" s="11" t="str">
        <f>VLOOKUP(C718, track_cleaned!$A$1:$J$5000, 10, FALSE)</f>
        <v>Latin</v>
      </c>
      <c r="J718" s="11">
        <f t="shared" si="1"/>
        <v>0.99</v>
      </c>
    </row>
    <row r="719">
      <c r="A719" s="4">
        <v>718.0</v>
      </c>
      <c r="B719" s="4">
        <v>131.0</v>
      </c>
      <c r="C719" s="4">
        <v>880.0</v>
      </c>
      <c r="D719" s="4">
        <v>0.99</v>
      </c>
      <c r="E719" s="4">
        <v>1.0</v>
      </c>
      <c r="F719" s="5" t="str">
        <f>VLOOKUP(C719, track_cleaned!$A$2:$B$5000, 2, FALSE)
</f>
        <v>Dois Pra Lá, Dois Pra Cá</v>
      </c>
      <c r="G719" s="12">
        <f>VLOOKUP(C719, track_cleaned!$A$1:$E$5000, 3, FALSE)</f>
        <v>71</v>
      </c>
      <c r="H719" s="5" t="str">
        <f>VLOOKUP(G719, album!$A$1:$B$5000, 2, FALSE)
</f>
        <v>Elis Regina-Minha História</v>
      </c>
      <c r="I719" s="11" t="str">
        <f>VLOOKUP(C719, track_cleaned!$A$1:$J$5000, 10, FALSE)</f>
        <v>Latin</v>
      </c>
      <c r="J719" s="11">
        <f t="shared" si="1"/>
        <v>0.99</v>
      </c>
    </row>
    <row r="720">
      <c r="A720" s="4">
        <v>719.0</v>
      </c>
      <c r="B720" s="4">
        <v>131.0</v>
      </c>
      <c r="C720" s="4">
        <v>889.0</v>
      </c>
      <c r="D720" s="4">
        <v>0.99</v>
      </c>
      <c r="E720" s="4">
        <v>1.0</v>
      </c>
      <c r="F720" s="5" t="str">
        <f>VLOOKUP(C720, track_cleaned!$A$2:$B$5000, 2, FALSE)
</f>
        <v>Maria Rosa</v>
      </c>
      <c r="G720" s="12">
        <f>VLOOKUP(C720, track_cleaned!$A$1:$E$5000, 3, FALSE)</f>
        <v>71</v>
      </c>
      <c r="H720" s="5" t="str">
        <f>VLOOKUP(G720, album!$A$1:$B$5000, 2, FALSE)
</f>
        <v>Elis Regina-Minha História</v>
      </c>
      <c r="I720" s="11" t="str">
        <f>VLOOKUP(C720, track_cleaned!$A$1:$J$5000, 10, FALSE)</f>
        <v>Latin</v>
      </c>
      <c r="J720" s="11">
        <f t="shared" si="1"/>
        <v>0.99</v>
      </c>
    </row>
    <row r="721">
      <c r="A721" s="4">
        <v>720.0</v>
      </c>
      <c r="B721" s="4">
        <v>132.0</v>
      </c>
      <c r="C721" s="4">
        <v>903.0</v>
      </c>
      <c r="D721" s="4">
        <v>0.99</v>
      </c>
      <c r="E721" s="4">
        <v>1.0</v>
      </c>
      <c r="F721" s="5" t="str">
        <f>VLOOKUP(C721, track_cleaned!$A$2:$B$5000, 2, FALSE)
</f>
        <v>Lay Down Sally</v>
      </c>
      <c r="G721" s="12">
        <f>VLOOKUP(C721, track_cleaned!$A$1:$E$5000, 3, FALSE)</f>
        <v>72</v>
      </c>
      <c r="H721" s="5" t="str">
        <f>VLOOKUP(G721, album!$A$1:$B$5000, 2, FALSE)
</f>
        <v>The Cream Of Clapton</v>
      </c>
      <c r="I721" s="11" t="str">
        <f>VLOOKUP(C721, track_cleaned!$A$1:$J$5000, 10, FALSE)</f>
        <v>Blues</v>
      </c>
      <c r="J721" s="11">
        <f t="shared" si="1"/>
        <v>0.99</v>
      </c>
    </row>
    <row r="722">
      <c r="A722" s="4">
        <v>721.0</v>
      </c>
      <c r="B722" s="4">
        <v>133.0</v>
      </c>
      <c r="C722" s="4">
        <v>904.0</v>
      </c>
      <c r="D722" s="4">
        <v>0.99</v>
      </c>
      <c r="E722" s="4">
        <v>1.0</v>
      </c>
      <c r="F722" s="5" t="str">
        <f>VLOOKUP(C722, track_cleaned!$A$2:$B$5000, 2, FALSE)
</f>
        <v>Knockin On Heavens Door</v>
      </c>
      <c r="G722" s="12">
        <f>VLOOKUP(C722, track_cleaned!$A$1:$E$5000, 3, FALSE)</f>
        <v>72</v>
      </c>
      <c r="H722" s="5" t="str">
        <f>VLOOKUP(G722, album!$A$1:$B$5000, 2, FALSE)
</f>
        <v>The Cream Of Clapton</v>
      </c>
      <c r="I722" s="11" t="str">
        <f>VLOOKUP(C722, track_cleaned!$A$1:$J$5000, 10, FALSE)</f>
        <v>Blues</v>
      </c>
      <c r="J722" s="11">
        <f t="shared" si="1"/>
        <v>0.99</v>
      </c>
    </row>
    <row r="723">
      <c r="A723" s="4">
        <v>722.0</v>
      </c>
      <c r="B723" s="4">
        <v>133.0</v>
      </c>
      <c r="C723" s="4">
        <v>905.0</v>
      </c>
      <c r="D723" s="4">
        <v>0.99</v>
      </c>
      <c r="E723" s="4">
        <v>1.0</v>
      </c>
      <c r="F723" s="5" t="str">
        <f>VLOOKUP(C723, track_cleaned!$A$2:$B$5000, 2, FALSE)
</f>
        <v>Wonderful Tonight</v>
      </c>
      <c r="G723" s="12">
        <f>VLOOKUP(C723, track_cleaned!$A$1:$E$5000, 3, FALSE)</f>
        <v>72</v>
      </c>
      <c r="H723" s="5" t="str">
        <f>VLOOKUP(G723, album!$A$1:$B$5000, 2, FALSE)
</f>
        <v>The Cream Of Clapton</v>
      </c>
      <c r="I723" s="11" t="str">
        <f>VLOOKUP(C723, track_cleaned!$A$1:$J$5000, 10, FALSE)</f>
        <v>Blues</v>
      </c>
      <c r="J723" s="11">
        <f t="shared" si="1"/>
        <v>0.99</v>
      </c>
    </row>
    <row r="724">
      <c r="A724" s="4">
        <v>723.0</v>
      </c>
      <c r="B724" s="4">
        <v>134.0</v>
      </c>
      <c r="C724" s="4">
        <v>907.0</v>
      </c>
      <c r="D724" s="4">
        <v>0.99</v>
      </c>
      <c r="E724" s="4">
        <v>1.0</v>
      </c>
      <c r="F724" s="5" t="str">
        <f>VLOOKUP(C724, track_cleaned!$A$2:$B$5000, 2, FALSE)
</f>
        <v>Promises</v>
      </c>
      <c r="G724" s="12">
        <f>VLOOKUP(C724, track_cleaned!$A$1:$E$5000, 3, FALSE)</f>
        <v>72</v>
      </c>
      <c r="H724" s="5" t="str">
        <f>VLOOKUP(G724, album!$A$1:$B$5000, 2, FALSE)
</f>
        <v>The Cream Of Clapton</v>
      </c>
      <c r="I724" s="11" t="str">
        <f>VLOOKUP(C724, track_cleaned!$A$1:$J$5000, 10, FALSE)</f>
        <v>Blues</v>
      </c>
      <c r="J724" s="11">
        <f t="shared" si="1"/>
        <v>0.99</v>
      </c>
    </row>
    <row r="725">
      <c r="A725" s="4">
        <v>724.0</v>
      </c>
      <c r="B725" s="4">
        <v>134.0</v>
      </c>
      <c r="C725" s="4">
        <v>909.0</v>
      </c>
      <c r="D725" s="4">
        <v>0.99</v>
      </c>
      <c r="E725" s="4">
        <v>1.0</v>
      </c>
      <c r="F725" s="5" t="str">
        <f>VLOOKUP(C725, track_cleaned!$A$2:$B$5000, 2, FALSE)
</f>
        <v>Signe</v>
      </c>
      <c r="G725" s="12">
        <f>VLOOKUP(C725, track_cleaned!$A$1:$E$5000, 3, FALSE)</f>
        <v>73</v>
      </c>
      <c r="H725" s="5" t="str">
        <f>VLOOKUP(G725, album!$A$1:$B$5000, 2, FALSE)
</f>
        <v>Unplugged</v>
      </c>
      <c r="I725" s="11" t="str">
        <f>VLOOKUP(C725, track_cleaned!$A$1:$J$5000, 10, FALSE)</f>
        <v>Blues</v>
      </c>
      <c r="J725" s="11">
        <f t="shared" si="1"/>
        <v>0.99</v>
      </c>
    </row>
    <row r="726">
      <c r="A726" s="4">
        <v>725.0</v>
      </c>
      <c r="B726" s="4">
        <v>135.0</v>
      </c>
      <c r="C726" s="4">
        <v>911.0</v>
      </c>
      <c r="D726" s="4">
        <v>0.99</v>
      </c>
      <c r="E726" s="4">
        <v>1.0</v>
      </c>
      <c r="F726" s="5" t="str">
        <f>VLOOKUP(C726, track_cleaned!$A$2:$B$5000, 2, FALSE)
</f>
        <v>Hey Hey</v>
      </c>
      <c r="G726" s="12">
        <f>VLOOKUP(C726, track_cleaned!$A$1:$E$5000, 3, FALSE)</f>
        <v>73</v>
      </c>
      <c r="H726" s="5" t="str">
        <f>VLOOKUP(G726, album!$A$1:$B$5000, 2, FALSE)
</f>
        <v>Unplugged</v>
      </c>
      <c r="I726" s="11" t="str">
        <f>VLOOKUP(C726, track_cleaned!$A$1:$J$5000, 10, FALSE)</f>
        <v>Blues</v>
      </c>
      <c r="J726" s="11">
        <f t="shared" si="1"/>
        <v>0.99</v>
      </c>
    </row>
    <row r="727">
      <c r="A727" s="4">
        <v>726.0</v>
      </c>
      <c r="B727" s="4">
        <v>135.0</v>
      </c>
      <c r="C727" s="4">
        <v>913.0</v>
      </c>
      <c r="D727" s="4">
        <v>0.99</v>
      </c>
      <c r="E727" s="4">
        <v>1.0</v>
      </c>
      <c r="F727" s="5" t="str">
        <f>VLOOKUP(C727, track_cleaned!$A$2:$B$5000, 2, FALSE)
</f>
        <v>Lonely Stranger</v>
      </c>
      <c r="G727" s="12">
        <f>VLOOKUP(C727, track_cleaned!$A$1:$E$5000, 3, FALSE)</f>
        <v>73</v>
      </c>
      <c r="H727" s="5" t="str">
        <f>VLOOKUP(G727, album!$A$1:$B$5000, 2, FALSE)
</f>
        <v>Unplugged</v>
      </c>
      <c r="I727" s="11" t="str">
        <f>VLOOKUP(C727, track_cleaned!$A$1:$J$5000, 10, FALSE)</f>
        <v>Blues</v>
      </c>
      <c r="J727" s="11">
        <f t="shared" si="1"/>
        <v>0.99</v>
      </c>
    </row>
    <row r="728">
      <c r="A728" s="4">
        <v>727.0</v>
      </c>
      <c r="B728" s="4">
        <v>135.0</v>
      </c>
      <c r="C728" s="4">
        <v>915.0</v>
      </c>
      <c r="D728" s="4">
        <v>0.99</v>
      </c>
      <c r="E728" s="4">
        <v>1.0</v>
      </c>
      <c r="F728" s="5" t="str">
        <f>VLOOKUP(C728, track_cleaned!$A$2:$B$5000, 2, FALSE)
</f>
        <v>Layla</v>
      </c>
      <c r="G728" s="12">
        <f>VLOOKUP(C728, track_cleaned!$A$1:$E$5000, 3, FALSE)</f>
        <v>73</v>
      </c>
      <c r="H728" s="5" t="str">
        <f>VLOOKUP(G728, album!$A$1:$B$5000, 2, FALSE)
</f>
        <v>Unplugged</v>
      </c>
      <c r="I728" s="11" t="str">
        <f>VLOOKUP(C728, track_cleaned!$A$1:$J$5000, 10, FALSE)</f>
        <v>Blues</v>
      </c>
      <c r="J728" s="11">
        <f t="shared" si="1"/>
        <v>0.99</v>
      </c>
    </row>
    <row r="729">
      <c r="A729" s="4">
        <v>728.0</v>
      </c>
      <c r="B729" s="4">
        <v>135.0</v>
      </c>
      <c r="C729" s="4">
        <v>917.0</v>
      </c>
      <c r="D729" s="4">
        <v>0.99</v>
      </c>
      <c r="E729" s="4">
        <v>1.0</v>
      </c>
      <c r="F729" s="5" t="str">
        <f>VLOOKUP(C729, track_cleaned!$A$2:$B$5000, 2, FALSE)
</f>
        <v>Walkin' Blues</v>
      </c>
      <c r="G729" s="12">
        <f>VLOOKUP(C729, track_cleaned!$A$1:$E$5000, 3, FALSE)</f>
        <v>73</v>
      </c>
      <c r="H729" s="5" t="str">
        <f>VLOOKUP(G729, album!$A$1:$B$5000, 2, FALSE)
</f>
        <v>Unplugged</v>
      </c>
      <c r="I729" s="11" t="str">
        <f>VLOOKUP(C729, track_cleaned!$A$1:$J$5000, 10, FALSE)</f>
        <v>Blues</v>
      </c>
      <c r="J729" s="11">
        <f t="shared" si="1"/>
        <v>0.99</v>
      </c>
    </row>
    <row r="730">
      <c r="A730" s="4">
        <v>729.0</v>
      </c>
      <c r="B730" s="4">
        <v>136.0</v>
      </c>
      <c r="C730" s="4">
        <v>921.0</v>
      </c>
      <c r="D730" s="4">
        <v>0.99</v>
      </c>
      <c r="E730" s="4">
        <v>1.0</v>
      </c>
      <c r="F730" s="5" t="str">
        <f>VLOOKUP(C730, track_cleaned!$A$2:$B$5000, 2, FALSE)
</f>
        <v>Old Love</v>
      </c>
      <c r="G730" s="12">
        <f>VLOOKUP(C730, track_cleaned!$A$1:$E$5000, 3, FALSE)</f>
        <v>73</v>
      </c>
      <c r="H730" s="5" t="str">
        <f>VLOOKUP(G730, album!$A$1:$B$5000, 2, FALSE)
</f>
        <v>Unplugged</v>
      </c>
      <c r="I730" s="11" t="str">
        <f>VLOOKUP(C730, track_cleaned!$A$1:$J$5000, 10, FALSE)</f>
        <v>Blues</v>
      </c>
      <c r="J730" s="11">
        <f t="shared" si="1"/>
        <v>0.99</v>
      </c>
    </row>
    <row r="731">
      <c r="A731" s="4">
        <v>730.0</v>
      </c>
      <c r="B731" s="4">
        <v>136.0</v>
      </c>
      <c r="C731" s="4">
        <v>925.0</v>
      </c>
      <c r="D731" s="4">
        <v>0.99</v>
      </c>
      <c r="E731" s="4">
        <v>1.0</v>
      </c>
      <c r="F731" s="5" t="str">
        <f>VLOOKUP(C731, track_cleaned!$A$2:$B$5000, 2, FALSE)
</f>
        <v>Last Cup Of Sorrow</v>
      </c>
      <c r="G731" s="12">
        <f>VLOOKUP(C731, track_cleaned!$A$1:$E$5000, 3, FALSE)</f>
        <v>74</v>
      </c>
      <c r="H731" s="5" t="str">
        <f>VLOOKUP(G731, album!$A$1:$B$5000, 2, FALSE)
</f>
        <v>Album Of The Year</v>
      </c>
      <c r="I731" s="11" t="str">
        <f>VLOOKUP(C731, track_cleaned!$A$1:$J$5000, 10, FALSE)</f>
        <v>Alternative &amp; Punk</v>
      </c>
      <c r="J731" s="11">
        <f t="shared" si="1"/>
        <v>0.99</v>
      </c>
    </row>
    <row r="732">
      <c r="A732" s="4">
        <v>731.0</v>
      </c>
      <c r="B732" s="4">
        <v>136.0</v>
      </c>
      <c r="C732" s="4">
        <v>929.0</v>
      </c>
      <c r="D732" s="4">
        <v>0.99</v>
      </c>
      <c r="E732" s="4">
        <v>1.0</v>
      </c>
      <c r="F732" s="5" t="str">
        <f>VLOOKUP(C732, track_cleaned!$A$2:$B$5000, 2, FALSE)
</f>
        <v>Ashes To Ashes</v>
      </c>
      <c r="G732" s="12">
        <f>VLOOKUP(C732, track_cleaned!$A$1:$E$5000, 3, FALSE)</f>
        <v>74</v>
      </c>
      <c r="H732" s="5" t="str">
        <f>VLOOKUP(G732, album!$A$1:$B$5000, 2, FALSE)
</f>
        <v>Album Of The Year</v>
      </c>
      <c r="I732" s="11" t="str">
        <f>VLOOKUP(C732, track_cleaned!$A$1:$J$5000, 10, FALSE)</f>
        <v>Alternative &amp; Punk</v>
      </c>
      <c r="J732" s="11">
        <f t="shared" si="1"/>
        <v>0.99</v>
      </c>
    </row>
    <row r="733">
      <c r="A733" s="4">
        <v>732.0</v>
      </c>
      <c r="B733" s="4">
        <v>136.0</v>
      </c>
      <c r="C733" s="4">
        <v>933.0</v>
      </c>
      <c r="D733" s="4">
        <v>0.99</v>
      </c>
      <c r="E733" s="4">
        <v>1.0</v>
      </c>
      <c r="F733" s="5" t="str">
        <f>VLOOKUP(C733, track_cleaned!$A$2:$B$5000, 2, FALSE)
</f>
        <v>Home Sick Home</v>
      </c>
      <c r="G733" s="12">
        <f>VLOOKUP(C733, track_cleaned!$A$1:$E$5000, 3, FALSE)</f>
        <v>74</v>
      </c>
      <c r="H733" s="5" t="str">
        <f>VLOOKUP(G733, album!$A$1:$B$5000, 2, FALSE)
</f>
        <v>Album Of The Year</v>
      </c>
      <c r="I733" s="11" t="str">
        <f>VLOOKUP(C733, track_cleaned!$A$1:$J$5000, 10, FALSE)</f>
        <v>Alternative &amp; Punk</v>
      </c>
      <c r="J733" s="11">
        <f t="shared" si="1"/>
        <v>0.99</v>
      </c>
    </row>
    <row r="734">
      <c r="A734" s="4">
        <v>733.0</v>
      </c>
      <c r="B734" s="4">
        <v>136.0</v>
      </c>
      <c r="C734" s="4">
        <v>937.0</v>
      </c>
      <c r="D734" s="4">
        <v>0.99</v>
      </c>
      <c r="E734" s="4">
        <v>1.0</v>
      </c>
      <c r="F734" s="5" t="str">
        <f>VLOOKUP(C734, track_cleaned!$A$2:$B$5000, 2, FALSE)
</f>
        <v>Midlife Crisis</v>
      </c>
      <c r="G734" s="12">
        <f>VLOOKUP(C734, track_cleaned!$A$1:$E$5000, 3, FALSE)</f>
        <v>75</v>
      </c>
      <c r="H734" s="5" t="str">
        <f>VLOOKUP(G734, album!$A$1:$B$5000, 2, FALSE)
</f>
        <v>Angel Dust</v>
      </c>
      <c r="I734" s="11" t="str">
        <f>VLOOKUP(C734, track_cleaned!$A$1:$J$5000, 10, FALSE)</f>
        <v>Alternative &amp; Punk</v>
      </c>
      <c r="J734" s="11">
        <f t="shared" si="1"/>
        <v>0.99</v>
      </c>
    </row>
    <row r="735">
      <c r="A735" s="4">
        <v>734.0</v>
      </c>
      <c r="B735" s="4">
        <v>136.0</v>
      </c>
      <c r="C735" s="4">
        <v>941.0</v>
      </c>
      <c r="D735" s="4">
        <v>0.99</v>
      </c>
      <c r="E735" s="4">
        <v>1.0</v>
      </c>
      <c r="F735" s="5" t="str">
        <f>VLOOKUP(C735, track_cleaned!$A$2:$B$5000, 2, FALSE)
</f>
        <v>Malpractice</v>
      </c>
      <c r="G735" s="12">
        <f>VLOOKUP(C735, track_cleaned!$A$1:$E$5000, 3, FALSE)</f>
        <v>75</v>
      </c>
      <c r="H735" s="5" t="str">
        <f>VLOOKUP(G735, album!$A$1:$B$5000, 2, FALSE)
</f>
        <v>Angel Dust</v>
      </c>
      <c r="I735" s="11" t="str">
        <f>VLOOKUP(C735, track_cleaned!$A$1:$J$5000, 10, FALSE)</f>
        <v>Alternative &amp; Punk</v>
      </c>
      <c r="J735" s="11">
        <f t="shared" si="1"/>
        <v>0.99</v>
      </c>
    </row>
    <row r="736">
      <c r="A736" s="4">
        <v>735.0</v>
      </c>
      <c r="B736" s="4">
        <v>137.0</v>
      </c>
      <c r="C736" s="4">
        <v>947.0</v>
      </c>
      <c r="D736" s="4">
        <v>0.99</v>
      </c>
      <c r="E736" s="4">
        <v>1.0</v>
      </c>
      <c r="F736" s="5" t="str">
        <f>VLOOKUP(C736, track_cleaned!$A$2:$B$5000, 2, FALSE)
</f>
        <v>Midnight Cowboy</v>
      </c>
      <c r="G736" s="12">
        <f>VLOOKUP(C736, track_cleaned!$A$1:$E$5000, 3, FALSE)</f>
        <v>75</v>
      </c>
      <c r="H736" s="5" t="str">
        <f>VLOOKUP(G736, album!$A$1:$B$5000, 2, FALSE)
</f>
        <v>Angel Dust</v>
      </c>
      <c r="I736" s="11" t="str">
        <f>VLOOKUP(C736, track_cleaned!$A$1:$J$5000, 10, FALSE)</f>
        <v>Alternative &amp; Punk</v>
      </c>
      <c r="J736" s="11">
        <f t="shared" si="1"/>
        <v>0.99</v>
      </c>
    </row>
    <row r="737">
      <c r="A737" s="4">
        <v>736.0</v>
      </c>
      <c r="B737" s="4">
        <v>137.0</v>
      </c>
      <c r="C737" s="4">
        <v>953.0</v>
      </c>
      <c r="D737" s="4">
        <v>0.99</v>
      </c>
      <c r="E737" s="4">
        <v>1.0</v>
      </c>
      <c r="F737" s="5" t="str">
        <f>VLOOKUP(C737, track_cleaned!$A$2:$B$5000, 2, FALSE)
</f>
        <v>Star A.D.</v>
      </c>
      <c r="G737" s="12">
        <f>VLOOKUP(C737, track_cleaned!$A$1:$E$5000, 3, FALSE)</f>
        <v>76</v>
      </c>
      <c r="H737" s="5" t="str">
        <f>VLOOKUP(G737, album!$A$1:$B$5000, 2, FALSE)
</f>
        <v>King For A Day Fool For A Lifetime</v>
      </c>
      <c r="I737" s="11" t="str">
        <f>VLOOKUP(C737, track_cleaned!$A$1:$J$5000, 10, FALSE)</f>
        <v>Rock</v>
      </c>
      <c r="J737" s="11">
        <f t="shared" si="1"/>
        <v>0.99</v>
      </c>
    </row>
    <row r="738">
      <c r="A738" s="4">
        <v>737.0</v>
      </c>
      <c r="B738" s="4">
        <v>137.0</v>
      </c>
      <c r="C738" s="4">
        <v>959.0</v>
      </c>
      <c r="D738" s="4">
        <v>0.99</v>
      </c>
      <c r="E738" s="4">
        <v>1.0</v>
      </c>
      <c r="F738" s="5" t="str">
        <f>VLOOKUP(C738, track_cleaned!$A$2:$B$5000, 2, FALSE)
</f>
        <v>King For A Day</v>
      </c>
      <c r="G738" s="12">
        <f>VLOOKUP(C738, track_cleaned!$A$1:$E$5000, 3, FALSE)</f>
        <v>76</v>
      </c>
      <c r="H738" s="5" t="str">
        <f>VLOOKUP(G738, album!$A$1:$B$5000, 2, FALSE)
</f>
        <v>King For A Day Fool For A Lifetime</v>
      </c>
      <c r="I738" s="11" t="str">
        <f>VLOOKUP(C738, track_cleaned!$A$1:$J$5000, 10, FALSE)</f>
        <v>Rock</v>
      </c>
      <c r="J738" s="11">
        <f t="shared" si="1"/>
        <v>0.99</v>
      </c>
    </row>
    <row r="739">
      <c r="A739" s="4">
        <v>738.0</v>
      </c>
      <c r="B739" s="4">
        <v>137.0</v>
      </c>
      <c r="C739" s="4">
        <v>965.0</v>
      </c>
      <c r="D739" s="4">
        <v>0.99</v>
      </c>
      <c r="E739" s="4">
        <v>1.0</v>
      </c>
      <c r="F739" s="5" t="str">
        <f>VLOOKUP(C739, track_cleaned!$A$2:$B$5000, 2, FALSE)
</f>
        <v>Epic</v>
      </c>
      <c r="G739" s="12">
        <f>VLOOKUP(C739, track_cleaned!$A$1:$E$5000, 3, FALSE)</f>
        <v>77</v>
      </c>
      <c r="H739" s="5" t="str">
        <f>VLOOKUP(G739, album!$A$1:$B$5000, 2, FALSE)
</f>
        <v>The Real Thing</v>
      </c>
      <c r="I739" s="11" t="str">
        <f>VLOOKUP(C739, track_cleaned!$A$1:$J$5000, 10, FALSE)</f>
        <v>Alternative &amp; Punk</v>
      </c>
      <c r="J739" s="11">
        <f t="shared" si="1"/>
        <v>0.99</v>
      </c>
    </row>
    <row r="740">
      <c r="A740" s="4">
        <v>739.0</v>
      </c>
      <c r="B740" s="4">
        <v>137.0</v>
      </c>
      <c r="C740" s="4">
        <v>971.0</v>
      </c>
      <c r="D740" s="4">
        <v>0.99</v>
      </c>
      <c r="E740" s="4">
        <v>1.0</v>
      </c>
      <c r="F740" s="5" t="str">
        <f>VLOOKUP(C740, track_cleaned!$A$2:$B$5000, 2, FALSE)
</f>
        <v>The Morning After</v>
      </c>
      <c r="G740" s="12">
        <f>VLOOKUP(C740, track_cleaned!$A$1:$E$5000, 3, FALSE)</f>
        <v>77</v>
      </c>
      <c r="H740" s="5" t="str">
        <f>VLOOKUP(G740, album!$A$1:$B$5000, 2, FALSE)
</f>
        <v>The Real Thing</v>
      </c>
      <c r="I740" s="11" t="str">
        <f>VLOOKUP(C740, track_cleaned!$A$1:$J$5000, 10, FALSE)</f>
        <v>Alternative &amp; Punk</v>
      </c>
      <c r="J740" s="11">
        <f t="shared" si="1"/>
        <v>0.99</v>
      </c>
    </row>
    <row r="741">
      <c r="A741" s="4">
        <v>740.0</v>
      </c>
      <c r="B741" s="4">
        <v>137.0</v>
      </c>
      <c r="C741" s="4">
        <v>977.0</v>
      </c>
      <c r="D741" s="4">
        <v>0.99</v>
      </c>
      <c r="E741" s="4">
        <v>1.0</v>
      </c>
      <c r="F741" s="5" t="str">
        <f>VLOOKUP(C741, track_cleaned!$A$2:$B$5000, 2, FALSE)
</f>
        <v>Xote Dos Milagres</v>
      </c>
      <c r="G741" s="12">
        <f>VLOOKUP(C741, track_cleaned!$A$1:$E$5000, 3, FALSE)</f>
        <v>78</v>
      </c>
      <c r="H741" s="5" t="str">
        <f>VLOOKUP(G741, album!$A$1:$B$5000, 2, FALSE)
</f>
        <v>Deixa Entrar</v>
      </c>
      <c r="I741" s="11" t="str">
        <f>VLOOKUP(C741, track_cleaned!$A$1:$J$5000, 10, FALSE)</f>
        <v>Latin</v>
      </c>
      <c r="J741" s="11">
        <f t="shared" si="1"/>
        <v>0.99</v>
      </c>
    </row>
    <row r="742">
      <c r="A742" s="4">
        <v>741.0</v>
      </c>
      <c r="B742" s="4">
        <v>137.0</v>
      </c>
      <c r="C742" s="4">
        <v>983.0</v>
      </c>
      <c r="D742" s="4">
        <v>0.99</v>
      </c>
      <c r="E742" s="4">
        <v>1.0</v>
      </c>
      <c r="F742" s="5" t="str">
        <f>VLOOKUP(C742, track_cleaned!$A$2:$B$5000, 2, FALSE)
</f>
        <v>Principiando/Decolagem</v>
      </c>
      <c r="G742" s="12">
        <f>VLOOKUP(C742, track_cleaned!$A$1:$E$5000, 3, FALSE)</f>
        <v>78</v>
      </c>
      <c r="H742" s="5" t="str">
        <f>VLOOKUP(G742, album!$A$1:$B$5000, 2, FALSE)
</f>
        <v>Deixa Entrar</v>
      </c>
      <c r="I742" s="11" t="str">
        <f>VLOOKUP(C742, track_cleaned!$A$1:$J$5000, 10, FALSE)</f>
        <v>Latin</v>
      </c>
      <c r="J742" s="11">
        <f t="shared" si="1"/>
        <v>0.99</v>
      </c>
    </row>
    <row r="743">
      <c r="A743" s="4">
        <v>742.0</v>
      </c>
      <c r="B743" s="4">
        <v>137.0</v>
      </c>
      <c r="C743" s="4">
        <v>989.0</v>
      </c>
      <c r="D743" s="4">
        <v>0.99</v>
      </c>
      <c r="E743" s="4">
        <v>1.0</v>
      </c>
      <c r="F743" s="5" t="str">
        <f>VLOOKUP(C743, track_cleaned!$A$2:$B$5000, 2, FALSE)
</f>
        <v>In Your Honor</v>
      </c>
      <c r="G743" s="12">
        <f>VLOOKUP(C743, track_cleaned!$A$1:$E$5000, 3, FALSE)</f>
        <v>79</v>
      </c>
      <c r="H743" s="5" t="str">
        <f>VLOOKUP(G743, album!$A$1:$B$5000, 2, FALSE)
</f>
        <v>In Your Honor [Disc 1]</v>
      </c>
      <c r="I743" s="11" t="str">
        <f>VLOOKUP(C743, track_cleaned!$A$1:$J$5000, 10, FALSE)</f>
        <v>Rock</v>
      </c>
      <c r="J743" s="11">
        <f t="shared" si="1"/>
        <v>0.99</v>
      </c>
    </row>
    <row r="744">
      <c r="A744" s="4">
        <v>743.0</v>
      </c>
      <c r="B744" s="4">
        <v>137.0</v>
      </c>
      <c r="C744" s="4">
        <v>995.0</v>
      </c>
      <c r="D744" s="4">
        <v>0.99</v>
      </c>
      <c r="E744" s="4">
        <v>1.0</v>
      </c>
      <c r="F744" s="5" t="str">
        <f>VLOOKUP(C744, track_cleaned!$A$2:$B$5000, 2, FALSE)
</f>
        <v>Free Me</v>
      </c>
      <c r="G744" s="12">
        <f>VLOOKUP(C744, track_cleaned!$A$1:$E$5000, 3, FALSE)</f>
        <v>79</v>
      </c>
      <c r="H744" s="5" t="str">
        <f>VLOOKUP(G744, album!$A$1:$B$5000, 2, FALSE)
</f>
        <v>In Your Honor [Disc 1]</v>
      </c>
      <c r="I744" s="11" t="str">
        <f>VLOOKUP(C744, track_cleaned!$A$1:$J$5000, 10, FALSE)</f>
        <v>Rock</v>
      </c>
      <c r="J744" s="11">
        <f t="shared" si="1"/>
        <v>0.99</v>
      </c>
    </row>
    <row r="745">
      <c r="A745" s="4">
        <v>744.0</v>
      </c>
      <c r="B745" s="4">
        <v>138.0</v>
      </c>
      <c r="C745" s="4">
        <v>1004.0</v>
      </c>
      <c r="D745" s="4">
        <v>0.99</v>
      </c>
      <c r="E745" s="4">
        <v>1.0</v>
      </c>
      <c r="F745" s="5" t="str">
        <f>VLOOKUP(C745, track_cleaned!$A$2:$B$5000, 2, FALSE)
</f>
        <v>Over And Out</v>
      </c>
      <c r="G745" s="12">
        <f>VLOOKUP(C745, track_cleaned!$A$1:$E$5000, 3, FALSE)</f>
        <v>80</v>
      </c>
      <c r="H745" s="5" t="str">
        <f>VLOOKUP(G745, album!$A$1:$B$5000, 2, FALSE)
</f>
        <v>In Your Honor [Disc 2]</v>
      </c>
      <c r="I745" s="11" t="str">
        <f>VLOOKUP(C745, track_cleaned!$A$1:$J$5000, 10, FALSE)</f>
        <v>Rock</v>
      </c>
      <c r="J745" s="11">
        <f t="shared" si="1"/>
        <v>0.99</v>
      </c>
    </row>
    <row r="746">
      <c r="A746" s="4">
        <v>745.0</v>
      </c>
      <c r="B746" s="4">
        <v>138.0</v>
      </c>
      <c r="C746" s="4">
        <v>1013.0</v>
      </c>
      <c r="D746" s="4">
        <v>0.99</v>
      </c>
      <c r="E746" s="4">
        <v>1.0</v>
      </c>
      <c r="F746" s="5" t="str">
        <f>VLOOKUP(C746, track_cleaned!$A$2:$B$5000, 2, FALSE)
</f>
        <v>Disenchanted Lullaby</v>
      </c>
      <c r="G746" s="12">
        <f>VLOOKUP(C746, track_cleaned!$A$1:$E$5000, 3, FALSE)</f>
        <v>81</v>
      </c>
      <c r="H746" s="5" t="str">
        <f>VLOOKUP(G746, album!$A$1:$B$5000, 2, FALSE)
</f>
        <v>One By One</v>
      </c>
      <c r="I746" s="11" t="str">
        <f>VLOOKUP(C746, track_cleaned!$A$1:$J$5000, 10, FALSE)</f>
        <v>Alternative &amp; Punk</v>
      </c>
      <c r="J746" s="11">
        <f t="shared" si="1"/>
        <v>0.99</v>
      </c>
    </row>
    <row r="747">
      <c r="A747" s="4">
        <v>746.0</v>
      </c>
      <c r="B747" s="4">
        <v>138.0</v>
      </c>
      <c r="C747" s="4">
        <v>1022.0</v>
      </c>
      <c r="D747" s="4">
        <v>0.99</v>
      </c>
      <c r="E747" s="4">
        <v>1.0</v>
      </c>
      <c r="F747" s="5" t="str">
        <f>VLOOKUP(C747, track_cleaned!$A$2:$B$5000, 2, FALSE)
</f>
        <v>Hey, Johnny Park!</v>
      </c>
      <c r="G747" s="12">
        <f>VLOOKUP(C747, track_cleaned!$A$1:$E$5000, 3, FALSE)</f>
        <v>82</v>
      </c>
      <c r="H747" s="5" t="str">
        <f>VLOOKUP(G747, album!$A$1:$B$5000, 2, FALSE)
</f>
        <v>The Colour And The Shape</v>
      </c>
      <c r="I747" s="11" t="str">
        <f>VLOOKUP(C747, track_cleaned!$A$1:$J$5000, 10, FALSE)</f>
        <v>Rock</v>
      </c>
      <c r="J747" s="11">
        <f t="shared" si="1"/>
        <v>0.99</v>
      </c>
    </row>
    <row r="748">
      <c r="A748" s="4">
        <v>747.0</v>
      </c>
      <c r="B748" s="4">
        <v>138.0</v>
      </c>
      <c r="C748" s="4">
        <v>1031.0</v>
      </c>
      <c r="D748" s="4">
        <v>0.99</v>
      </c>
      <c r="E748" s="4">
        <v>1.0</v>
      </c>
      <c r="F748" s="5" t="str">
        <f>VLOOKUP(C748, track_cleaned!$A$2:$B$5000, 2, FALSE)
</f>
        <v>Walking After You</v>
      </c>
      <c r="G748" s="12">
        <f>VLOOKUP(C748, track_cleaned!$A$1:$E$5000, 3, FALSE)</f>
        <v>82</v>
      </c>
      <c r="H748" s="5" t="str">
        <f>VLOOKUP(G748, album!$A$1:$B$5000, 2, FALSE)
</f>
        <v>The Colour And The Shape</v>
      </c>
      <c r="I748" s="11" t="str">
        <f>VLOOKUP(C748, track_cleaned!$A$1:$J$5000, 10, FALSE)</f>
        <v>Rock</v>
      </c>
      <c r="J748" s="11">
        <f t="shared" si="1"/>
        <v>0.99</v>
      </c>
    </row>
    <row r="749">
      <c r="A749" s="4">
        <v>748.0</v>
      </c>
      <c r="B749" s="4">
        <v>138.0</v>
      </c>
      <c r="C749" s="4">
        <v>1040.0</v>
      </c>
      <c r="D749" s="4">
        <v>0.99</v>
      </c>
      <c r="E749" s="4">
        <v>1.0</v>
      </c>
      <c r="F749" s="5" t="str">
        <f>VLOOKUP(C749, track_cleaned!$A$2:$B$5000, 2, FALSE)
</f>
        <v>Summer Love</v>
      </c>
      <c r="G749" s="12">
        <f>VLOOKUP(C749, track_cleaned!$A$1:$E$5000, 3, FALSE)</f>
        <v>83</v>
      </c>
      <c r="H749" s="5" t="str">
        <f>VLOOKUP(G749, album!$A$1:$B$5000, 2, FALSE)
</f>
        <v>My Way: The Best Of Frank Sinatra [Disc 1]</v>
      </c>
      <c r="I749" s="11" t="str">
        <f>VLOOKUP(C749, track_cleaned!$A$1:$J$5000, 10, FALSE)</f>
        <v>Easy Listening</v>
      </c>
      <c r="J749" s="11">
        <f t="shared" si="1"/>
        <v>0.99</v>
      </c>
    </row>
    <row r="750">
      <c r="A750" s="4">
        <v>749.0</v>
      </c>
      <c r="B750" s="4">
        <v>138.0</v>
      </c>
      <c r="C750" s="4">
        <v>1049.0</v>
      </c>
      <c r="D750" s="4">
        <v>0.99</v>
      </c>
      <c r="E750" s="4">
        <v>1.0</v>
      </c>
      <c r="F750" s="5" t="str">
        <f>VLOOKUP(C750, track_cleaned!$A$2:$B$5000, 2, FALSE)
</f>
        <v>Come Fly With Me</v>
      </c>
      <c r="G750" s="12">
        <f>VLOOKUP(C750, track_cleaned!$A$1:$E$5000, 3, FALSE)</f>
        <v>83</v>
      </c>
      <c r="H750" s="5" t="str">
        <f>VLOOKUP(G750, album!$A$1:$B$5000, 2, FALSE)
</f>
        <v>My Way: The Best Of Frank Sinatra [Disc 1]</v>
      </c>
      <c r="I750" s="11" t="str">
        <f>VLOOKUP(C750, track_cleaned!$A$1:$J$5000, 10, FALSE)</f>
        <v>Easy Listening</v>
      </c>
      <c r="J750" s="11">
        <f t="shared" si="1"/>
        <v>0.99</v>
      </c>
    </row>
    <row r="751">
      <c r="A751" s="4">
        <v>750.0</v>
      </c>
      <c r="B751" s="4">
        <v>138.0</v>
      </c>
      <c r="C751" s="4">
        <v>1058.0</v>
      </c>
      <c r="D751" s="4">
        <v>0.99</v>
      </c>
      <c r="E751" s="4">
        <v>1.0</v>
      </c>
      <c r="F751" s="5" t="str">
        <f>VLOOKUP(C751, track_cleaned!$A$2:$B$5000, 2, FALSE)
</f>
        <v>Nervosa</v>
      </c>
      <c r="G751" s="12">
        <f>VLOOKUP(C751, track_cleaned!$A$1:$E$5000, 3, FALSE)</f>
        <v>84</v>
      </c>
      <c r="H751" s="5" t="str">
        <f>VLOOKUP(G751, album!$A$1:$B$5000, 2, FALSE)
</f>
        <v>Roda De Funk</v>
      </c>
      <c r="I751" s="11" t="str">
        <f>VLOOKUP(C751, track_cleaned!$A$1:$J$5000, 10, FALSE)</f>
        <v>Latin</v>
      </c>
      <c r="J751" s="11">
        <f t="shared" si="1"/>
        <v>0.99</v>
      </c>
    </row>
    <row r="752">
      <c r="A752" s="4">
        <v>751.0</v>
      </c>
      <c r="B752" s="4">
        <v>138.0</v>
      </c>
      <c r="C752" s="4">
        <v>1067.0</v>
      </c>
      <c r="D752" s="4">
        <v>0.99</v>
      </c>
      <c r="E752" s="4">
        <v>1.0</v>
      </c>
      <c r="F752" s="5" t="str">
        <f>VLOOKUP(C752, track_cleaned!$A$2:$B$5000, 2, FALSE)
</f>
        <v>Meu Guarda-Chuva</v>
      </c>
      <c r="G752" s="12">
        <f>VLOOKUP(C752, track_cleaned!$A$1:$E$5000, 3, FALSE)</f>
        <v>84</v>
      </c>
      <c r="H752" s="5" t="str">
        <f>VLOOKUP(G752, album!$A$1:$B$5000, 2, FALSE)
</f>
        <v>Roda De Funk</v>
      </c>
      <c r="I752" s="11" t="str">
        <f>VLOOKUP(C752, track_cleaned!$A$1:$J$5000, 10, FALSE)</f>
        <v>Latin</v>
      </c>
      <c r="J752" s="11">
        <f t="shared" si="1"/>
        <v>0.99</v>
      </c>
    </row>
    <row r="753">
      <c r="A753" s="4">
        <v>752.0</v>
      </c>
      <c r="B753" s="4">
        <v>138.0</v>
      </c>
      <c r="C753" s="4">
        <v>1076.0</v>
      </c>
      <c r="D753" s="4">
        <v>0.99</v>
      </c>
      <c r="E753" s="4">
        <v>1.0</v>
      </c>
      <c r="F753" s="5" t="str">
        <f>VLOOKUP(C753, track_cleaned!$A$2:$B$5000, 2, FALSE)
</f>
        <v>Juazeiro</v>
      </c>
      <c r="G753" s="12">
        <f>VLOOKUP(C753, track_cleaned!$A$1:$E$5000, 3, FALSE)</f>
        <v>85</v>
      </c>
      <c r="H753" s="5" t="str">
        <f>VLOOKUP(G753, album!$A$1:$B$5000, 2, FALSE)
</f>
        <v>As Canções de Eu Tu Eles</v>
      </c>
      <c r="I753" s="11" t="str">
        <f>VLOOKUP(C753, track_cleaned!$A$1:$J$5000, 10, FALSE)</f>
        <v>Soundtrack</v>
      </c>
      <c r="J753" s="11">
        <f t="shared" si="1"/>
        <v>0.99</v>
      </c>
    </row>
    <row r="754">
      <c r="A754" s="4">
        <v>753.0</v>
      </c>
      <c r="B754" s="4">
        <v>138.0</v>
      </c>
      <c r="C754" s="4">
        <v>1085.0</v>
      </c>
      <c r="D754" s="4">
        <v>0.99</v>
      </c>
      <c r="E754" s="4">
        <v>1.0</v>
      </c>
      <c r="F754" s="5" t="str">
        <f>VLOOKUP(C754, track_cleaned!$A$2:$B$5000, 2, FALSE)
</f>
        <v>Lamento Sertanejo</v>
      </c>
      <c r="G754" s="12">
        <f>VLOOKUP(C754, track_cleaned!$A$1:$E$5000, 3, FALSE)</f>
        <v>85</v>
      </c>
      <c r="H754" s="5" t="str">
        <f>VLOOKUP(G754, album!$A$1:$B$5000, 2, FALSE)
</f>
        <v>As Canções de Eu Tu Eles</v>
      </c>
      <c r="I754" s="11" t="str">
        <f>VLOOKUP(C754, track_cleaned!$A$1:$J$5000, 10, FALSE)</f>
        <v>Soundtrack</v>
      </c>
      <c r="J754" s="11">
        <f t="shared" si="1"/>
        <v>0.99</v>
      </c>
    </row>
    <row r="755">
      <c r="A755" s="4">
        <v>754.0</v>
      </c>
      <c r="B755" s="4">
        <v>138.0</v>
      </c>
      <c r="C755" s="4">
        <v>1094.0</v>
      </c>
      <c r="D755" s="4">
        <v>0.99</v>
      </c>
      <c r="E755" s="4">
        <v>1.0</v>
      </c>
      <c r="F755" s="5" t="str">
        <f>VLOOKUP(C755, track_cleaned!$A$2:$B$5000, 2, FALSE)
</f>
        <v>Estrela (Live)</v>
      </c>
      <c r="G755" s="12">
        <f>VLOOKUP(C755, track_cleaned!$A$1:$E$5000, 3, FALSE)</f>
        <v>86</v>
      </c>
      <c r="H755" s="5" t="str">
        <f>VLOOKUP(G755, album!$A$1:$B$5000, 2, FALSE)
</f>
        <v>Quanta Gente Veio Ver (Live)</v>
      </c>
      <c r="I755" s="11" t="str">
        <f>VLOOKUP(C755, track_cleaned!$A$1:$J$5000, 10, FALSE)</f>
        <v>Latin</v>
      </c>
      <c r="J755" s="11">
        <f t="shared" si="1"/>
        <v>0.99</v>
      </c>
    </row>
    <row r="756">
      <c r="A756" s="4">
        <v>755.0</v>
      </c>
      <c r="B756" s="4">
        <v>138.0</v>
      </c>
      <c r="C756" s="4">
        <v>1103.0</v>
      </c>
      <c r="D756" s="4">
        <v>0.99</v>
      </c>
      <c r="E756" s="4">
        <v>1.0</v>
      </c>
      <c r="F756" s="5" t="str">
        <f>VLOOKUP(C756, track_cleaned!$A$2:$B$5000, 2, FALSE)
</f>
        <v>Lamento De Carnaval</v>
      </c>
      <c r="G756" s="12">
        <f>VLOOKUP(C756, track_cleaned!$A$1:$E$5000, 3, FALSE)</f>
        <v>87</v>
      </c>
      <c r="H756" s="5" t="str">
        <f>VLOOKUP(G756, album!$A$1:$B$5000, 2, FALSE)
</f>
        <v>Quanta Gente Veio ver--Bônus De Carnaval</v>
      </c>
      <c r="I756" s="11" t="str">
        <f>VLOOKUP(C756, track_cleaned!$A$1:$J$5000, 10, FALSE)</f>
        <v>Jazz</v>
      </c>
      <c r="J756" s="11">
        <f t="shared" si="1"/>
        <v>0.99</v>
      </c>
    </row>
    <row r="757">
      <c r="A757" s="4">
        <v>756.0</v>
      </c>
      <c r="B757" s="4">
        <v>138.0</v>
      </c>
      <c r="C757" s="4">
        <v>1112.0</v>
      </c>
      <c r="D757" s="4">
        <v>0.99</v>
      </c>
      <c r="E757" s="4">
        <v>1.0</v>
      </c>
      <c r="F757" s="5" t="str">
        <f>VLOOKUP(C757, track_cleaned!$A$2:$B$5000, 2, FALSE)
</f>
        <v>Beira Mar</v>
      </c>
      <c r="G757" s="12">
        <f>VLOOKUP(C757, track_cleaned!$A$1:$E$5000, 3, FALSE)</f>
        <v>73</v>
      </c>
      <c r="H757" s="5" t="str">
        <f>VLOOKUP(G757, album!$A$1:$B$5000, 2, FALSE)
</f>
        <v>Unplugged</v>
      </c>
      <c r="I757" s="11" t="str">
        <f>VLOOKUP(C757, track_cleaned!$A$1:$J$5000, 10, FALSE)</f>
        <v>Latin</v>
      </c>
      <c r="J757" s="11">
        <f t="shared" si="1"/>
        <v>0.99</v>
      </c>
    </row>
    <row r="758">
      <c r="A758" s="4">
        <v>757.0</v>
      </c>
      <c r="B758" s="4">
        <v>138.0</v>
      </c>
      <c r="C758" s="4">
        <v>1121.0</v>
      </c>
      <c r="D758" s="4">
        <v>0.99</v>
      </c>
      <c r="E758" s="4">
        <v>1.0</v>
      </c>
      <c r="F758" s="5" t="str">
        <f>VLOOKUP(C758, track_cleaned!$A$2:$B$5000, 2, FALSE)
</f>
        <v>Straight Out Of Line</v>
      </c>
      <c r="G758" s="12">
        <f>VLOOKUP(C758, track_cleaned!$A$1:$E$5000, 3, FALSE)</f>
        <v>88</v>
      </c>
      <c r="H758" s="5" t="str">
        <f>VLOOKUP(G758, album!$A$1:$B$5000, 2, FALSE)
</f>
        <v>Faceless</v>
      </c>
      <c r="I758" s="11" t="str">
        <f>VLOOKUP(C758, track_cleaned!$A$1:$J$5000, 10, FALSE)</f>
        <v>Metal</v>
      </c>
      <c r="J758" s="11">
        <f t="shared" si="1"/>
        <v>0.99</v>
      </c>
    </row>
    <row r="759">
      <c r="A759" s="4">
        <v>758.0</v>
      </c>
      <c r="B759" s="4">
        <v>139.0</v>
      </c>
      <c r="C759" s="4">
        <v>1135.0</v>
      </c>
      <c r="D759" s="4">
        <v>0.99</v>
      </c>
      <c r="E759" s="4">
        <v>1.0</v>
      </c>
      <c r="F759" s="5" t="str">
        <f>VLOOKUP(C759, track_cleaned!$A$2:$B$5000, 2, FALSE)
</f>
        <v>Holiday</v>
      </c>
      <c r="G759" s="12">
        <f>VLOOKUP(C759, track_cleaned!$A$1:$E$5000, 3, FALSE)</f>
        <v>89</v>
      </c>
      <c r="H759" s="5" t="str">
        <f>VLOOKUP(G759, album!$A$1:$B$5000, 2, FALSE)
</f>
        <v>American Idiot</v>
      </c>
      <c r="I759" s="11" t="str">
        <f>VLOOKUP(C759, track_cleaned!$A$1:$J$5000, 10, FALSE)</f>
        <v>Alternative &amp; Punk</v>
      </c>
      <c r="J759" s="11">
        <f t="shared" si="1"/>
        <v>0.99</v>
      </c>
    </row>
    <row r="760">
      <c r="A760" s="4">
        <v>759.0</v>
      </c>
      <c r="B760" s="4">
        <v>140.0</v>
      </c>
      <c r="C760" s="4">
        <v>1136.0</v>
      </c>
      <c r="D760" s="4">
        <v>0.99</v>
      </c>
      <c r="E760" s="4">
        <v>1.0</v>
      </c>
      <c r="F760" s="5" t="str">
        <f>VLOOKUP(C760, track_cleaned!$A$2:$B$5000, 2, FALSE)
</f>
        <v>Boulevard Of Broken Dreams</v>
      </c>
      <c r="G760" s="12">
        <f>VLOOKUP(C760, track_cleaned!$A$1:$E$5000, 3, FALSE)</f>
        <v>89</v>
      </c>
      <c r="H760" s="5" t="str">
        <f>VLOOKUP(G760, album!$A$1:$B$5000, 2, FALSE)
</f>
        <v>American Idiot</v>
      </c>
      <c r="I760" s="11" t="str">
        <f>VLOOKUP(C760, track_cleaned!$A$1:$J$5000, 10, FALSE)</f>
        <v>Alternative &amp; Punk</v>
      </c>
      <c r="J760" s="11">
        <f t="shared" si="1"/>
        <v>0.99</v>
      </c>
    </row>
    <row r="761">
      <c r="A761" s="4">
        <v>760.0</v>
      </c>
      <c r="B761" s="4">
        <v>140.0</v>
      </c>
      <c r="C761" s="4">
        <v>1137.0</v>
      </c>
      <c r="D761" s="4">
        <v>0.99</v>
      </c>
      <c r="E761" s="4">
        <v>1.0</v>
      </c>
      <c r="F761" s="5" t="str">
        <f>VLOOKUP(C761, track_cleaned!$A$2:$B$5000, 2, FALSE)
</f>
        <v>Are We The Waiting</v>
      </c>
      <c r="G761" s="12">
        <f>VLOOKUP(C761, track_cleaned!$A$1:$E$5000, 3, FALSE)</f>
        <v>89</v>
      </c>
      <c r="H761" s="5" t="str">
        <f>VLOOKUP(G761, album!$A$1:$B$5000, 2, FALSE)
</f>
        <v>American Idiot</v>
      </c>
      <c r="I761" s="11" t="str">
        <f>VLOOKUP(C761, track_cleaned!$A$1:$J$5000, 10, FALSE)</f>
        <v>Alternative &amp; Punk</v>
      </c>
      <c r="J761" s="11">
        <f t="shared" si="1"/>
        <v>0.99</v>
      </c>
    </row>
    <row r="762">
      <c r="A762" s="4">
        <v>761.0</v>
      </c>
      <c r="B762" s="4">
        <v>141.0</v>
      </c>
      <c r="C762" s="4">
        <v>1139.0</v>
      </c>
      <c r="D762" s="4">
        <v>0.99</v>
      </c>
      <c r="E762" s="4">
        <v>1.0</v>
      </c>
      <c r="F762" s="5" t="str">
        <f>VLOOKUP(C762, track_cleaned!$A$2:$B$5000, 2, FALSE)
</f>
        <v>Give Me Novacaine</v>
      </c>
      <c r="G762" s="12">
        <f>VLOOKUP(C762, track_cleaned!$A$1:$E$5000, 3, FALSE)</f>
        <v>89</v>
      </c>
      <c r="H762" s="5" t="str">
        <f>VLOOKUP(G762, album!$A$1:$B$5000, 2, FALSE)
</f>
        <v>American Idiot</v>
      </c>
      <c r="I762" s="11" t="str">
        <f>VLOOKUP(C762, track_cleaned!$A$1:$J$5000, 10, FALSE)</f>
        <v>Alternative &amp; Punk</v>
      </c>
      <c r="J762" s="11">
        <f t="shared" si="1"/>
        <v>0.99</v>
      </c>
    </row>
    <row r="763">
      <c r="A763" s="4">
        <v>762.0</v>
      </c>
      <c r="B763" s="4">
        <v>141.0</v>
      </c>
      <c r="C763" s="4">
        <v>1141.0</v>
      </c>
      <c r="D763" s="4">
        <v>0.99</v>
      </c>
      <c r="E763" s="4">
        <v>1.0</v>
      </c>
      <c r="F763" s="5" t="str">
        <f>VLOOKUP(C763, track_cleaned!$A$2:$B$5000, 2, FALSE)
</f>
        <v>Extraordinary Girl</v>
      </c>
      <c r="G763" s="12">
        <f>VLOOKUP(C763, track_cleaned!$A$1:$E$5000, 3, FALSE)</f>
        <v>89</v>
      </c>
      <c r="H763" s="5" t="str">
        <f>VLOOKUP(G763, album!$A$1:$B$5000, 2, FALSE)
</f>
        <v>American Idiot</v>
      </c>
      <c r="I763" s="11" t="str">
        <f>VLOOKUP(C763, track_cleaned!$A$1:$J$5000, 10, FALSE)</f>
        <v>Alternative &amp; Punk</v>
      </c>
      <c r="J763" s="11">
        <f t="shared" si="1"/>
        <v>0.99</v>
      </c>
    </row>
    <row r="764">
      <c r="A764" s="4">
        <v>763.0</v>
      </c>
      <c r="B764" s="4">
        <v>142.0</v>
      </c>
      <c r="C764" s="4">
        <v>1143.0</v>
      </c>
      <c r="D764" s="4">
        <v>0.99</v>
      </c>
      <c r="E764" s="4">
        <v>1.0</v>
      </c>
      <c r="F764" s="5" t="str">
        <f>VLOOKUP(C764, track_cleaned!$A$2:$B$5000, 2, FALSE)
</f>
        <v>Wake Me Up When September Ends</v>
      </c>
      <c r="G764" s="12">
        <f>VLOOKUP(C764, track_cleaned!$A$1:$E$5000, 3, FALSE)</f>
        <v>89</v>
      </c>
      <c r="H764" s="5" t="str">
        <f>VLOOKUP(G764, album!$A$1:$B$5000, 2, FALSE)
</f>
        <v>American Idiot</v>
      </c>
      <c r="I764" s="11" t="str">
        <f>VLOOKUP(C764, track_cleaned!$A$1:$J$5000, 10, FALSE)</f>
        <v>Alternative &amp; Punk</v>
      </c>
      <c r="J764" s="11">
        <f t="shared" si="1"/>
        <v>0.99</v>
      </c>
    </row>
    <row r="765">
      <c r="A765" s="4">
        <v>764.0</v>
      </c>
      <c r="B765" s="4">
        <v>142.0</v>
      </c>
      <c r="C765" s="4">
        <v>1145.0</v>
      </c>
      <c r="D765" s="4">
        <v>0.99</v>
      </c>
      <c r="E765" s="4">
        <v>1.0</v>
      </c>
      <c r="F765" s="5" t="str">
        <f>VLOOKUP(C765, track_cleaned!$A$2:$B$5000, 2, FALSE)
</f>
        <v>Whatsername</v>
      </c>
      <c r="G765" s="12">
        <f>VLOOKUP(C765, track_cleaned!$A$1:$E$5000, 3, FALSE)</f>
        <v>89</v>
      </c>
      <c r="H765" s="5" t="str">
        <f>VLOOKUP(G765, album!$A$1:$B$5000, 2, FALSE)
</f>
        <v>American Idiot</v>
      </c>
      <c r="I765" s="11" t="str">
        <f>VLOOKUP(C765, track_cleaned!$A$1:$J$5000, 10, FALSE)</f>
        <v>Alternative &amp; Punk</v>
      </c>
      <c r="J765" s="11">
        <f t="shared" si="1"/>
        <v>0.99</v>
      </c>
    </row>
    <row r="766">
      <c r="A766" s="4">
        <v>765.0</v>
      </c>
      <c r="B766" s="4">
        <v>142.0</v>
      </c>
      <c r="C766" s="4">
        <v>1147.0</v>
      </c>
      <c r="D766" s="4">
        <v>0.99</v>
      </c>
      <c r="E766" s="4">
        <v>1.0</v>
      </c>
      <c r="F766" s="5" t="str">
        <f>VLOOKUP(C766, track_cleaned!$A$2:$B$5000, 2, FALSE)
</f>
        <v>It's So Easy</v>
      </c>
      <c r="G766" s="12">
        <f>VLOOKUP(C766, track_cleaned!$A$1:$E$5000, 3, FALSE)</f>
        <v>90</v>
      </c>
      <c r="H766" s="5" t="str">
        <f>VLOOKUP(G766, album!$A$1:$B$5000, 2, FALSE)
</f>
        <v>Appetite for Destruction</v>
      </c>
      <c r="I766" s="11" t="str">
        <f>VLOOKUP(C766, track_cleaned!$A$1:$J$5000, 10, FALSE)</f>
        <v>Rock</v>
      </c>
      <c r="J766" s="11">
        <f t="shared" si="1"/>
        <v>0.99</v>
      </c>
    </row>
    <row r="767">
      <c r="A767" s="4">
        <v>766.0</v>
      </c>
      <c r="B767" s="4">
        <v>142.0</v>
      </c>
      <c r="C767" s="4">
        <v>1149.0</v>
      </c>
      <c r="D767" s="4">
        <v>0.99</v>
      </c>
      <c r="E767" s="4">
        <v>1.0</v>
      </c>
      <c r="F767" s="5" t="str">
        <f>VLOOKUP(C767, track_cleaned!$A$2:$B$5000, 2, FALSE)
</f>
        <v>Out Ta Get Me</v>
      </c>
      <c r="G767" s="12">
        <f>VLOOKUP(C767, track_cleaned!$A$1:$E$5000, 3, FALSE)</f>
        <v>90</v>
      </c>
      <c r="H767" s="5" t="str">
        <f>VLOOKUP(G767, album!$A$1:$B$5000, 2, FALSE)
</f>
        <v>Appetite for Destruction</v>
      </c>
      <c r="I767" s="11" t="str">
        <f>VLOOKUP(C767, track_cleaned!$A$1:$J$5000, 10, FALSE)</f>
        <v>Rock</v>
      </c>
      <c r="J767" s="11">
        <f t="shared" si="1"/>
        <v>0.99</v>
      </c>
    </row>
    <row r="768">
      <c r="A768" s="4">
        <v>767.0</v>
      </c>
      <c r="B768" s="4">
        <v>143.0</v>
      </c>
      <c r="C768" s="4">
        <v>1153.0</v>
      </c>
      <c r="D768" s="4">
        <v>0.99</v>
      </c>
      <c r="E768" s="4">
        <v>1.0</v>
      </c>
      <c r="F768" s="5" t="str">
        <f>VLOOKUP(C768, track_cleaned!$A$2:$B$5000, 2, FALSE)
</f>
        <v>Think About You</v>
      </c>
      <c r="G768" s="12">
        <f>VLOOKUP(C768, track_cleaned!$A$1:$E$5000, 3, FALSE)</f>
        <v>90</v>
      </c>
      <c r="H768" s="5" t="str">
        <f>VLOOKUP(G768, album!$A$1:$B$5000, 2, FALSE)
</f>
        <v>Appetite for Destruction</v>
      </c>
      <c r="I768" s="11" t="str">
        <f>VLOOKUP(C768, track_cleaned!$A$1:$J$5000, 10, FALSE)</f>
        <v>Rock</v>
      </c>
      <c r="J768" s="11">
        <f t="shared" si="1"/>
        <v>0.99</v>
      </c>
    </row>
    <row r="769">
      <c r="A769" s="4">
        <v>768.0</v>
      </c>
      <c r="B769" s="4">
        <v>143.0</v>
      </c>
      <c r="C769" s="4">
        <v>1157.0</v>
      </c>
      <c r="D769" s="4">
        <v>0.99</v>
      </c>
      <c r="E769" s="4">
        <v>1.0</v>
      </c>
      <c r="F769" s="5" t="str">
        <f>VLOOKUP(C769, track_cleaned!$A$2:$B$5000, 2, FALSE)
</f>
        <v>Rocket Queen</v>
      </c>
      <c r="G769" s="12">
        <f>VLOOKUP(C769, track_cleaned!$A$1:$E$5000, 3, FALSE)</f>
        <v>90</v>
      </c>
      <c r="H769" s="5" t="str">
        <f>VLOOKUP(G769, album!$A$1:$B$5000, 2, FALSE)
</f>
        <v>Appetite for Destruction</v>
      </c>
      <c r="I769" s="11" t="str">
        <f>VLOOKUP(C769, track_cleaned!$A$1:$J$5000, 10, FALSE)</f>
        <v>Rock</v>
      </c>
      <c r="J769" s="11">
        <f t="shared" si="1"/>
        <v>0.99</v>
      </c>
    </row>
    <row r="770">
      <c r="A770" s="4">
        <v>769.0</v>
      </c>
      <c r="B770" s="4">
        <v>143.0</v>
      </c>
      <c r="C770" s="4">
        <v>1161.0</v>
      </c>
      <c r="D770" s="4">
        <v>0.99</v>
      </c>
      <c r="E770" s="4">
        <v>1.0</v>
      </c>
      <c r="F770" s="5" t="str">
        <f>VLOOKUP(C770, track_cleaned!$A$2:$B$5000, 2, FALSE)
</f>
        <v>Don't Cry (Original)</v>
      </c>
      <c r="G770" s="12">
        <f>VLOOKUP(C770, track_cleaned!$A$1:$E$5000, 3, FALSE)</f>
        <v>91</v>
      </c>
      <c r="H770" s="5" t="str">
        <f>VLOOKUP(G770, album!$A$1:$B$5000, 2, FALSE)
</f>
        <v>Use Your Illusion I</v>
      </c>
      <c r="I770" s="11" t="str">
        <f>VLOOKUP(C770, track_cleaned!$A$1:$J$5000, 10, FALSE)</f>
        <v>Rock</v>
      </c>
      <c r="J770" s="11">
        <f t="shared" si="1"/>
        <v>0.99</v>
      </c>
    </row>
    <row r="771">
      <c r="A771" s="4">
        <v>770.0</v>
      </c>
      <c r="B771" s="4">
        <v>143.0</v>
      </c>
      <c r="C771" s="4">
        <v>1165.0</v>
      </c>
      <c r="D771" s="4">
        <v>0.99</v>
      </c>
      <c r="E771" s="4">
        <v>1.0</v>
      </c>
      <c r="F771" s="5" t="str">
        <f>VLOOKUP(C771, track_cleaned!$A$2:$B$5000, 2, FALSE)
</f>
        <v>Back off Bitch</v>
      </c>
      <c r="G771" s="12">
        <f>VLOOKUP(C771, track_cleaned!$A$1:$E$5000, 3, FALSE)</f>
        <v>91</v>
      </c>
      <c r="H771" s="5" t="str">
        <f>VLOOKUP(G771, album!$A$1:$B$5000, 2, FALSE)
</f>
        <v>Use Your Illusion I</v>
      </c>
      <c r="I771" s="11" t="str">
        <f>VLOOKUP(C771, track_cleaned!$A$1:$J$5000, 10, FALSE)</f>
        <v>Rock</v>
      </c>
      <c r="J771" s="11">
        <f t="shared" si="1"/>
        <v>0.99</v>
      </c>
    </row>
    <row r="772">
      <c r="A772" s="4">
        <v>771.0</v>
      </c>
      <c r="B772" s="4">
        <v>143.0</v>
      </c>
      <c r="C772" s="4">
        <v>1169.0</v>
      </c>
      <c r="D772" s="4">
        <v>0.99</v>
      </c>
      <c r="E772" s="4">
        <v>1.0</v>
      </c>
      <c r="F772" s="5" t="str">
        <f>VLOOKUP(C772, track_cleaned!$A$2:$B$5000, 2, FALSE)
</f>
        <v>Garden of Eden</v>
      </c>
      <c r="G772" s="12">
        <f>VLOOKUP(C772, track_cleaned!$A$1:$E$5000, 3, FALSE)</f>
        <v>91</v>
      </c>
      <c r="H772" s="5" t="str">
        <f>VLOOKUP(G772, album!$A$1:$B$5000, 2, FALSE)
</f>
        <v>Use Your Illusion I</v>
      </c>
      <c r="I772" s="11" t="str">
        <f>VLOOKUP(C772, track_cleaned!$A$1:$J$5000, 10, FALSE)</f>
        <v>Rock</v>
      </c>
      <c r="J772" s="11">
        <f t="shared" si="1"/>
        <v>0.99</v>
      </c>
    </row>
    <row r="773">
      <c r="A773" s="4">
        <v>772.0</v>
      </c>
      <c r="B773" s="4">
        <v>143.0</v>
      </c>
      <c r="C773" s="4">
        <v>1173.0</v>
      </c>
      <c r="D773" s="4">
        <v>0.99</v>
      </c>
      <c r="E773" s="4">
        <v>1.0</v>
      </c>
      <c r="F773" s="5" t="str">
        <f>VLOOKUP(C773, track_cleaned!$A$2:$B$5000, 2, FALSE)
</f>
        <v>Coma</v>
      </c>
      <c r="G773" s="12">
        <f>VLOOKUP(C773, track_cleaned!$A$1:$E$5000, 3, FALSE)</f>
        <v>91</v>
      </c>
      <c r="H773" s="5" t="str">
        <f>VLOOKUP(G773, album!$A$1:$B$5000, 2, FALSE)
</f>
        <v>Use Your Illusion I</v>
      </c>
      <c r="I773" s="11" t="str">
        <f>VLOOKUP(C773, track_cleaned!$A$1:$J$5000, 10, FALSE)</f>
        <v>Rock</v>
      </c>
      <c r="J773" s="11">
        <f t="shared" si="1"/>
        <v>0.99</v>
      </c>
    </row>
    <row r="774">
      <c r="A774" s="4">
        <v>773.0</v>
      </c>
      <c r="B774" s="4">
        <v>144.0</v>
      </c>
      <c r="C774" s="4">
        <v>1179.0</v>
      </c>
      <c r="D774" s="4">
        <v>0.99</v>
      </c>
      <c r="E774" s="4">
        <v>1.0</v>
      </c>
      <c r="F774" s="5" t="str">
        <f>VLOOKUP(C774, track_cleaned!$A$2:$B$5000, 2, FALSE)
</f>
        <v>Shotgun Blues</v>
      </c>
      <c r="G774" s="12">
        <f>VLOOKUP(C774, track_cleaned!$A$1:$E$5000, 3, FALSE)</f>
        <v>92</v>
      </c>
      <c r="H774" s="5" t="str">
        <f>VLOOKUP(G774, album!$A$1:$B$5000, 2, FALSE)
</f>
        <v>Use Your Illusion II</v>
      </c>
      <c r="I774" s="11" t="str">
        <f>VLOOKUP(C774, track_cleaned!$A$1:$J$5000, 10, FALSE)</f>
        <v>Metal</v>
      </c>
      <c r="J774" s="11">
        <f t="shared" si="1"/>
        <v>0.99</v>
      </c>
    </row>
    <row r="775">
      <c r="A775" s="4">
        <v>774.0</v>
      </c>
      <c r="B775" s="4">
        <v>144.0</v>
      </c>
      <c r="C775" s="4">
        <v>1185.0</v>
      </c>
      <c r="D775" s="4">
        <v>0.99</v>
      </c>
      <c r="E775" s="4">
        <v>1.0</v>
      </c>
      <c r="F775" s="5" t="str">
        <f>VLOOKUP(C775, track_cleaned!$A$2:$B$5000, 2, FALSE)
</f>
        <v>You Could Be Mine</v>
      </c>
      <c r="G775" s="12">
        <f>VLOOKUP(C775, track_cleaned!$A$1:$E$5000, 3, FALSE)</f>
        <v>92</v>
      </c>
      <c r="H775" s="5" t="str">
        <f>VLOOKUP(G775, album!$A$1:$B$5000, 2, FALSE)
</f>
        <v>Use Your Illusion II</v>
      </c>
      <c r="I775" s="11" t="str">
        <f>VLOOKUP(C775, track_cleaned!$A$1:$J$5000, 10, FALSE)</f>
        <v>Metal</v>
      </c>
      <c r="J775" s="11">
        <f t="shared" si="1"/>
        <v>0.99</v>
      </c>
    </row>
    <row r="776">
      <c r="A776" s="4">
        <v>775.0</v>
      </c>
      <c r="B776" s="4">
        <v>144.0</v>
      </c>
      <c r="C776" s="4">
        <v>1191.0</v>
      </c>
      <c r="D776" s="4">
        <v>0.99</v>
      </c>
      <c r="E776" s="4">
        <v>1.0</v>
      </c>
      <c r="F776" s="5" t="str">
        <f>VLOOKUP(C776, track_cleaned!$A$2:$B$5000, 2, FALSE)
</f>
        <v>Deep Waters</v>
      </c>
      <c r="G776" s="12">
        <f>VLOOKUP(C776, track_cleaned!$A$1:$E$5000, 3, FALSE)</f>
        <v>93</v>
      </c>
      <c r="H776" s="5" t="str">
        <f>VLOOKUP(G776, album!$A$1:$B$5000, 2, FALSE)
</f>
        <v>Blue Moods</v>
      </c>
      <c r="I776" s="11" t="str">
        <f>VLOOKUP(C776, track_cleaned!$A$1:$J$5000, 10, FALSE)</f>
        <v>Jazz</v>
      </c>
      <c r="J776" s="11">
        <f t="shared" si="1"/>
        <v>0.99</v>
      </c>
    </row>
    <row r="777">
      <c r="A777" s="4">
        <v>776.0</v>
      </c>
      <c r="B777" s="4">
        <v>144.0</v>
      </c>
      <c r="C777" s="4">
        <v>1197.0</v>
      </c>
      <c r="D777" s="4">
        <v>0.99</v>
      </c>
      <c r="E777" s="4">
        <v>1.0</v>
      </c>
      <c r="F777" s="5" t="str">
        <f>VLOOKUP(C777, track_cleaned!$A$2:$B$5000, 2, FALSE)
</f>
        <v>Thinking 'Bout Tomorrow</v>
      </c>
      <c r="G777" s="12">
        <f>VLOOKUP(C777, track_cleaned!$A$1:$E$5000, 3, FALSE)</f>
        <v>93</v>
      </c>
      <c r="H777" s="5" t="str">
        <f>VLOOKUP(G777, album!$A$1:$B$5000, 2, FALSE)
</f>
        <v>Blue Moods</v>
      </c>
      <c r="I777" s="11" t="str">
        <f>VLOOKUP(C777, track_cleaned!$A$1:$J$5000, 10, FALSE)</f>
        <v>Jazz</v>
      </c>
      <c r="J777" s="11">
        <f t="shared" si="1"/>
        <v>0.99</v>
      </c>
    </row>
    <row r="778">
      <c r="A778" s="4">
        <v>777.0</v>
      </c>
      <c r="B778" s="4">
        <v>144.0</v>
      </c>
      <c r="C778" s="4">
        <v>1203.0</v>
      </c>
      <c r="D778" s="4">
        <v>0.99</v>
      </c>
      <c r="E778" s="4">
        <v>1.0</v>
      </c>
      <c r="F778" s="5" t="str">
        <f>VLOOKUP(C778, track_cleaned!$A$2:$B$5000, 2, FALSE)
</f>
        <v>Brighter Than a Thousand Suns</v>
      </c>
      <c r="G778" s="12">
        <f>VLOOKUP(C778, track_cleaned!$A$1:$E$5000, 3, FALSE)</f>
        <v>94</v>
      </c>
      <c r="H778" s="5" t="str">
        <f>VLOOKUP(G778, album!$A$1:$B$5000, 2, FALSE)
</f>
        <v>A Matter of Life and Death</v>
      </c>
      <c r="I778" s="11" t="str">
        <f>VLOOKUP(C778, track_cleaned!$A$1:$J$5000, 10, FALSE)</f>
        <v>Rock</v>
      </c>
      <c r="J778" s="11">
        <f t="shared" si="1"/>
        <v>0.99</v>
      </c>
    </row>
    <row r="779">
      <c r="A779" s="4">
        <v>778.0</v>
      </c>
      <c r="B779" s="4">
        <v>144.0</v>
      </c>
      <c r="C779" s="4">
        <v>1209.0</v>
      </c>
      <c r="D779" s="4">
        <v>0.99</v>
      </c>
      <c r="E779" s="4">
        <v>1.0</v>
      </c>
      <c r="F779" s="5" t="str">
        <f>VLOOKUP(C779, track_cleaned!$A$2:$B$5000, 2, FALSE)
</f>
        <v>Lord of Light</v>
      </c>
      <c r="G779" s="12">
        <f>VLOOKUP(C779, track_cleaned!$A$1:$E$5000, 3, FALSE)</f>
        <v>94</v>
      </c>
      <c r="H779" s="5" t="str">
        <f>VLOOKUP(G779, album!$A$1:$B$5000, 2, FALSE)
</f>
        <v>A Matter of Life and Death</v>
      </c>
      <c r="I779" s="11" t="str">
        <f>VLOOKUP(C779, track_cleaned!$A$1:$J$5000, 10, FALSE)</f>
        <v>Rock</v>
      </c>
      <c r="J779" s="11">
        <f t="shared" si="1"/>
        <v>0.99</v>
      </c>
    </row>
    <row r="780">
      <c r="A780" s="4">
        <v>779.0</v>
      </c>
      <c r="B780" s="4">
        <v>144.0</v>
      </c>
      <c r="C780" s="4">
        <v>1215.0</v>
      </c>
      <c r="D780" s="4">
        <v>0.99</v>
      </c>
      <c r="E780" s="4">
        <v>1.0</v>
      </c>
      <c r="F780" s="5" t="str">
        <f>VLOOKUP(C780, track_cleaned!$A$2:$B$5000, 2, FALSE)
</f>
        <v>Transylvania</v>
      </c>
      <c r="G780" s="12">
        <f>VLOOKUP(C780, track_cleaned!$A$1:$E$5000, 3, FALSE)</f>
        <v>95</v>
      </c>
      <c r="H780" s="5" t="str">
        <f>VLOOKUP(G780, album!$A$1:$B$5000, 2, FALSE)
</f>
        <v>A Real Dead One</v>
      </c>
      <c r="I780" s="11" t="str">
        <f>VLOOKUP(C780, track_cleaned!$A$1:$J$5000, 10, FALSE)</f>
        <v>Metal</v>
      </c>
      <c r="J780" s="11">
        <f t="shared" si="1"/>
        <v>0.99</v>
      </c>
    </row>
    <row r="781">
      <c r="A781" s="4">
        <v>780.0</v>
      </c>
      <c r="B781" s="4">
        <v>144.0</v>
      </c>
      <c r="C781" s="4">
        <v>1221.0</v>
      </c>
      <c r="D781" s="4">
        <v>0.99</v>
      </c>
      <c r="E781" s="4">
        <v>1.0</v>
      </c>
      <c r="F781" s="5" t="str">
        <f>VLOOKUP(C781, track_cleaned!$A$2:$B$5000, 2, FALSE)
</f>
        <v>2 Minutes To Midnight</v>
      </c>
      <c r="G781" s="12">
        <f>VLOOKUP(C781, track_cleaned!$A$1:$E$5000, 3, FALSE)</f>
        <v>95</v>
      </c>
      <c r="H781" s="5" t="str">
        <f>VLOOKUP(G781, album!$A$1:$B$5000, 2, FALSE)
</f>
        <v>A Real Dead One</v>
      </c>
      <c r="I781" s="11" t="str">
        <f>VLOOKUP(C781, track_cleaned!$A$1:$J$5000, 10, FALSE)</f>
        <v>Metal</v>
      </c>
      <c r="J781" s="11">
        <f t="shared" si="1"/>
        <v>0.99</v>
      </c>
    </row>
    <row r="782">
      <c r="A782" s="4">
        <v>781.0</v>
      </c>
      <c r="B782" s="4">
        <v>144.0</v>
      </c>
      <c r="C782" s="4">
        <v>1227.0</v>
      </c>
      <c r="D782" s="4">
        <v>0.99</v>
      </c>
      <c r="E782" s="4">
        <v>1.0</v>
      </c>
      <c r="F782" s="5" t="str">
        <f>VLOOKUP(C782, track_cleaned!$A$2:$B$5000, 2, FALSE)
</f>
        <v>Wasting Love</v>
      </c>
      <c r="G782" s="12">
        <f>VLOOKUP(C782, track_cleaned!$A$1:$E$5000, 3, FALSE)</f>
        <v>96</v>
      </c>
      <c r="H782" s="5" t="str">
        <f>VLOOKUP(G782, album!$A$1:$B$5000, 2, FALSE)
</f>
        <v>A Real Live One</v>
      </c>
      <c r="I782" s="11" t="str">
        <f>VLOOKUP(C782, track_cleaned!$A$1:$J$5000, 10, FALSE)</f>
        <v>Metal</v>
      </c>
      <c r="J782" s="11">
        <f t="shared" si="1"/>
        <v>0.99</v>
      </c>
    </row>
    <row r="783">
      <c r="A783" s="4">
        <v>782.0</v>
      </c>
      <c r="B783" s="4">
        <v>145.0</v>
      </c>
      <c r="C783" s="4">
        <v>1236.0</v>
      </c>
      <c r="D783" s="4">
        <v>0.99</v>
      </c>
      <c r="E783" s="4">
        <v>1.0</v>
      </c>
      <c r="F783" s="5" t="str">
        <f>VLOOKUP(C783, track_cleaned!$A$2:$B$5000, 2, FALSE)
</f>
        <v>Ghost Of The Navigator</v>
      </c>
      <c r="G783" s="12">
        <f>VLOOKUP(C783, track_cleaned!$A$1:$E$5000, 3, FALSE)</f>
        <v>97</v>
      </c>
      <c r="H783" s="5" t="str">
        <f>VLOOKUP(G783, album!$A$1:$B$5000, 2, FALSE)
</f>
        <v>Brave New World</v>
      </c>
      <c r="I783" s="11" t="str">
        <f>VLOOKUP(C783, track_cleaned!$A$1:$J$5000, 10, FALSE)</f>
        <v>Rock</v>
      </c>
      <c r="J783" s="11">
        <f t="shared" si="1"/>
        <v>0.99</v>
      </c>
    </row>
    <row r="784">
      <c r="A784" s="4">
        <v>783.0</v>
      </c>
      <c r="B784" s="4">
        <v>145.0</v>
      </c>
      <c r="C784" s="4">
        <v>1245.0</v>
      </c>
      <c r="D784" s="4">
        <v>0.99</v>
      </c>
      <c r="E784" s="4">
        <v>1.0</v>
      </c>
      <c r="F784" s="5" t="str">
        <f>VLOOKUP(C784, track_cleaned!$A$2:$B$5000, 2, FALSE)
</f>
        <v>Wildest Dreams</v>
      </c>
      <c r="G784" s="12">
        <f>VLOOKUP(C784, track_cleaned!$A$1:$E$5000, 3, FALSE)</f>
        <v>98</v>
      </c>
      <c r="H784" s="5" t="str">
        <f>VLOOKUP(G784, album!$A$1:$B$5000, 2, FALSE)
</f>
        <v>Dance Of Death</v>
      </c>
      <c r="I784" s="11" t="str">
        <f>VLOOKUP(C784, track_cleaned!$A$1:$J$5000, 10, FALSE)</f>
        <v>Heavy Metal</v>
      </c>
      <c r="J784" s="11">
        <f t="shared" si="1"/>
        <v>0.99</v>
      </c>
    </row>
    <row r="785">
      <c r="A785" s="4">
        <v>784.0</v>
      </c>
      <c r="B785" s="4">
        <v>145.0</v>
      </c>
      <c r="C785" s="4">
        <v>1254.0</v>
      </c>
      <c r="D785" s="4">
        <v>0.99</v>
      </c>
      <c r="E785" s="4">
        <v>1.0</v>
      </c>
      <c r="F785" s="5" t="str">
        <f>VLOOKUP(C785, track_cleaned!$A$2:$B$5000, 2, FALSE)
</f>
        <v>Age Of Innocence</v>
      </c>
      <c r="G785" s="12">
        <f>VLOOKUP(C785, track_cleaned!$A$1:$E$5000, 3, FALSE)</f>
        <v>98</v>
      </c>
      <c r="H785" s="5" t="str">
        <f>VLOOKUP(G785, album!$A$1:$B$5000, 2, FALSE)
</f>
        <v>Dance Of Death</v>
      </c>
      <c r="I785" s="11" t="str">
        <f>VLOOKUP(C785, track_cleaned!$A$1:$J$5000, 10, FALSE)</f>
        <v>Heavy Metal</v>
      </c>
      <c r="J785" s="11">
        <f t="shared" si="1"/>
        <v>0.99</v>
      </c>
    </row>
    <row r="786">
      <c r="A786" s="4">
        <v>785.0</v>
      </c>
      <c r="B786" s="4">
        <v>145.0</v>
      </c>
      <c r="C786" s="4">
        <v>1263.0</v>
      </c>
      <c r="D786" s="4">
        <v>0.99</v>
      </c>
      <c r="E786" s="4">
        <v>1.0</v>
      </c>
      <c r="F786" s="5" t="str">
        <f>VLOOKUP(C786, track_cleaned!$A$2:$B$5000, 2, FALSE)
</f>
        <v>Chains Of Misery</v>
      </c>
      <c r="G786" s="12">
        <f>VLOOKUP(C786, track_cleaned!$A$1:$E$5000, 3, FALSE)</f>
        <v>99</v>
      </c>
      <c r="H786" s="5" t="str">
        <f>VLOOKUP(G786, album!$A$1:$B$5000, 2, FALSE)
</f>
        <v>Fear Of The Dark</v>
      </c>
      <c r="I786" s="11" t="str">
        <f>VLOOKUP(C786, track_cleaned!$A$1:$J$5000, 10, FALSE)</f>
        <v>Rock</v>
      </c>
      <c r="J786" s="11">
        <f t="shared" si="1"/>
        <v>0.99</v>
      </c>
    </row>
    <row r="787">
      <c r="A787" s="4">
        <v>786.0</v>
      </c>
      <c r="B787" s="4">
        <v>145.0</v>
      </c>
      <c r="C787" s="4">
        <v>1272.0</v>
      </c>
      <c r="D787" s="4">
        <v>0.99</v>
      </c>
      <c r="E787" s="4">
        <v>1.0</v>
      </c>
      <c r="F787" s="5" t="str">
        <f>VLOOKUP(C787, track_cleaned!$A$2:$B$5000, 2, FALSE)
</f>
        <v>05 - Phantom of the Opera</v>
      </c>
      <c r="G787" s="12">
        <f>VLOOKUP(C787, track_cleaned!$A$1:$E$5000, 3, FALSE)</f>
        <v>100</v>
      </c>
      <c r="H787" s="5" t="str">
        <f>VLOOKUP(G787, album!$A$1:$B$5000, 2, FALSE)
</f>
        <v>Iron Maiden</v>
      </c>
      <c r="I787" s="11" t="str">
        <f>VLOOKUP(C787, track_cleaned!$A$1:$J$5000, 10, FALSE)</f>
        <v>Blues</v>
      </c>
      <c r="J787" s="11">
        <f t="shared" si="1"/>
        <v>0.99</v>
      </c>
    </row>
    <row r="788">
      <c r="A788" s="4">
        <v>787.0</v>
      </c>
      <c r="B788" s="4">
        <v>145.0</v>
      </c>
      <c r="C788" s="4">
        <v>1281.0</v>
      </c>
      <c r="D788" s="4">
        <v>0.99</v>
      </c>
      <c r="E788" s="4">
        <v>1.0</v>
      </c>
      <c r="F788" s="5" t="str">
        <f>VLOOKUP(C788, track_cleaned!$A$2:$B$5000, 2, FALSE)
</f>
        <v>Genghis Khan</v>
      </c>
      <c r="G788" s="12">
        <f>VLOOKUP(C788, track_cleaned!$A$1:$E$5000, 3, FALSE)</f>
        <v>101</v>
      </c>
      <c r="H788" s="5" t="str">
        <f>VLOOKUP(G788, album!$A$1:$B$5000, 2, FALSE)
</f>
        <v>Killers</v>
      </c>
      <c r="I788" s="11" t="str">
        <f>VLOOKUP(C788, track_cleaned!$A$1:$J$5000, 10, FALSE)</f>
        <v>Heavy Metal</v>
      </c>
      <c r="J788" s="11">
        <f t="shared" si="1"/>
        <v>0.99</v>
      </c>
    </row>
    <row r="789">
      <c r="A789" s="4">
        <v>788.0</v>
      </c>
      <c r="B789" s="4">
        <v>145.0</v>
      </c>
      <c r="C789" s="4">
        <v>1290.0</v>
      </c>
      <c r="D789" s="4">
        <v>0.99</v>
      </c>
      <c r="E789" s="4">
        <v>1.0</v>
      </c>
      <c r="F789" s="5" t="str">
        <f>VLOOKUP(C789, track_cleaned!$A$2:$B$5000, 2, FALSE)
</f>
        <v>The Trooper</v>
      </c>
      <c r="G789" s="12">
        <f>VLOOKUP(C789, track_cleaned!$A$1:$E$5000, 3, FALSE)</f>
        <v>102</v>
      </c>
      <c r="H789" s="5" t="str">
        <f>VLOOKUP(G789, album!$A$1:$B$5000, 2, FALSE)
</f>
        <v>Live After Death</v>
      </c>
      <c r="I789" s="11" t="str">
        <f>VLOOKUP(C789, track_cleaned!$A$1:$J$5000, 10, FALSE)</f>
        <v>Metal</v>
      </c>
      <c r="J789" s="11">
        <f t="shared" si="1"/>
        <v>0.99</v>
      </c>
    </row>
    <row r="790">
      <c r="A790" s="4">
        <v>789.0</v>
      </c>
      <c r="B790" s="4">
        <v>145.0</v>
      </c>
      <c r="C790" s="4">
        <v>1299.0</v>
      </c>
      <c r="D790" s="4">
        <v>0.99</v>
      </c>
      <c r="E790" s="4">
        <v>1.0</v>
      </c>
      <c r="F790" s="5" t="str">
        <f>VLOOKUP(C790, track_cleaned!$A$2:$B$5000, 2, FALSE)
</f>
        <v>Running Free</v>
      </c>
      <c r="G790" s="12">
        <f>VLOOKUP(C790, track_cleaned!$A$1:$E$5000, 3, FALSE)</f>
        <v>102</v>
      </c>
      <c r="H790" s="5" t="str">
        <f>VLOOKUP(G790, album!$A$1:$B$5000, 2, FALSE)
</f>
        <v>Live After Death</v>
      </c>
      <c r="I790" s="11" t="str">
        <f>VLOOKUP(C790, track_cleaned!$A$1:$J$5000, 10, FALSE)</f>
        <v>Metal</v>
      </c>
      <c r="J790" s="11">
        <f t="shared" si="1"/>
        <v>0.99</v>
      </c>
    </row>
    <row r="791">
      <c r="A791" s="4">
        <v>790.0</v>
      </c>
      <c r="B791" s="4">
        <v>145.0</v>
      </c>
      <c r="C791" s="4">
        <v>1308.0</v>
      </c>
      <c r="D791" s="4">
        <v>0.99</v>
      </c>
      <c r="E791" s="4">
        <v>1.0</v>
      </c>
      <c r="F791" s="5" t="str">
        <f>VLOOKUP(C791, track_cleaned!$A$2:$B$5000, 2, FALSE)
</f>
        <v>From Here To Eternity</v>
      </c>
      <c r="G791" s="12">
        <f>VLOOKUP(C791, track_cleaned!$A$1:$E$5000, 3, FALSE)</f>
        <v>103</v>
      </c>
      <c r="H791" s="5" t="str">
        <f>VLOOKUP(G791, album!$A$1:$B$5000, 2, FALSE)
</f>
        <v>Live At Donington 1992 (Disc 1)</v>
      </c>
      <c r="I791" s="11" t="str">
        <f>VLOOKUP(C791, track_cleaned!$A$1:$J$5000, 10, FALSE)</f>
        <v>Rock</v>
      </c>
      <c r="J791" s="11">
        <f t="shared" si="1"/>
        <v>0.99</v>
      </c>
    </row>
    <row r="792">
      <c r="A792" s="4">
        <v>791.0</v>
      </c>
      <c r="B792" s="4">
        <v>145.0</v>
      </c>
      <c r="C792" s="4">
        <v>1317.0</v>
      </c>
      <c r="D792" s="4">
        <v>0.99</v>
      </c>
      <c r="E792" s="4">
        <v>1.0</v>
      </c>
      <c r="F792" s="5" t="str">
        <f>VLOOKUP(C792, track_cleaned!$A$2:$B$5000, 2, FALSE)
</f>
        <v>Heaven Can Wait</v>
      </c>
      <c r="G792" s="12">
        <f>VLOOKUP(C792, track_cleaned!$A$1:$E$5000, 3, FALSE)</f>
        <v>104</v>
      </c>
      <c r="H792" s="5" t="str">
        <f>VLOOKUP(G792, album!$A$1:$B$5000, 2, FALSE)
</f>
        <v>Live At Donington 1992 (Disc 2)</v>
      </c>
      <c r="I792" s="11" t="str">
        <f>VLOOKUP(C792, track_cleaned!$A$1:$J$5000, 10, FALSE)</f>
        <v>Rock</v>
      </c>
      <c r="J792" s="11">
        <f t="shared" si="1"/>
        <v>0.99</v>
      </c>
    </row>
    <row r="793">
      <c r="A793" s="4">
        <v>792.0</v>
      </c>
      <c r="B793" s="4">
        <v>145.0</v>
      </c>
      <c r="C793" s="4">
        <v>1326.0</v>
      </c>
      <c r="D793" s="4">
        <v>0.99</v>
      </c>
      <c r="E793" s="4">
        <v>1.0</v>
      </c>
      <c r="F793" s="5" t="str">
        <f>VLOOKUP(C793, track_cleaned!$A$2:$B$5000, 2, FALSE)
</f>
        <v>Holy Smoke</v>
      </c>
      <c r="G793" s="12">
        <f>VLOOKUP(C793, track_cleaned!$A$1:$E$5000, 3, FALSE)</f>
        <v>105</v>
      </c>
      <c r="H793" s="5" t="str">
        <f>VLOOKUP(G793, album!$A$1:$B$5000, 2, FALSE)
</f>
        <v>No Prayer For The Dying</v>
      </c>
      <c r="I793" s="11" t="str">
        <f>VLOOKUP(C793, track_cleaned!$A$1:$J$5000, 10, FALSE)</f>
        <v>Metal</v>
      </c>
      <c r="J793" s="11">
        <f t="shared" si="1"/>
        <v>0.99</v>
      </c>
    </row>
    <row r="794">
      <c r="A794" s="4">
        <v>793.0</v>
      </c>
      <c r="B794" s="4">
        <v>145.0</v>
      </c>
      <c r="C794" s="4">
        <v>1335.0</v>
      </c>
      <c r="D794" s="4">
        <v>0.99</v>
      </c>
      <c r="E794" s="4">
        <v>1.0</v>
      </c>
      <c r="F794" s="5" t="str">
        <f>VLOOKUP(C794, track_cleaned!$A$2:$B$5000, 2, FALSE)
</f>
        <v>Where Eagles Dare</v>
      </c>
      <c r="G794" s="12">
        <f>VLOOKUP(C794, track_cleaned!$A$1:$E$5000, 3, FALSE)</f>
        <v>106</v>
      </c>
      <c r="H794" s="5" t="str">
        <f>VLOOKUP(G794, album!$A$1:$B$5000, 2, FALSE)
</f>
        <v>Piece Of Mind</v>
      </c>
      <c r="I794" s="11" t="str">
        <f>VLOOKUP(C794, track_cleaned!$A$1:$J$5000, 10, FALSE)</f>
        <v>Metal</v>
      </c>
      <c r="J794" s="11">
        <f t="shared" si="1"/>
        <v>0.99</v>
      </c>
    </row>
    <row r="795">
      <c r="A795" s="4">
        <v>794.0</v>
      </c>
      <c r="B795" s="4">
        <v>145.0</v>
      </c>
      <c r="C795" s="4">
        <v>1344.0</v>
      </c>
      <c r="D795" s="4">
        <v>0.99</v>
      </c>
      <c r="E795" s="4">
        <v>1.0</v>
      </c>
      <c r="F795" s="5" t="str">
        <f>VLOOKUP(C795, track_cleaned!$A$2:$B$5000, 2, FALSE)
</f>
        <v>Aces High</v>
      </c>
      <c r="G795" s="12">
        <f>VLOOKUP(C795, track_cleaned!$A$1:$E$5000, 3, FALSE)</f>
        <v>107</v>
      </c>
      <c r="H795" s="5" t="str">
        <f>VLOOKUP(G795, album!$A$1:$B$5000, 2, FALSE)
</f>
        <v>Powerslave</v>
      </c>
      <c r="I795" s="11" t="str">
        <f>VLOOKUP(C795, track_cleaned!$A$1:$J$5000, 10, FALSE)</f>
        <v>Metal</v>
      </c>
      <c r="J795" s="11">
        <f t="shared" si="1"/>
        <v>0.99</v>
      </c>
    </row>
    <row r="796">
      <c r="A796" s="4">
        <v>795.0</v>
      </c>
      <c r="B796" s="4">
        <v>145.0</v>
      </c>
      <c r="C796" s="4">
        <v>1353.0</v>
      </c>
      <c r="D796" s="4">
        <v>0.99</v>
      </c>
      <c r="E796" s="4">
        <v>1.0</v>
      </c>
      <c r="F796" s="5" t="str">
        <f>VLOOKUP(C796, track_cleaned!$A$2:$B$5000, 2, FALSE)
</f>
        <v>The Wicker Man</v>
      </c>
      <c r="G796" s="12">
        <f>VLOOKUP(C796, track_cleaned!$A$1:$E$5000, 3, FALSE)</f>
        <v>108</v>
      </c>
      <c r="H796" s="5" t="str">
        <f>VLOOKUP(G796, album!$A$1:$B$5000, 2, FALSE)
</f>
        <v>Rock In Rio [CD1]</v>
      </c>
      <c r="I796" s="11" t="str">
        <f>VLOOKUP(C796, track_cleaned!$A$1:$J$5000, 10, FALSE)</f>
        <v>Metal</v>
      </c>
      <c r="J796" s="11">
        <f t="shared" si="1"/>
        <v>0.99</v>
      </c>
    </row>
    <row r="797">
      <c r="A797" s="4">
        <v>796.0</v>
      </c>
      <c r="B797" s="4">
        <v>146.0</v>
      </c>
      <c r="C797" s="4">
        <v>1367.0</v>
      </c>
      <c r="D797" s="4">
        <v>0.99</v>
      </c>
      <c r="E797" s="4">
        <v>1.0</v>
      </c>
      <c r="F797" s="5" t="str">
        <f>VLOOKUP(C797, track_cleaned!$A$2:$B$5000, 2, FALSE)
</f>
        <v>The Number Of The Beast</v>
      </c>
      <c r="G797" s="12">
        <f>VLOOKUP(C797, track_cleaned!$A$1:$E$5000, 3, FALSE)</f>
        <v>109</v>
      </c>
      <c r="H797" s="5" t="str">
        <f>VLOOKUP(G797, album!$A$1:$B$5000, 2, FALSE)
</f>
        <v>Rock In Rio [CD2]</v>
      </c>
      <c r="I797" s="11" t="str">
        <f>VLOOKUP(C797, track_cleaned!$A$1:$J$5000, 10, FALSE)</f>
        <v>Rock</v>
      </c>
      <c r="J797" s="11">
        <f t="shared" si="1"/>
        <v>0.99</v>
      </c>
    </row>
    <row r="798">
      <c r="A798" s="4">
        <v>797.0</v>
      </c>
      <c r="B798" s="4">
        <v>147.0</v>
      </c>
      <c r="C798" s="4">
        <v>1368.0</v>
      </c>
      <c r="D798" s="4">
        <v>0.99</v>
      </c>
      <c r="E798" s="4">
        <v>1.0</v>
      </c>
      <c r="F798" s="5" t="str">
        <f>VLOOKUP(C798, track_cleaned!$A$2:$B$5000, 2, FALSE)
</f>
        <v>Hallowed Be Thy Name</v>
      </c>
      <c r="G798" s="12">
        <f>VLOOKUP(C798, track_cleaned!$A$1:$E$5000, 3, FALSE)</f>
        <v>109</v>
      </c>
      <c r="H798" s="5" t="str">
        <f>VLOOKUP(G798, album!$A$1:$B$5000, 2, FALSE)
</f>
        <v>Rock In Rio [CD2]</v>
      </c>
      <c r="I798" s="11" t="str">
        <f>VLOOKUP(C798, track_cleaned!$A$1:$J$5000, 10, FALSE)</f>
        <v>Rock</v>
      </c>
      <c r="J798" s="11">
        <f t="shared" si="1"/>
        <v>0.99</v>
      </c>
    </row>
    <row r="799">
      <c r="A799" s="4">
        <v>798.0</v>
      </c>
      <c r="B799" s="4">
        <v>147.0</v>
      </c>
      <c r="C799" s="4">
        <v>1369.0</v>
      </c>
      <c r="D799" s="4">
        <v>0.99</v>
      </c>
      <c r="E799" s="4">
        <v>1.0</v>
      </c>
      <c r="F799" s="5" t="str">
        <f>VLOOKUP(C799, track_cleaned!$A$2:$B$5000, 2, FALSE)
</f>
        <v>Sanctuary</v>
      </c>
      <c r="G799" s="12">
        <f>VLOOKUP(C799, track_cleaned!$A$1:$E$5000, 3, FALSE)</f>
        <v>109</v>
      </c>
      <c r="H799" s="5" t="str">
        <f>VLOOKUP(G799, album!$A$1:$B$5000, 2, FALSE)
</f>
        <v>Rock In Rio [CD2]</v>
      </c>
      <c r="I799" s="11" t="str">
        <f>VLOOKUP(C799, track_cleaned!$A$1:$J$5000, 10, FALSE)</f>
        <v>Rock</v>
      </c>
      <c r="J799" s="11">
        <f t="shared" si="1"/>
        <v>0.99</v>
      </c>
    </row>
    <row r="800">
      <c r="A800" s="4">
        <v>799.0</v>
      </c>
      <c r="B800" s="4">
        <v>148.0</v>
      </c>
      <c r="C800" s="4">
        <v>1371.0</v>
      </c>
      <c r="D800" s="4">
        <v>0.99</v>
      </c>
      <c r="E800" s="4">
        <v>1.0</v>
      </c>
      <c r="F800" s="5" t="str">
        <f>VLOOKUP(C800, track_cleaned!$A$2:$B$5000, 2, FALSE)
</f>
        <v>Moonchild</v>
      </c>
      <c r="G800" s="12">
        <f>VLOOKUP(C800, track_cleaned!$A$1:$E$5000, 3, FALSE)</f>
        <v>110</v>
      </c>
      <c r="H800" s="5" t="str">
        <f>VLOOKUP(G800, album!$A$1:$B$5000, 2, FALSE)
</f>
        <v>Seventh Son of a Seventh Son</v>
      </c>
      <c r="I800" s="11" t="str">
        <f>VLOOKUP(C800, track_cleaned!$A$1:$J$5000, 10, FALSE)</f>
        <v>Metal</v>
      </c>
      <c r="J800" s="11">
        <f t="shared" si="1"/>
        <v>0.99</v>
      </c>
    </row>
    <row r="801">
      <c r="A801" s="4">
        <v>800.0</v>
      </c>
      <c r="B801" s="4">
        <v>148.0</v>
      </c>
      <c r="C801" s="4">
        <v>1373.0</v>
      </c>
      <c r="D801" s="4">
        <v>0.99</v>
      </c>
      <c r="E801" s="4">
        <v>1.0</v>
      </c>
      <c r="F801" s="5" t="str">
        <f>VLOOKUP(C801, track_cleaned!$A$2:$B$5000, 2, FALSE)
</f>
        <v>Can I Play With Madness</v>
      </c>
      <c r="G801" s="12">
        <f>VLOOKUP(C801, track_cleaned!$A$1:$E$5000, 3, FALSE)</f>
        <v>110</v>
      </c>
      <c r="H801" s="5" t="str">
        <f>VLOOKUP(G801, album!$A$1:$B$5000, 2, FALSE)
</f>
        <v>Seventh Son of a Seventh Son</v>
      </c>
      <c r="I801" s="11" t="str">
        <f>VLOOKUP(C801, track_cleaned!$A$1:$J$5000, 10, FALSE)</f>
        <v>Metal</v>
      </c>
      <c r="J801" s="11">
        <f t="shared" si="1"/>
        <v>0.99</v>
      </c>
    </row>
    <row r="802">
      <c r="A802" s="4">
        <v>801.0</v>
      </c>
      <c r="B802" s="4">
        <v>149.0</v>
      </c>
      <c r="C802" s="4">
        <v>1375.0</v>
      </c>
      <c r="D802" s="4">
        <v>0.99</v>
      </c>
      <c r="E802" s="4">
        <v>1.0</v>
      </c>
      <c r="F802" s="5" t="str">
        <f>VLOOKUP(C802, track_cleaned!$A$2:$B$5000, 2, FALSE)
</f>
        <v>Seventh Son of a Seventh Son</v>
      </c>
      <c r="G802" s="12">
        <f>VLOOKUP(C802, track_cleaned!$A$1:$E$5000, 3, FALSE)</f>
        <v>110</v>
      </c>
      <c r="H802" s="5" t="str">
        <f>VLOOKUP(G802, album!$A$1:$B$5000, 2, FALSE)
</f>
        <v>Seventh Son of a Seventh Son</v>
      </c>
      <c r="I802" s="11" t="str">
        <f>VLOOKUP(C802, track_cleaned!$A$1:$J$5000, 10, FALSE)</f>
        <v>Metal</v>
      </c>
      <c r="J802" s="11">
        <f t="shared" si="1"/>
        <v>0.99</v>
      </c>
    </row>
    <row r="803">
      <c r="A803" s="4">
        <v>802.0</v>
      </c>
      <c r="B803" s="4">
        <v>149.0</v>
      </c>
      <c r="C803" s="4">
        <v>1377.0</v>
      </c>
      <c r="D803" s="4">
        <v>0.99</v>
      </c>
      <c r="E803" s="4">
        <v>1.0</v>
      </c>
      <c r="F803" s="5" t="str">
        <f>VLOOKUP(C803, track_cleaned!$A$2:$B$5000, 2, FALSE)
</f>
        <v>The Clairvoyant</v>
      </c>
      <c r="G803" s="12">
        <f>VLOOKUP(C803, track_cleaned!$A$1:$E$5000, 3, FALSE)</f>
        <v>110</v>
      </c>
      <c r="H803" s="5" t="str">
        <f>VLOOKUP(G803, album!$A$1:$B$5000, 2, FALSE)
</f>
        <v>Seventh Son of a Seventh Son</v>
      </c>
      <c r="I803" s="11" t="str">
        <f>VLOOKUP(C803, track_cleaned!$A$1:$J$5000, 10, FALSE)</f>
        <v>Metal</v>
      </c>
      <c r="J803" s="11">
        <f t="shared" si="1"/>
        <v>0.99</v>
      </c>
    </row>
    <row r="804">
      <c r="A804" s="4">
        <v>803.0</v>
      </c>
      <c r="B804" s="4">
        <v>149.0</v>
      </c>
      <c r="C804" s="4">
        <v>1379.0</v>
      </c>
      <c r="D804" s="4">
        <v>0.99</v>
      </c>
      <c r="E804" s="4">
        <v>1.0</v>
      </c>
      <c r="F804" s="5" t="str">
        <f>VLOOKUP(C804, track_cleaned!$A$2:$B$5000, 2, FALSE)
</f>
        <v>Caught Somewhere in Time</v>
      </c>
      <c r="G804" s="12">
        <f>VLOOKUP(C804, track_cleaned!$A$1:$E$5000, 3, FALSE)</f>
        <v>111</v>
      </c>
      <c r="H804" s="5" t="str">
        <f>VLOOKUP(G804, album!$A$1:$B$5000, 2, FALSE)
</f>
        <v>Somewhere in Time</v>
      </c>
      <c r="I804" s="11" t="str">
        <f>VLOOKUP(C804, track_cleaned!$A$1:$J$5000, 10, FALSE)</f>
        <v>Metal</v>
      </c>
      <c r="J804" s="11">
        <f t="shared" si="1"/>
        <v>0.99</v>
      </c>
    </row>
    <row r="805">
      <c r="A805" s="4">
        <v>804.0</v>
      </c>
      <c r="B805" s="4">
        <v>149.0</v>
      </c>
      <c r="C805" s="4">
        <v>1381.0</v>
      </c>
      <c r="D805" s="4">
        <v>0.99</v>
      </c>
      <c r="E805" s="4">
        <v>1.0</v>
      </c>
      <c r="F805" s="5" t="str">
        <f>VLOOKUP(C805, track_cleaned!$A$2:$B$5000, 2, FALSE)
</f>
        <v>Sea of Madness</v>
      </c>
      <c r="G805" s="12">
        <f>VLOOKUP(C805, track_cleaned!$A$1:$E$5000, 3, FALSE)</f>
        <v>111</v>
      </c>
      <c r="H805" s="5" t="str">
        <f>VLOOKUP(G805, album!$A$1:$B$5000, 2, FALSE)
</f>
        <v>Somewhere in Time</v>
      </c>
      <c r="I805" s="11" t="str">
        <f>VLOOKUP(C805, track_cleaned!$A$1:$J$5000, 10, FALSE)</f>
        <v>Metal</v>
      </c>
      <c r="J805" s="11">
        <f t="shared" si="1"/>
        <v>0.99</v>
      </c>
    </row>
    <row r="806">
      <c r="A806" s="4">
        <v>805.0</v>
      </c>
      <c r="B806" s="4">
        <v>150.0</v>
      </c>
      <c r="C806" s="4">
        <v>1385.0</v>
      </c>
      <c r="D806" s="4">
        <v>0.99</v>
      </c>
      <c r="E806" s="4">
        <v>1.0</v>
      </c>
      <c r="F806" s="5" t="str">
        <f>VLOOKUP(C806, track_cleaned!$A$2:$B$5000, 2, FALSE)
</f>
        <v>De Ja Vu</v>
      </c>
      <c r="G806" s="12">
        <f>VLOOKUP(C806, track_cleaned!$A$1:$E$5000, 3, FALSE)</f>
        <v>111</v>
      </c>
      <c r="H806" s="5" t="str">
        <f>VLOOKUP(G806, album!$A$1:$B$5000, 2, FALSE)
</f>
        <v>Somewhere in Time</v>
      </c>
      <c r="I806" s="11" t="str">
        <f>VLOOKUP(C806, track_cleaned!$A$1:$J$5000, 10, FALSE)</f>
        <v>Metal</v>
      </c>
      <c r="J806" s="11">
        <f t="shared" si="1"/>
        <v>0.99</v>
      </c>
    </row>
    <row r="807">
      <c r="A807" s="4">
        <v>806.0</v>
      </c>
      <c r="B807" s="4">
        <v>150.0</v>
      </c>
      <c r="C807" s="4">
        <v>1389.0</v>
      </c>
      <c r="D807" s="4">
        <v>0.99</v>
      </c>
      <c r="E807" s="4">
        <v>1.0</v>
      </c>
      <c r="F807" s="5" t="str">
        <f>VLOOKUP(C807, track_cleaned!$A$2:$B$5000, 2, FALSE)
</f>
        <v>Gangland</v>
      </c>
      <c r="G807" s="12">
        <f>VLOOKUP(C807, track_cleaned!$A$1:$E$5000, 3, FALSE)</f>
        <v>112</v>
      </c>
      <c r="H807" s="5" t="str">
        <f>VLOOKUP(G807, album!$A$1:$B$5000, 2, FALSE)
</f>
        <v>The Number of The Beast</v>
      </c>
      <c r="I807" s="11" t="str">
        <f>VLOOKUP(C807, track_cleaned!$A$1:$J$5000, 10, FALSE)</f>
        <v>Metal</v>
      </c>
      <c r="J807" s="11">
        <f t="shared" si="1"/>
        <v>0.99</v>
      </c>
    </row>
    <row r="808">
      <c r="A808" s="4">
        <v>807.0</v>
      </c>
      <c r="B808" s="4">
        <v>150.0</v>
      </c>
      <c r="C808" s="4">
        <v>1393.0</v>
      </c>
      <c r="D808" s="4">
        <v>0.99</v>
      </c>
      <c r="E808" s="4">
        <v>1.0</v>
      </c>
      <c r="F808" s="5" t="str">
        <f>VLOOKUP(C808, track_cleaned!$A$2:$B$5000, 2, FALSE)
</f>
        <v>The Number Of The Beast</v>
      </c>
      <c r="G808" s="12">
        <f>VLOOKUP(C808, track_cleaned!$A$1:$E$5000, 3, FALSE)</f>
        <v>112</v>
      </c>
      <c r="H808" s="5" t="str">
        <f>VLOOKUP(G808, album!$A$1:$B$5000, 2, FALSE)
</f>
        <v>The Number of The Beast</v>
      </c>
      <c r="I808" s="11" t="str">
        <f>VLOOKUP(C808, track_cleaned!$A$1:$J$5000, 10, FALSE)</f>
        <v>Rock</v>
      </c>
      <c r="J808" s="11">
        <f t="shared" si="1"/>
        <v>0.99</v>
      </c>
    </row>
    <row r="809">
      <c r="A809" s="4">
        <v>808.0</v>
      </c>
      <c r="B809" s="4">
        <v>150.0</v>
      </c>
      <c r="C809" s="4">
        <v>1397.0</v>
      </c>
      <c r="D809" s="4">
        <v>0.99</v>
      </c>
      <c r="E809" s="4">
        <v>1.0</v>
      </c>
      <c r="F809" s="5" t="str">
        <f>VLOOKUP(C809, track_cleaned!$A$2:$B$5000, 2, FALSE)
</f>
        <v>Man On The Edge</v>
      </c>
      <c r="G809" s="12">
        <f>VLOOKUP(C809, track_cleaned!$A$1:$E$5000, 3, FALSE)</f>
        <v>113</v>
      </c>
      <c r="H809" s="5" t="str">
        <f>VLOOKUP(G809, album!$A$1:$B$5000, 2, FALSE)
</f>
        <v>The X Factor</v>
      </c>
      <c r="I809" s="11" t="str">
        <f>VLOOKUP(C809, track_cleaned!$A$1:$J$5000, 10, FALSE)</f>
        <v>Rock</v>
      </c>
      <c r="J809" s="11">
        <f t="shared" si="1"/>
        <v>0.99</v>
      </c>
    </row>
    <row r="810">
      <c r="A810" s="4">
        <v>809.0</v>
      </c>
      <c r="B810" s="4">
        <v>150.0</v>
      </c>
      <c r="C810" s="4">
        <v>1401.0</v>
      </c>
      <c r="D810" s="4">
        <v>0.99</v>
      </c>
      <c r="E810" s="4">
        <v>1.0</v>
      </c>
      <c r="F810" s="5" t="str">
        <f>VLOOKUP(C810, track_cleaned!$A$2:$B$5000, 2, FALSE)
</f>
        <v>Judgement Of Heaven</v>
      </c>
      <c r="G810" s="12">
        <f>VLOOKUP(C810, track_cleaned!$A$1:$E$5000, 3, FALSE)</f>
        <v>113</v>
      </c>
      <c r="H810" s="5" t="str">
        <f>VLOOKUP(G810, album!$A$1:$B$5000, 2, FALSE)
</f>
        <v>The X Factor</v>
      </c>
      <c r="I810" s="11" t="str">
        <f>VLOOKUP(C810, track_cleaned!$A$1:$J$5000, 10, FALSE)</f>
        <v>Rock</v>
      </c>
      <c r="J810" s="11">
        <f t="shared" si="1"/>
        <v>0.99</v>
      </c>
    </row>
    <row r="811">
      <c r="A811" s="4">
        <v>810.0</v>
      </c>
      <c r="B811" s="4">
        <v>150.0</v>
      </c>
      <c r="C811" s="4">
        <v>1405.0</v>
      </c>
      <c r="D811" s="4">
        <v>0.99</v>
      </c>
      <c r="E811" s="4">
        <v>1.0</v>
      </c>
      <c r="F811" s="5" t="str">
        <f>VLOOKUP(C811, track_cleaned!$A$2:$B$5000, 2, FALSE)
</f>
        <v>The Unbeliever</v>
      </c>
      <c r="G811" s="12">
        <f>VLOOKUP(C811, track_cleaned!$A$1:$E$5000, 3, FALSE)</f>
        <v>113</v>
      </c>
      <c r="H811" s="5" t="str">
        <f>VLOOKUP(G811, album!$A$1:$B$5000, 2, FALSE)
</f>
        <v>The X Factor</v>
      </c>
      <c r="I811" s="11" t="str">
        <f>VLOOKUP(C811, track_cleaned!$A$1:$J$5000, 10, FALSE)</f>
        <v>Rock</v>
      </c>
      <c r="J811" s="11">
        <f t="shared" si="1"/>
        <v>0.99</v>
      </c>
    </row>
    <row r="812">
      <c r="A812" s="4">
        <v>811.0</v>
      </c>
      <c r="B812" s="4">
        <v>151.0</v>
      </c>
      <c r="C812" s="4">
        <v>1411.0</v>
      </c>
      <c r="D812" s="4">
        <v>0.99</v>
      </c>
      <c r="E812" s="4">
        <v>1.0</v>
      </c>
      <c r="F812" s="5" t="str">
        <f>VLOOKUP(C812, track_cleaned!$A$2:$B$5000, 2, FALSE)
</f>
        <v>The Educated Fool</v>
      </c>
      <c r="G812" s="12">
        <f>VLOOKUP(C812, track_cleaned!$A$1:$E$5000, 3, FALSE)</f>
        <v>114</v>
      </c>
      <c r="H812" s="5" t="str">
        <f>VLOOKUP(G812, album!$A$1:$B$5000, 2, FALSE)
</f>
        <v>Virtual XI</v>
      </c>
      <c r="I812" s="11" t="str">
        <f>VLOOKUP(C812, track_cleaned!$A$1:$J$5000, 10, FALSE)</f>
        <v>Rock</v>
      </c>
      <c r="J812" s="11">
        <f t="shared" si="1"/>
        <v>0.99</v>
      </c>
    </row>
    <row r="813">
      <c r="A813" s="4">
        <v>812.0</v>
      </c>
      <c r="B813" s="4">
        <v>151.0</v>
      </c>
      <c r="C813" s="4">
        <v>1417.0</v>
      </c>
      <c r="D813" s="4">
        <v>0.99</v>
      </c>
      <c r="E813" s="4">
        <v>1.0</v>
      </c>
      <c r="F813" s="5" t="str">
        <f>VLOOKUP(C813, track_cleaned!$A$2:$B$5000, 2, FALSE)
</f>
        <v>Out Of Sight</v>
      </c>
      <c r="G813" s="12">
        <f>VLOOKUP(C813, track_cleaned!$A$1:$E$5000, 3, FALSE)</f>
        <v>115</v>
      </c>
      <c r="H813" s="5" t="str">
        <f>VLOOKUP(G813, album!$A$1:$B$5000, 2, FALSE)
</f>
        <v>Sex Machine</v>
      </c>
      <c r="I813" s="11" t="str">
        <f>VLOOKUP(C813, track_cleaned!$A$1:$J$5000, 10, FALSE)</f>
        <v>R&amp;B/Soul</v>
      </c>
      <c r="J813" s="11">
        <f t="shared" si="1"/>
        <v>0.99</v>
      </c>
    </row>
    <row r="814">
      <c r="A814" s="4">
        <v>813.0</v>
      </c>
      <c r="B814" s="4">
        <v>151.0</v>
      </c>
      <c r="C814" s="4">
        <v>1423.0</v>
      </c>
      <c r="D814" s="4">
        <v>0.99</v>
      </c>
      <c r="E814" s="4">
        <v>1.0</v>
      </c>
      <c r="F814" s="5" t="str">
        <f>VLOOKUP(C814, track_cleaned!$A$2:$B$5000, 2, FALSE)
</f>
        <v>Get Up (I Feel Like Being A) Sex Machine</v>
      </c>
      <c r="G814" s="12">
        <f>VLOOKUP(C814, track_cleaned!$A$1:$E$5000, 3, FALSE)</f>
        <v>115</v>
      </c>
      <c r="H814" s="5" t="str">
        <f>VLOOKUP(G814, album!$A$1:$B$5000, 2, FALSE)
</f>
        <v>Sex Machine</v>
      </c>
      <c r="I814" s="11" t="str">
        <f>VLOOKUP(C814, track_cleaned!$A$1:$J$5000, 10, FALSE)</f>
        <v>R&amp;B/Soul</v>
      </c>
      <c r="J814" s="11">
        <f t="shared" si="1"/>
        <v>0.99</v>
      </c>
    </row>
    <row r="815">
      <c r="A815" s="4">
        <v>814.0</v>
      </c>
      <c r="B815" s="4">
        <v>151.0</v>
      </c>
      <c r="C815" s="4">
        <v>1429.0</v>
      </c>
      <c r="D815" s="4">
        <v>0.99</v>
      </c>
      <c r="E815" s="4">
        <v>1.0</v>
      </c>
      <c r="F815" s="5" t="str">
        <f>VLOOKUP(C815, track_cleaned!$A$2:$B$5000, 2, FALSE)
</f>
        <v>It's Too Funky In Here</v>
      </c>
      <c r="G815" s="12">
        <f>VLOOKUP(C815, track_cleaned!$A$1:$E$5000, 3, FALSE)</f>
        <v>115</v>
      </c>
      <c r="H815" s="5" t="str">
        <f>VLOOKUP(G815, album!$A$1:$B$5000, 2, FALSE)
</f>
        <v>Sex Machine</v>
      </c>
      <c r="I815" s="11" t="str">
        <f>VLOOKUP(C815, track_cleaned!$A$1:$J$5000, 10, FALSE)</f>
        <v>R&amp;B/Soul</v>
      </c>
      <c r="J815" s="11">
        <f t="shared" si="1"/>
        <v>0.99</v>
      </c>
    </row>
    <row r="816">
      <c r="A816" s="4">
        <v>815.0</v>
      </c>
      <c r="B816" s="4">
        <v>151.0</v>
      </c>
      <c r="C816" s="4">
        <v>1435.0</v>
      </c>
      <c r="D816" s="4">
        <v>0.99</v>
      </c>
      <c r="E816" s="4">
        <v>1.0</v>
      </c>
      <c r="F816" s="5" t="str">
        <f>VLOOKUP(C816, track_cleaned!$A$2:$B$5000, 2, FALSE)
</f>
        <v>Too Young To Die</v>
      </c>
      <c r="G816" s="12">
        <f>VLOOKUP(C816, track_cleaned!$A$1:$E$5000, 3, FALSE)</f>
        <v>116</v>
      </c>
      <c r="H816" s="5" t="str">
        <f>VLOOKUP(G816, album!$A$1:$B$5000, 2, FALSE)
</f>
        <v>Emergency On Planet Earth</v>
      </c>
      <c r="I816" s="11" t="str">
        <f>VLOOKUP(C816, track_cleaned!$A$1:$J$5000, 10, FALSE)</f>
        <v>Rock</v>
      </c>
      <c r="J816" s="11">
        <f t="shared" si="1"/>
        <v>0.99</v>
      </c>
    </row>
    <row r="817">
      <c r="A817" s="4">
        <v>816.0</v>
      </c>
      <c r="B817" s="4">
        <v>151.0</v>
      </c>
      <c r="C817" s="4">
        <v>1441.0</v>
      </c>
      <c r="D817" s="4">
        <v>0.99</v>
      </c>
      <c r="E817" s="4">
        <v>1.0</v>
      </c>
      <c r="F817" s="5" t="str">
        <f>VLOOKUP(C817, track_cleaned!$A$2:$B$5000, 2, FALSE)
</f>
        <v>Blow Your Mind</v>
      </c>
      <c r="G817" s="12">
        <f>VLOOKUP(C817, track_cleaned!$A$1:$E$5000, 3, FALSE)</f>
        <v>116</v>
      </c>
      <c r="H817" s="5" t="str">
        <f>VLOOKUP(G817, album!$A$1:$B$5000, 2, FALSE)
</f>
        <v>Emergency On Planet Earth</v>
      </c>
      <c r="I817" s="11" t="str">
        <f>VLOOKUP(C817, track_cleaned!$A$1:$J$5000, 10, FALSE)</f>
        <v>Rock</v>
      </c>
      <c r="J817" s="11">
        <f t="shared" si="1"/>
        <v>0.99</v>
      </c>
    </row>
    <row r="818">
      <c r="A818" s="4">
        <v>817.0</v>
      </c>
      <c r="B818" s="4">
        <v>151.0</v>
      </c>
      <c r="C818" s="4">
        <v>1447.0</v>
      </c>
      <c r="D818" s="4">
        <v>0.99</v>
      </c>
      <c r="E818" s="4">
        <v>1.0</v>
      </c>
      <c r="F818" s="5" t="str">
        <f>VLOOKUP(C818, track_cleaned!$A$2:$B$5000, 2, FALSE)
</f>
        <v>Soul Education</v>
      </c>
      <c r="G818" s="12">
        <f>VLOOKUP(C818, track_cleaned!$A$1:$E$5000, 3, FALSE)</f>
        <v>117</v>
      </c>
      <c r="H818" s="5" t="str">
        <f>VLOOKUP(G818, album!$A$1:$B$5000, 2, FALSE)
</f>
        <v>Synkronized</v>
      </c>
      <c r="I818" s="11" t="str">
        <f>VLOOKUP(C818, track_cleaned!$A$1:$J$5000, 10, FALSE)</f>
        <v>R&amp;B/Soul</v>
      </c>
      <c r="J818" s="11">
        <f t="shared" si="1"/>
        <v>0.99</v>
      </c>
    </row>
    <row r="819">
      <c r="A819" s="4">
        <v>818.0</v>
      </c>
      <c r="B819" s="4">
        <v>151.0</v>
      </c>
      <c r="C819" s="4">
        <v>1453.0</v>
      </c>
      <c r="D819" s="4">
        <v>0.99</v>
      </c>
      <c r="E819" s="4">
        <v>1.0</v>
      </c>
      <c r="F819" s="5" t="str">
        <f>VLOOKUP(C819, track_cleaned!$A$2:$B$5000, 2, FALSE)
</f>
        <v>King For A Day</v>
      </c>
      <c r="G819" s="12">
        <f>VLOOKUP(C819, track_cleaned!$A$1:$E$5000, 3, FALSE)</f>
        <v>117</v>
      </c>
      <c r="H819" s="5" t="str">
        <f>VLOOKUP(G819, album!$A$1:$B$5000, 2, FALSE)
</f>
        <v>Synkronized</v>
      </c>
      <c r="I819" s="11" t="str">
        <f>VLOOKUP(C819, track_cleaned!$A$1:$J$5000, 10, FALSE)</f>
        <v>R&amp;B/Soul</v>
      </c>
      <c r="J819" s="11">
        <f t="shared" si="1"/>
        <v>0.99</v>
      </c>
    </row>
    <row r="820">
      <c r="A820" s="4">
        <v>819.0</v>
      </c>
      <c r="B820" s="4">
        <v>151.0</v>
      </c>
      <c r="C820" s="4">
        <v>1459.0</v>
      </c>
      <c r="D820" s="4">
        <v>0.99</v>
      </c>
      <c r="E820" s="4">
        <v>1.0</v>
      </c>
      <c r="F820" s="5" t="str">
        <f>VLOOKUP(C820, track_cleaned!$A$2:$B$5000, 2, FALSE)
</f>
        <v>Manifest Destiny</v>
      </c>
      <c r="G820" s="12">
        <f>VLOOKUP(C820, track_cleaned!$A$1:$E$5000, 3, FALSE)</f>
        <v>118</v>
      </c>
      <c r="H820" s="5" t="str">
        <f>VLOOKUP(G820, album!$A$1:$B$5000, 2, FALSE)
</f>
        <v>The Return Of The Space Cowboy</v>
      </c>
      <c r="I820" s="11" t="str">
        <f>VLOOKUP(C820, track_cleaned!$A$1:$J$5000, 10, FALSE)</f>
        <v>Electronica/Dance</v>
      </c>
      <c r="J820" s="11">
        <f t="shared" si="1"/>
        <v>0.99</v>
      </c>
    </row>
    <row r="821">
      <c r="A821" s="4">
        <v>820.0</v>
      </c>
      <c r="B821" s="4">
        <v>152.0</v>
      </c>
      <c r="C821" s="4">
        <v>1468.0</v>
      </c>
      <c r="D821" s="4">
        <v>0.99</v>
      </c>
      <c r="E821" s="4">
        <v>1.0</v>
      </c>
      <c r="F821" s="5" t="str">
        <f>VLOOKUP(C821, track_cleaned!$A$2:$B$5000, 2, FALSE)
</f>
        <v>Rollover D.J.</v>
      </c>
      <c r="G821" s="12">
        <f>VLOOKUP(C821, track_cleaned!$A$1:$E$5000, 3, FALSE)</f>
        <v>119</v>
      </c>
      <c r="H821" s="5" t="str">
        <f>VLOOKUP(G821, album!$A$1:$B$5000, 2, FALSE)
</f>
        <v>Get Born</v>
      </c>
      <c r="I821" s="11" t="str">
        <f>VLOOKUP(C821, track_cleaned!$A$1:$J$5000, 10, FALSE)</f>
        <v>Alternative &amp; Punk</v>
      </c>
      <c r="J821" s="11">
        <f t="shared" si="1"/>
        <v>0.99</v>
      </c>
    </row>
    <row r="822">
      <c r="A822" s="4">
        <v>821.0</v>
      </c>
      <c r="B822" s="4">
        <v>152.0</v>
      </c>
      <c r="C822" s="4">
        <v>1477.0</v>
      </c>
      <c r="D822" s="4">
        <v>0.99</v>
      </c>
      <c r="E822" s="4">
        <v>1.0</v>
      </c>
      <c r="F822" s="5" t="str">
        <f>VLOOKUP(C822, track_cleaned!$A$2:$B$5000, 2, FALSE)
</f>
        <v>Lazy Gun</v>
      </c>
      <c r="G822" s="12">
        <f>VLOOKUP(C822, track_cleaned!$A$1:$E$5000, 3, FALSE)</f>
        <v>119</v>
      </c>
      <c r="H822" s="5" t="str">
        <f>VLOOKUP(G822, album!$A$1:$B$5000, 2, FALSE)
</f>
        <v>Get Born</v>
      </c>
      <c r="I822" s="11" t="str">
        <f>VLOOKUP(C822, track_cleaned!$A$1:$J$5000, 10, FALSE)</f>
        <v>Alternative &amp; Punk</v>
      </c>
      <c r="J822" s="11">
        <f t="shared" si="1"/>
        <v>0.99</v>
      </c>
    </row>
    <row r="823">
      <c r="A823" s="4">
        <v>822.0</v>
      </c>
      <c r="B823" s="4">
        <v>152.0</v>
      </c>
      <c r="C823" s="4">
        <v>1486.0</v>
      </c>
      <c r="D823" s="4">
        <v>0.99</v>
      </c>
      <c r="E823" s="4">
        <v>1.0</v>
      </c>
      <c r="F823" s="5" t="str">
        <f>VLOOKUP(C823, track_cleaned!$A$2:$B$5000, 2, FALSE)
</f>
        <v>Fire</v>
      </c>
      <c r="G823" s="12">
        <f>VLOOKUP(C823, track_cleaned!$A$1:$E$5000, 3, FALSE)</f>
        <v>120</v>
      </c>
      <c r="H823" s="5" t="str">
        <f>VLOOKUP(G823, album!$A$1:$B$5000, 2, FALSE)
</f>
        <v>Are You Experienced?</v>
      </c>
      <c r="I823" s="11" t="str">
        <f>VLOOKUP(C823, track_cleaned!$A$1:$J$5000, 10, FALSE)</f>
        <v>Rock</v>
      </c>
      <c r="J823" s="11">
        <f t="shared" si="1"/>
        <v>0.99</v>
      </c>
    </row>
    <row r="824">
      <c r="A824" s="4">
        <v>823.0</v>
      </c>
      <c r="B824" s="4">
        <v>152.0</v>
      </c>
      <c r="C824" s="4">
        <v>1495.0</v>
      </c>
      <c r="D824" s="4">
        <v>0.99</v>
      </c>
      <c r="E824" s="4">
        <v>1.0</v>
      </c>
      <c r="F824" s="5" t="str">
        <f>VLOOKUP(C824, track_cleaned!$A$2:$B$5000, 2, FALSE)
</f>
        <v>Highway Chile</v>
      </c>
      <c r="G824" s="12">
        <f>VLOOKUP(C824, track_cleaned!$A$1:$E$5000, 3, FALSE)</f>
        <v>120</v>
      </c>
      <c r="H824" s="5" t="str">
        <f>VLOOKUP(G824, album!$A$1:$B$5000, 2, FALSE)
</f>
        <v>Are You Experienced?</v>
      </c>
      <c r="I824" s="11" t="str">
        <f>VLOOKUP(C824, track_cleaned!$A$1:$J$5000, 10, FALSE)</f>
        <v>Rock</v>
      </c>
      <c r="J824" s="11">
        <f t="shared" si="1"/>
        <v>0.99</v>
      </c>
    </row>
    <row r="825">
      <c r="A825" s="4">
        <v>824.0</v>
      </c>
      <c r="B825" s="4">
        <v>152.0</v>
      </c>
      <c r="C825" s="4">
        <v>1504.0</v>
      </c>
      <c r="D825" s="4">
        <v>0.99</v>
      </c>
      <c r="E825" s="4">
        <v>1.0</v>
      </c>
      <c r="F825" s="5" t="str">
        <f>VLOOKUP(C825, track_cleaned!$A$2:$B$5000, 2, FALSE)
</f>
        <v>Midnight</v>
      </c>
      <c r="G825" s="12">
        <f>VLOOKUP(C825, track_cleaned!$A$1:$E$5000, 3, FALSE)</f>
        <v>121</v>
      </c>
      <c r="H825" s="5" t="str">
        <f>VLOOKUP(G825, album!$A$1:$B$5000, 2, FALSE)
</f>
        <v>Surfing with the Alien (Remastered)</v>
      </c>
      <c r="I825" s="11" t="str">
        <f>VLOOKUP(C825, track_cleaned!$A$1:$J$5000, 10, FALSE)</f>
        <v>Rock</v>
      </c>
      <c r="J825" s="11">
        <f t="shared" si="1"/>
        <v>0.99</v>
      </c>
    </row>
    <row r="826">
      <c r="A826" s="4">
        <v>825.0</v>
      </c>
      <c r="B826" s="4">
        <v>152.0</v>
      </c>
      <c r="C826" s="4">
        <v>1513.0</v>
      </c>
      <c r="D826" s="4">
        <v>0.99</v>
      </c>
      <c r="E826" s="4">
        <v>1.0</v>
      </c>
      <c r="F826" s="5" t="str">
        <f>VLOOKUP(C826, track_cleaned!$A$2:$B$5000, 2, FALSE)
</f>
        <v>Charles Anjo 45</v>
      </c>
      <c r="G826" s="12">
        <f>VLOOKUP(C826, track_cleaned!$A$1:$E$5000, 3, FALSE)</f>
        <v>122</v>
      </c>
      <c r="H826" s="5" t="str">
        <f>VLOOKUP(G826, album!$A$1:$B$5000, 2, FALSE)
</f>
        <v>Jorge Ben Jor 25 Anos</v>
      </c>
      <c r="I826" s="11" t="str">
        <f>VLOOKUP(C826, track_cleaned!$A$1:$J$5000, 10, FALSE)</f>
        <v>Latin</v>
      </c>
      <c r="J826" s="11">
        <f t="shared" si="1"/>
        <v>0.99</v>
      </c>
    </row>
    <row r="827">
      <c r="A827" s="4">
        <v>826.0</v>
      </c>
      <c r="B827" s="4">
        <v>152.0</v>
      </c>
      <c r="C827" s="4">
        <v>1522.0</v>
      </c>
      <c r="D827" s="4">
        <v>0.99</v>
      </c>
      <c r="E827" s="4">
        <v>1.0</v>
      </c>
      <c r="F827" s="5" t="str">
        <f>VLOOKUP(C827, track_cleaned!$A$2:$B$5000, 2, FALSE)
</f>
        <v>Vou Pra Ai</v>
      </c>
      <c r="G827" s="12">
        <f>VLOOKUP(C827, track_cleaned!$A$1:$E$5000, 3, FALSE)</f>
        <v>123</v>
      </c>
      <c r="H827" s="5" t="str">
        <f>VLOOKUP(G827, album!$A$1:$B$5000, 2, FALSE)
</f>
        <v>Jota Quest-1995</v>
      </c>
      <c r="I827" s="11" t="str">
        <f>VLOOKUP(C827, track_cleaned!$A$1:$J$5000, 10, FALSE)</f>
        <v>Latin</v>
      </c>
      <c r="J827" s="11">
        <f t="shared" si="1"/>
        <v>0.99</v>
      </c>
    </row>
    <row r="828">
      <c r="A828" s="4">
        <v>827.0</v>
      </c>
      <c r="B828" s="4">
        <v>152.0</v>
      </c>
      <c r="C828" s="4">
        <v>1531.0</v>
      </c>
      <c r="D828" s="4">
        <v>0.99</v>
      </c>
      <c r="E828" s="4">
        <v>1.0</v>
      </c>
      <c r="F828" s="5" t="str">
        <f>VLOOKUP(C828, track_cleaned!$A$2:$B$5000, 2, FALSE)
</f>
        <v>Onibusfobia</v>
      </c>
      <c r="G828" s="12">
        <f>VLOOKUP(C828, track_cleaned!$A$1:$E$5000, 3, FALSE)</f>
        <v>123</v>
      </c>
      <c r="H828" s="5" t="str">
        <f>VLOOKUP(G828, album!$A$1:$B$5000, 2, FALSE)
</f>
        <v>Jota Quest-1995</v>
      </c>
      <c r="I828" s="11" t="str">
        <f>VLOOKUP(C828, track_cleaned!$A$1:$J$5000, 10, FALSE)</f>
        <v>Latin</v>
      </c>
      <c r="J828" s="11">
        <f t="shared" si="1"/>
        <v>0.99</v>
      </c>
    </row>
    <row r="829">
      <c r="A829" s="4">
        <v>828.0</v>
      </c>
      <c r="B829" s="4">
        <v>152.0</v>
      </c>
      <c r="C829" s="4">
        <v>1540.0</v>
      </c>
      <c r="D829" s="4">
        <v>0.99</v>
      </c>
      <c r="E829" s="4">
        <v>1.0</v>
      </c>
      <c r="F829" s="5" t="str">
        <f>VLOOKUP(C829, track_cleaned!$A$2:$B$5000, 2, FALSE)
</f>
        <v>Papelão</v>
      </c>
      <c r="G829" s="12">
        <f>VLOOKUP(C829, track_cleaned!$A$1:$E$5000, 3, FALSE)</f>
        <v>124</v>
      </c>
      <c r="H829" s="5" t="str">
        <f>VLOOKUP(G829, album!$A$1:$B$5000, 2, FALSE)
</f>
        <v>Cafezinho</v>
      </c>
      <c r="I829" s="11" t="str">
        <f>VLOOKUP(C829, track_cleaned!$A$1:$J$5000, 10, FALSE)</f>
        <v>World</v>
      </c>
      <c r="J829" s="11">
        <f t="shared" si="1"/>
        <v>0.99</v>
      </c>
    </row>
    <row r="830">
      <c r="A830" s="4">
        <v>829.0</v>
      </c>
      <c r="B830" s="4">
        <v>152.0</v>
      </c>
      <c r="C830" s="4">
        <v>1549.0</v>
      </c>
      <c r="D830" s="4">
        <v>0.99</v>
      </c>
      <c r="E830" s="4">
        <v>1.0</v>
      </c>
      <c r="F830" s="5" t="str">
        <f>VLOOKUP(C830, track_cleaned!$A$2:$B$5000, 2, FALSE)
</f>
        <v>Hot Rockin'</v>
      </c>
      <c r="G830" s="12">
        <f>VLOOKUP(C830, track_cleaned!$A$1:$E$5000, 3, FALSE)</f>
        <v>125</v>
      </c>
      <c r="H830" s="5" t="str">
        <f>VLOOKUP(G830, album!$A$1:$B$5000, 2, FALSE)
</f>
        <v>Living After Midnight</v>
      </c>
      <c r="I830" s="11" t="str">
        <f>VLOOKUP(C830, track_cleaned!$A$1:$J$5000, 10, FALSE)</f>
        <v>Metal</v>
      </c>
      <c r="J830" s="11">
        <f t="shared" si="1"/>
        <v>0.99</v>
      </c>
    </row>
    <row r="831">
      <c r="A831" s="4">
        <v>830.0</v>
      </c>
      <c r="B831" s="4">
        <v>152.0</v>
      </c>
      <c r="C831" s="4">
        <v>1558.0</v>
      </c>
      <c r="D831" s="4">
        <v>0.99</v>
      </c>
      <c r="E831" s="4">
        <v>1.0</v>
      </c>
      <c r="F831" s="5" t="str">
        <f>VLOOKUP(C831, track_cleaned!$A$2:$B$5000, 2, FALSE)
</f>
        <v>Ram It Down</v>
      </c>
      <c r="G831" s="12">
        <f>VLOOKUP(C831, track_cleaned!$A$1:$E$5000, 3, FALSE)</f>
        <v>125</v>
      </c>
      <c r="H831" s="5" t="str">
        <f>VLOOKUP(G831, album!$A$1:$B$5000, 2, FALSE)
</f>
        <v>Living After Midnight</v>
      </c>
      <c r="I831" s="11" t="str">
        <f>VLOOKUP(C831, track_cleaned!$A$1:$J$5000, 10, FALSE)</f>
        <v>Metal</v>
      </c>
      <c r="J831" s="11">
        <f t="shared" si="1"/>
        <v>0.99</v>
      </c>
    </row>
    <row r="832">
      <c r="A832" s="4">
        <v>831.0</v>
      </c>
      <c r="B832" s="4">
        <v>152.0</v>
      </c>
      <c r="C832" s="4">
        <v>1567.0</v>
      </c>
      <c r="D832" s="4">
        <v>0.99</v>
      </c>
      <c r="E832" s="4">
        <v>1.0</v>
      </c>
      <c r="F832" s="5" t="str">
        <f>VLOOKUP(C832, track_cleaned!$A$2:$B$5000, 2, FALSE)
</f>
        <v>Sure Know Something</v>
      </c>
      <c r="G832" s="12">
        <f>VLOOKUP(C832, track_cleaned!$A$1:$E$5000, 3, FALSE)</f>
        <v>126</v>
      </c>
      <c r="H832" s="5" t="str">
        <f>VLOOKUP(G832, album!$A$1:$B$5000, 2, FALSE)
</f>
        <v>Unplugged [Live]</v>
      </c>
      <c r="I832" s="11" t="str">
        <f>VLOOKUP(C832, track_cleaned!$A$1:$J$5000, 10, FALSE)</f>
        <v>Rock</v>
      </c>
      <c r="J832" s="11">
        <f t="shared" si="1"/>
        <v>0.99</v>
      </c>
    </row>
    <row r="833">
      <c r="A833" s="4">
        <v>832.0</v>
      </c>
      <c r="B833" s="4">
        <v>152.0</v>
      </c>
      <c r="C833" s="4">
        <v>1576.0</v>
      </c>
      <c r="D833" s="4">
        <v>0.99</v>
      </c>
      <c r="E833" s="4">
        <v>1.0</v>
      </c>
      <c r="F833" s="5" t="str">
        <f>VLOOKUP(C833, track_cleaned!$A$2:$B$5000, 2, FALSE)
</f>
        <v>Rock And Roll All Nite</v>
      </c>
      <c r="G833" s="12">
        <f>VLOOKUP(C833, track_cleaned!$A$1:$E$5000, 3, FALSE)</f>
        <v>126</v>
      </c>
      <c r="H833" s="5" t="str">
        <f>VLOOKUP(G833, album!$A$1:$B$5000, 2, FALSE)
</f>
        <v>Unplugged [Live]</v>
      </c>
      <c r="I833" s="11" t="str">
        <f>VLOOKUP(C833, track_cleaned!$A$1:$J$5000, 10, FALSE)</f>
        <v>Rock</v>
      </c>
      <c r="J833" s="11">
        <f t="shared" si="1"/>
        <v>0.99</v>
      </c>
    </row>
    <row r="834">
      <c r="A834" s="4">
        <v>833.0</v>
      </c>
      <c r="B834" s="4">
        <v>152.0</v>
      </c>
      <c r="C834" s="4">
        <v>1585.0</v>
      </c>
      <c r="D834" s="4">
        <v>0.99</v>
      </c>
      <c r="E834" s="4">
        <v>1.0</v>
      </c>
      <c r="F834" s="5" t="str">
        <f>VLOOKUP(C834, track_cleaned!$A$2:$B$5000, 2, FALSE)
</f>
        <v>Whole Lotta Love (Medley)</v>
      </c>
      <c r="G834" s="12">
        <f>VLOOKUP(C834, track_cleaned!$A$1:$E$5000, 3, FALSE)</f>
        <v>127</v>
      </c>
      <c r="H834" s="5" t="str">
        <f>VLOOKUP(G834, album!$A$1:$B$5000, 2, FALSE)
</f>
        <v>BBC Sessions [Disc 2] [Live]</v>
      </c>
      <c r="I834" s="11" t="str">
        <f>VLOOKUP(C834, track_cleaned!$A$1:$J$5000, 10, FALSE)</f>
        <v>Rock</v>
      </c>
      <c r="J834" s="11">
        <f t="shared" si="1"/>
        <v>0.99</v>
      </c>
    </row>
    <row r="835">
      <c r="A835" s="4">
        <v>834.0</v>
      </c>
      <c r="B835" s="4">
        <v>153.0</v>
      </c>
      <c r="C835" s="4">
        <v>1599.0</v>
      </c>
      <c r="D835" s="4">
        <v>0.99</v>
      </c>
      <c r="E835" s="4">
        <v>1.0</v>
      </c>
      <c r="F835" s="5" t="str">
        <f>VLOOKUP(C835, track_cleaned!$A$2:$B$5000, 2, FALSE)
</f>
        <v>Dancing Days</v>
      </c>
      <c r="G835" s="12">
        <f>VLOOKUP(C835, track_cleaned!$A$1:$E$5000, 3, FALSE)</f>
        <v>129</v>
      </c>
      <c r="H835" s="5" t="str">
        <f>VLOOKUP(G835, album!$A$1:$B$5000, 2, FALSE)
</f>
        <v>Houses Of The Holy</v>
      </c>
      <c r="I835" s="11" t="str">
        <f>VLOOKUP(C835, track_cleaned!$A$1:$J$5000, 10, FALSE)</f>
        <v>Rock</v>
      </c>
      <c r="J835" s="11">
        <f t="shared" si="1"/>
        <v>0.99</v>
      </c>
    </row>
    <row r="836">
      <c r="A836" s="4">
        <v>835.0</v>
      </c>
      <c r="B836" s="4">
        <v>154.0</v>
      </c>
      <c r="C836" s="4">
        <v>1600.0</v>
      </c>
      <c r="D836" s="4">
        <v>0.99</v>
      </c>
      <c r="E836" s="4">
        <v>1.0</v>
      </c>
      <c r="F836" s="5" t="str">
        <f>VLOOKUP(C836, track_cleaned!$A$2:$B$5000, 2, FALSE)
</f>
        <v>D'Yer Mak'er</v>
      </c>
      <c r="G836" s="12">
        <f>VLOOKUP(C836, track_cleaned!$A$1:$E$5000, 3, FALSE)</f>
        <v>129</v>
      </c>
      <c r="H836" s="5" t="str">
        <f>VLOOKUP(G836, album!$A$1:$B$5000, 2, FALSE)
</f>
        <v>Houses Of The Holy</v>
      </c>
      <c r="I836" s="11" t="str">
        <f>VLOOKUP(C836, track_cleaned!$A$1:$J$5000, 10, FALSE)</f>
        <v>Rock</v>
      </c>
      <c r="J836" s="11">
        <f t="shared" si="1"/>
        <v>0.99</v>
      </c>
    </row>
    <row r="837">
      <c r="A837" s="4">
        <v>836.0</v>
      </c>
      <c r="B837" s="4">
        <v>154.0</v>
      </c>
      <c r="C837" s="4">
        <v>1601.0</v>
      </c>
      <c r="D837" s="4">
        <v>0.99</v>
      </c>
      <c r="E837" s="4">
        <v>1.0</v>
      </c>
      <c r="F837" s="5" t="str">
        <f>VLOOKUP(C837, track_cleaned!$A$2:$B$5000, 2, FALSE)
</f>
        <v>No Quarter</v>
      </c>
      <c r="G837" s="12">
        <f>VLOOKUP(C837, track_cleaned!$A$1:$E$5000, 3, FALSE)</f>
        <v>129</v>
      </c>
      <c r="H837" s="5" t="str">
        <f>VLOOKUP(G837, album!$A$1:$B$5000, 2, FALSE)
</f>
        <v>Houses Of The Holy</v>
      </c>
      <c r="I837" s="11" t="str">
        <f>VLOOKUP(C837, track_cleaned!$A$1:$J$5000, 10, FALSE)</f>
        <v>Rock</v>
      </c>
      <c r="J837" s="11">
        <f t="shared" si="1"/>
        <v>0.99</v>
      </c>
    </row>
    <row r="838">
      <c r="A838" s="4">
        <v>837.0</v>
      </c>
      <c r="B838" s="4">
        <v>155.0</v>
      </c>
      <c r="C838" s="4">
        <v>1603.0</v>
      </c>
      <c r="D838" s="4">
        <v>0.99</v>
      </c>
      <c r="E838" s="4">
        <v>1.0</v>
      </c>
      <c r="F838" s="5" t="str">
        <f>VLOOKUP(C838, track_cleaned!$A$2:$B$5000, 2, FALSE)
</f>
        <v>In The Evening</v>
      </c>
      <c r="G838" s="12">
        <f>VLOOKUP(C838, track_cleaned!$A$1:$E$5000, 3, FALSE)</f>
        <v>130</v>
      </c>
      <c r="H838" s="5" t="str">
        <f>VLOOKUP(G838, album!$A$1:$B$5000, 2, FALSE)
</f>
        <v>In Through The Out Door</v>
      </c>
      <c r="I838" s="11" t="str">
        <f>VLOOKUP(C838, track_cleaned!$A$1:$J$5000, 10, FALSE)</f>
        <v>Rock</v>
      </c>
      <c r="J838" s="11">
        <f t="shared" si="1"/>
        <v>0.99</v>
      </c>
    </row>
    <row r="839">
      <c r="A839" s="4">
        <v>838.0</v>
      </c>
      <c r="B839" s="4">
        <v>155.0</v>
      </c>
      <c r="C839" s="4">
        <v>1605.0</v>
      </c>
      <c r="D839" s="4">
        <v>0.99</v>
      </c>
      <c r="E839" s="4">
        <v>1.0</v>
      </c>
      <c r="F839" s="5" t="str">
        <f>VLOOKUP(C839, track_cleaned!$A$2:$B$5000, 2, FALSE)
</f>
        <v>Fool In The Rain</v>
      </c>
      <c r="G839" s="12">
        <f>VLOOKUP(C839, track_cleaned!$A$1:$E$5000, 3, FALSE)</f>
        <v>130</v>
      </c>
      <c r="H839" s="5" t="str">
        <f>VLOOKUP(G839, album!$A$1:$B$5000, 2, FALSE)
</f>
        <v>In Through The Out Door</v>
      </c>
      <c r="I839" s="11" t="str">
        <f>VLOOKUP(C839, track_cleaned!$A$1:$J$5000, 10, FALSE)</f>
        <v>Rock</v>
      </c>
      <c r="J839" s="11">
        <f t="shared" si="1"/>
        <v>0.99</v>
      </c>
    </row>
    <row r="840">
      <c r="A840" s="4">
        <v>839.0</v>
      </c>
      <c r="B840" s="4">
        <v>156.0</v>
      </c>
      <c r="C840" s="4">
        <v>1607.0</v>
      </c>
      <c r="D840" s="4">
        <v>0.99</v>
      </c>
      <c r="E840" s="4">
        <v>1.0</v>
      </c>
      <c r="F840" s="5" t="str">
        <f>VLOOKUP(C840, track_cleaned!$A$2:$B$5000, 2, FALSE)
</f>
        <v>Carouselambra</v>
      </c>
      <c r="G840" s="12">
        <f>VLOOKUP(C840, track_cleaned!$A$1:$E$5000, 3, FALSE)</f>
        <v>130</v>
      </c>
      <c r="H840" s="5" t="str">
        <f>VLOOKUP(G840, album!$A$1:$B$5000, 2, FALSE)
</f>
        <v>In Through The Out Door</v>
      </c>
      <c r="I840" s="11" t="str">
        <f>VLOOKUP(C840, track_cleaned!$A$1:$J$5000, 10, FALSE)</f>
        <v>Rock</v>
      </c>
      <c r="J840" s="11">
        <f t="shared" si="1"/>
        <v>0.99</v>
      </c>
    </row>
    <row r="841">
      <c r="A841" s="4">
        <v>840.0</v>
      </c>
      <c r="B841" s="4">
        <v>156.0</v>
      </c>
      <c r="C841" s="4">
        <v>1609.0</v>
      </c>
      <c r="D841" s="4">
        <v>0.99</v>
      </c>
      <c r="E841" s="4">
        <v>1.0</v>
      </c>
      <c r="F841" s="5" t="str">
        <f>VLOOKUP(C841, track_cleaned!$A$2:$B$5000, 2, FALSE)
</f>
        <v>I'm Gonna Crawl</v>
      </c>
      <c r="G841" s="12">
        <f>VLOOKUP(C841, track_cleaned!$A$1:$E$5000, 3, FALSE)</f>
        <v>130</v>
      </c>
      <c r="H841" s="5" t="str">
        <f>VLOOKUP(G841, album!$A$1:$B$5000, 2, FALSE)
</f>
        <v>In Through The Out Door</v>
      </c>
      <c r="I841" s="11" t="str">
        <f>VLOOKUP(C841, track_cleaned!$A$1:$J$5000, 10, FALSE)</f>
        <v>Rock</v>
      </c>
      <c r="J841" s="11">
        <f t="shared" si="1"/>
        <v>0.99</v>
      </c>
    </row>
    <row r="842">
      <c r="A842" s="4">
        <v>841.0</v>
      </c>
      <c r="B842" s="4">
        <v>156.0</v>
      </c>
      <c r="C842" s="4">
        <v>1611.0</v>
      </c>
      <c r="D842" s="4">
        <v>0.99</v>
      </c>
      <c r="E842" s="4">
        <v>1.0</v>
      </c>
      <c r="F842" s="5" t="str">
        <f>VLOOKUP(C842, track_cleaned!$A$2:$B$5000, 2, FALSE)
</f>
        <v>Rock &amp; Roll</v>
      </c>
      <c r="G842" s="12">
        <f>VLOOKUP(C842, track_cleaned!$A$1:$E$5000, 3, FALSE)</f>
        <v>131</v>
      </c>
      <c r="H842" s="5" t="str">
        <f>VLOOKUP(G842, album!$A$1:$B$5000, 2, FALSE)
</f>
        <v>IV</v>
      </c>
      <c r="I842" s="11" t="str">
        <f>VLOOKUP(C842, track_cleaned!$A$1:$J$5000, 10, FALSE)</f>
        <v>Rock</v>
      </c>
      <c r="J842" s="11">
        <f t="shared" si="1"/>
        <v>0.99</v>
      </c>
    </row>
    <row r="843">
      <c r="A843" s="4">
        <v>842.0</v>
      </c>
      <c r="B843" s="4">
        <v>156.0</v>
      </c>
      <c r="C843" s="4">
        <v>1613.0</v>
      </c>
      <c r="D843" s="4">
        <v>0.99</v>
      </c>
      <c r="E843" s="4">
        <v>1.0</v>
      </c>
      <c r="F843" s="5" t="str">
        <f>VLOOKUP(C843, track_cleaned!$A$2:$B$5000, 2, FALSE)
</f>
        <v>Stairway To Heaven</v>
      </c>
      <c r="G843" s="12">
        <f>VLOOKUP(C843, track_cleaned!$A$1:$E$5000, 3, FALSE)</f>
        <v>131</v>
      </c>
      <c r="H843" s="5" t="str">
        <f>VLOOKUP(G843, album!$A$1:$B$5000, 2, FALSE)
</f>
        <v>IV</v>
      </c>
      <c r="I843" s="11" t="str">
        <f>VLOOKUP(C843, track_cleaned!$A$1:$J$5000, 10, FALSE)</f>
        <v>Rock</v>
      </c>
      <c r="J843" s="11">
        <f t="shared" si="1"/>
        <v>0.99</v>
      </c>
    </row>
    <row r="844">
      <c r="A844" s="4">
        <v>843.0</v>
      </c>
      <c r="B844" s="4">
        <v>157.0</v>
      </c>
      <c r="C844" s="4">
        <v>1617.0</v>
      </c>
      <c r="D844" s="4">
        <v>0.99</v>
      </c>
      <c r="E844" s="4">
        <v>1.0</v>
      </c>
      <c r="F844" s="5" t="str">
        <f>VLOOKUP(C844, track_cleaned!$A$2:$B$5000, 2, FALSE)
</f>
        <v>When The Levee Breaks</v>
      </c>
      <c r="G844" s="12">
        <f>VLOOKUP(C844, track_cleaned!$A$1:$E$5000, 3, FALSE)</f>
        <v>131</v>
      </c>
      <c r="H844" s="5" t="str">
        <f>VLOOKUP(G844, album!$A$1:$B$5000, 2, FALSE)
</f>
        <v>IV</v>
      </c>
      <c r="I844" s="11" t="str">
        <f>VLOOKUP(C844, track_cleaned!$A$1:$J$5000, 10, FALSE)</f>
        <v>Rock</v>
      </c>
      <c r="J844" s="11">
        <f t="shared" si="1"/>
        <v>0.99</v>
      </c>
    </row>
    <row r="845">
      <c r="A845" s="4">
        <v>844.0</v>
      </c>
      <c r="B845" s="4">
        <v>157.0</v>
      </c>
      <c r="C845" s="4">
        <v>1621.0</v>
      </c>
      <c r="D845" s="4">
        <v>0.99</v>
      </c>
      <c r="E845" s="4">
        <v>1.0</v>
      </c>
      <c r="F845" s="5" t="str">
        <f>VLOOKUP(C845, track_cleaned!$A$2:$B$5000, 2, FALSE)
</f>
        <v>Dazed and Confused</v>
      </c>
      <c r="G845" s="12">
        <f>VLOOKUP(C845, track_cleaned!$A$1:$E$5000, 3, FALSE)</f>
        <v>132</v>
      </c>
      <c r="H845" s="5" t="str">
        <f>VLOOKUP(G845, album!$A$1:$B$5000, 2, FALSE)
</f>
        <v>Led Zeppelin I</v>
      </c>
      <c r="I845" s="11" t="str">
        <f>VLOOKUP(C845, track_cleaned!$A$1:$J$5000, 10, FALSE)</f>
        <v>Rock</v>
      </c>
      <c r="J845" s="11">
        <f t="shared" si="1"/>
        <v>0.99</v>
      </c>
    </row>
    <row r="846">
      <c r="A846" s="4">
        <v>845.0</v>
      </c>
      <c r="B846" s="4">
        <v>157.0</v>
      </c>
      <c r="C846" s="4">
        <v>1625.0</v>
      </c>
      <c r="D846" s="4">
        <v>0.99</v>
      </c>
      <c r="E846" s="4">
        <v>1.0</v>
      </c>
      <c r="F846" s="5" t="str">
        <f>VLOOKUP(C846, track_cleaned!$A$2:$B$5000, 2, FALSE)
</f>
        <v>I Can't Quit You Baby</v>
      </c>
      <c r="G846" s="12">
        <f>VLOOKUP(C846, track_cleaned!$A$1:$E$5000, 3, FALSE)</f>
        <v>132</v>
      </c>
      <c r="H846" s="5" t="str">
        <f>VLOOKUP(G846, album!$A$1:$B$5000, 2, FALSE)
</f>
        <v>Led Zeppelin I</v>
      </c>
      <c r="I846" s="11" t="str">
        <f>VLOOKUP(C846, track_cleaned!$A$1:$J$5000, 10, FALSE)</f>
        <v>Rock</v>
      </c>
      <c r="J846" s="11">
        <f t="shared" si="1"/>
        <v>0.99</v>
      </c>
    </row>
    <row r="847">
      <c r="A847" s="4">
        <v>846.0</v>
      </c>
      <c r="B847" s="4">
        <v>157.0</v>
      </c>
      <c r="C847" s="4">
        <v>1629.0</v>
      </c>
      <c r="D847" s="4">
        <v>0.99</v>
      </c>
      <c r="E847" s="4">
        <v>1.0</v>
      </c>
      <c r="F847" s="5" t="str">
        <f>VLOOKUP(C847, track_cleaned!$A$2:$B$5000, 2, FALSE)
</f>
        <v>The Lemon Song</v>
      </c>
      <c r="G847" s="12">
        <f>VLOOKUP(C847, track_cleaned!$A$1:$E$5000, 3, FALSE)</f>
        <v>133</v>
      </c>
      <c r="H847" s="5" t="str">
        <f>VLOOKUP(G847, album!$A$1:$B$5000, 2, FALSE)
</f>
        <v>Led Zeppelin II</v>
      </c>
      <c r="I847" s="11" t="str">
        <f>VLOOKUP(C847, track_cleaned!$A$1:$J$5000, 10, FALSE)</f>
        <v>Rock</v>
      </c>
      <c r="J847" s="11">
        <f t="shared" si="1"/>
        <v>0.99</v>
      </c>
    </row>
    <row r="848">
      <c r="A848" s="4">
        <v>847.0</v>
      </c>
      <c r="B848" s="4">
        <v>157.0</v>
      </c>
      <c r="C848" s="4">
        <v>1633.0</v>
      </c>
      <c r="D848" s="4">
        <v>0.99</v>
      </c>
      <c r="E848" s="4">
        <v>1.0</v>
      </c>
      <c r="F848" s="5" t="str">
        <f>VLOOKUP(C848, track_cleaned!$A$2:$B$5000, 2, FALSE)
</f>
        <v>Ramble On</v>
      </c>
      <c r="G848" s="12">
        <f>VLOOKUP(C848, track_cleaned!$A$1:$E$5000, 3, FALSE)</f>
        <v>133</v>
      </c>
      <c r="H848" s="5" t="str">
        <f>VLOOKUP(G848, album!$A$1:$B$5000, 2, FALSE)
</f>
        <v>Led Zeppelin II</v>
      </c>
      <c r="I848" s="11" t="str">
        <f>VLOOKUP(C848, track_cleaned!$A$1:$J$5000, 10, FALSE)</f>
        <v>Rock</v>
      </c>
      <c r="J848" s="11">
        <f t="shared" si="1"/>
        <v>0.99</v>
      </c>
    </row>
    <row r="849">
      <c r="A849" s="4">
        <v>848.0</v>
      </c>
      <c r="B849" s="4">
        <v>157.0</v>
      </c>
      <c r="C849" s="4">
        <v>1637.0</v>
      </c>
      <c r="D849" s="4">
        <v>0.99</v>
      </c>
      <c r="E849" s="4">
        <v>1.0</v>
      </c>
      <c r="F849" s="5" t="str">
        <f>VLOOKUP(C849, track_cleaned!$A$2:$B$5000, 2, FALSE)
</f>
        <v>Friends</v>
      </c>
      <c r="G849" s="12">
        <f>VLOOKUP(C849, track_cleaned!$A$1:$E$5000, 3, FALSE)</f>
        <v>134</v>
      </c>
      <c r="H849" s="5" t="str">
        <f>VLOOKUP(G849, album!$A$1:$B$5000, 2, FALSE)
</f>
        <v>Led Zeppelin III</v>
      </c>
      <c r="I849" s="11" t="str">
        <f>VLOOKUP(C849, track_cleaned!$A$1:$J$5000, 10, FALSE)</f>
        <v>Rock</v>
      </c>
      <c r="J849" s="11">
        <f t="shared" si="1"/>
        <v>0.99</v>
      </c>
    </row>
    <row r="850">
      <c r="A850" s="4">
        <v>849.0</v>
      </c>
      <c r="B850" s="4">
        <v>158.0</v>
      </c>
      <c r="C850" s="4">
        <v>1643.0</v>
      </c>
      <c r="D850" s="4">
        <v>0.99</v>
      </c>
      <c r="E850" s="4">
        <v>1.0</v>
      </c>
      <c r="F850" s="5" t="str">
        <f>VLOOKUP(C850, track_cleaned!$A$2:$B$5000, 2, FALSE)
</f>
        <v>That's The Way</v>
      </c>
      <c r="G850" s="12">
        <f>VLOOKUP(C850, track_cleaned!$A$1:$E$5000, 3, FALSE)</f>
        <v>134</v>
      </c>
      <c r="H850" s="5" t="str">
        <f>VLOOKUP(G850, album!$A$1:$B$5000, 2, FALSE)
</f>
        <v>Led Zeppelin III</v>
      </c>
      <c r="I850" s="11" t="str">
        <f>VLOOKUP(C850, track_cleaned!$A$1:$J$5000, 10, FALSE)</f>
        <v>Rock</v>
      </c>
      <c r="J850" s="11">
        <f t="shared" si="1"/>
        <v>0.99</v>
      </c>
    </row>
    <row r="851">
      <c r="A851" s="4">
        <v>850.0</v>
      </c>
      <c r="B851" s="4">
        <v>158.0</v>
      </c>
      <c r="C851" s="4">
        <v>1649.0</v>
      </c>
      <c r="D851" s="4">
        <v>0.99</v>
      </c>
      <c r="E851" s="4">
        <v>1.0</v>
      </c>
      <c r="F851" s="5" t="str">
        <f>VLOOKUP(C851, track_cleaned!$A$2:$B$5000, 2, FALSE)
</f>
        <v>Ten Years Gone</v>
      </c>
      <c r="G851" s="12">
        <f>VLOOKUP(C851, track_cleaned!$A$1:$E$5000, 3, FALSE)</f>
        <v>135</v>
      </c>
      <c r="H851" s="5" t="str">
        <f>VLOOKUP(G851, album!$A$1:$B$5000, 2, FALSE)
</f>
        <v>Physical Graffiti [Disc 2]</v>
      </c>
      <c r="I851" s="11" t="str">
        <f>VLOOKUP(C851, track_cleaned!$A$1:$J$5000, 10, FALSE)</f>
        <v>Rock</v>
      </c>
      <c r="J851" s="11">
        <f t="shared" si="1"/>
        <v>0.99</v>
      </c>
    </row>
    <row r="852">
      <c r="A852" s="4">
        <v>851.0</v>
      </c>
      <c r="B852" s="4">
        <v>158.0</v>
      </c>
      <c r="C852" s="4">
        <v>1655.0</v>
      </c>
      <c r="D852" s="4">
        <v>0.99</v>
      </c>
      <c r="E852" s="4">
        <v>1.0</v>
      </c>
      <c r="F852" s="5" t="str">
        <f>VLOOKUP(C852, track_cleaned!$A$2:$B$5000, 2, FALSE)
</f>
        <v>Achilles Last Stand</v>
      </c>
      <c r="G852" s="12">
        <f>VLOOKUP(C852, track_cleaned!$A$1:$E$5000, 3, FALSE)</f>
        <v>136</v>
      </c>
      <c r="H852" s="5" t="str">
        <f>VLOOKUP(G852, album!$A$1:$B$5000, 2, FALSE)
</f>
        <v>Presence</v>
      </c>
      <c r="I852" s="11" t="str">
        <f>VLOOKUP(C852, track_cleaned!$A$1:$J$5000, 10, FALSE)</f>
        <v>Rock</v>
      </c>
      <c r="J852" s="11">
        <f t="shared" si="1"/>
        <v>0.99</v>
      </c>
    </row>
    <row r="853">
      <c r="A853" s="4">
        <v>852.0</v>
      </c>
      <c r="B853" s="4">
        <v>158.0</v>
      </c>
      <c r="C853" s="4">
        <v>1661.0</v>
      </c>
      <c r="D853" s="4">
        <v>0.99</v>
      </c>
      <c r="E853" s="4">
        <v>1.0</v>
      </c>
      <c r="F853" s="5" t="str">
        <f>VLOOKUP(C853, track_cleaned!$A$2:$B$5000, 2, FALSE)
</f>
        <v>Tea For One</v>
      </c>
      <c r="G853" s="12">
        <f>VLOOKUP(C853, track_cleaned!$A$1:$E$5000, 3, FALSE)</f>
        <v>136</v>
      </c>
      <c r="H853" s="5" t="str">
        <f>VLOOKUP(G853, album!$A$1:$B$5000, 2, FALSE)
</f>
        <v>Presence</v>
      </c>
      <c r="I853" s="11" t="str">
        <f>VLOOKUP(C853, track_cleaned!$A$1:$J$5000, 10, FALSE)</f>
        <v>Rock</v>
      </c>
      <c r="J853" s="11">
        <f t="shared" si="1"/>
        <v>0.99</v>
      </c>
    </row>
    <row r="854">
      <c r="A854" s="4">
        <v>853.0</v>
      </c>
      <c r="B854" s="4">
        <v>158.0</v>
      </c>
      <c r="C854" s="4">
        <v>1667.0</v>
      </c>
      <c r="D854" s="4">
        <v>0.99</v>
      </c>
      <c r="E854" s="4">
        <v>1.0</v>
      </c>
      <c r="F854" s="5" t="str">
        <f>VLOOKUP(C854, track_cleaned!$A$2:$B$5000, 2, FALSE)
</f>
        <v>No Quarter</v>
      </c>
      <c r="G854" s="12">
        <f>VLOOKUP(C854, track_cleaned!$A$1:$E$5000, 3, FALSE)</f>
        <v>138</v>
      </c>
      <c r="H854" s="5" t="str">
        <f>VLOOKUP(G854, album!$A$1:$B$5000, 2, FALSE)
</f>
        <v>The Song Remains The Same (Disc 2)</v>
      </c>
      <c r="I854" s="11" t="str">
        <f>VLOOKUP(C854, track_cleaned!$A$1:$J$5000, 10, FALSE)</f>
        <v>Rock</v>
      </c>
      <c r="J854" s="11">
        <f t="shared" si="1"/>
        <v>0.99</v>
      </c>
    </row>
    <row r="855">
      <c r="A855" s="4">
        <v>854.0</v>
      </c>
      <c r="B855" s="4">
        <v>158.0</v>
      </c>
      <c r="C855" s="4">
        <v>1673.0</v>
      </c>
      <c r="D855" s="4">
        <v>0.99</v>
      </c>
      <c r="E855" s="4">
        <v>1.0</v>
      </c>
      <c r="F855" s="5" t="str">
        <f>VLOOKUP(C855, track_cleaned!$A$2:$B$5000, 2, FALSE)
</f>
        <v>Música De Trabalho</v>
      </c>
      <c r="G855" s="12">
        <f>VLOOKUP(C855, track_cleaned!$A$1:$E$5000, 3, FALSE)</f>
        <v>139</v>
      </c>
      <c r="H855" s="5" t="str">
        <f>VLOOKUP(G855, album!$A$1:$B$5000, 2, FALSE)
</f>
        <v>A TempestadeTempestade Ou O Livro Dos Dias</v>
      </c>
      <c r="I855" s="11" t="str">
        <f>VLOOKUP(C855, track_cleaned!$A$1:$J$5000, 10, FALSE)</f>
        <v>Latin</v>
      </c>
      <c r="J855" s="11">
        <f t="shared" si="1"/>
        <v>0.99</v>
      </c>
    </row>
    <row r="856">
      <c r="A856" s="4">
        <v>855.0</v>
      </c>
      <c r="B856" s="4">
        <v>158.0</v>
      </c>
      <c r="C856" s="4">
        <v>1679.0</v>
      </c>
      <c r="D856" s="4">
        <v>0.99</v>
      </c>
      <c r="E856" s="4">
        <v>1.0</v>
      </c>
      <c r="F856" s="5" t="str">
        <f>VLOOKUP(C856, track_cleaned!$A$2:$B$5000, 2, FALSE)
</f>
        <v>Dezesseis</v>
      </c>
      <c r="G856" s="12">
        <f>VLOOKUP(C856, track_cleaned!$A$1:$E$5000, 3, FALSE)</f>
        <v>139</v>
      </c>
      <c r="H856" s="5" t="str">
        <f>VLOOKUP(G856, album!$A$1:$B$5000, 2, FALSE)
</f>
        <v>A TempestadeTempestade Ou O Livro Dos Dias</v>
      </c>
      <c r="I856" s="11" t="str">
        <f>VLOOKUP(C856, track_cleaned!$A$1:$J$5000, 10, FALSE)</f>
        <v>Latin</v>
      </c>
      <c r="J856" s="11">
        <f t="shared" si="1"/>
        <v>0.99</v>
      </c>
    </row>
    <row r="857">
      <c r="A857" s="4">
        <v>856.0</v>
      </c>
      <c r="B857" s="4">
        <v>158.0</v>
      </c>
      <c r="C857" s="4">
        <v>1685.0</v>
      </c>
      <c r="D857" s="4">
        <v>0.99</v>
      </c>
      <c r="E857" s="4">
        <v>1.0</v>
      </c>
      <c r="F857" s="5" t="str">
        <f>VLOOKUP(C857, track_cleaned!$A$2:$B$5000, 2, FALSE)
</f>
        <v>O Livro Dos Dias</v>
      </c>
      <c r="G857" s="12">
        <f>VLOOKUP(C857, track_cleaned!$A$1:$E$5000, 3, FALSE)</f>
        <v>139</v>
      </c>
      <c r="H857" s="5" t="str">
        <f>VLOOKUP(G857, album!$A$1:$B$5000, 2, FALSE)
</f>
        <v>A TempestadeTempestade Ou O Livro Dos Dias</v>
      </c>
      <c r="I857" s="11" t="str">
        <f>VLOOKUP(C857, track_cleaned!$A$1:$J$5000, 10, FALSE)</f>
        <v>Latin</v>
      </c>
      <c r="J857" s="11">
        <f t="shared" si="1"/>
        <v>0.99</v>
      </c>
    </row>
    <row r="858">
      <c r="A858" s="4">
        <v>857.0</v>
      </c>
      <c r="B858" s="4">
        <v>158.0</v>
      </c>
      <c r="C858" s="4">
        <v>1691.0</v>
      </c>
      <c r="D858" s="4">
        <v>0.99</v>
      </c>
      <c r="E858" s="4">
        <v>1.0</v>
      </c>
      <c r="F858" s="5" t="str">
        <f>VLOOKUP(C858, track_cleaned!$A$2:$B$5000, 2, FALSE)
</f>
        <v>Indios</v>
      </c>
      <c r="G858" s="12">
        <f>VLOOKUP(C858, track_cleaned!$A$1:$E$5000, 3, FALSE)</f>
        <v>140</v>
      </c>
      <c r="H858" s="5" t="str">
        <f>VLOOKUP(G858, album!$A$1:$B$5000, 2, FALSE)
</f>
        <v>Mais Do Mesmo</v>
      </c>
      <c r="I858" s="11" t="str">
        <f>VLOOKUP(C858, track_cleaned!$A$1:$J$5000, 10, FALSE)</f>
        <v>Latin</v>
      </c>
      <c r="J858" s="11">
        <f t="shared" si="1"/>
        <v>0.99</v>
      </c>
    </row>
    <row r="859">
      <c r="A859" s="4">
        <v>858.0</v>
      </c>
      <c r="B859" s="4">
        <v>159.0</v>
      </c>
      <c r="C859" s="4">
        <v>1700.0</v>
      </c>
      <c r="D859" s="4">
        <v>0.99</v>
      </c>
      <c r="E859" s="4">
        <v>1.0</v>
      </c>
      <c r="F859" s="5" t="str">
        <f>VLOOKUP(C859, track_cleaned!$A$2:$B$5000, 2, FALSE)
</f>
        <v>Dezesseis</v>
      </c>
      <c r="G859" s="12">
        <f>VLOOKUP(C859, track_cleaned!$A$1:$E$5000, 3, FALSE)</f>
        <v>140</v>
      </c>
      <c r="H859" s="5" t="str">
        <f>VLOOKUP(G859, album!$A$1:$B$5000, 2, FALSE)
</f>
        <v>Mais Do Mesmo</v>
      </c>
      <c r="I859" s="11" t="str">
        <f>VLOOKUP(C859, track_cleaned!$A$1:$J$5000, 10, FALSE)</f>
        <v>Latin</v>
      </c>
      <c r="J859" s="11">
        <f t="shared" si="1"/>
        <v>0.99</v>
      </c>
    </row>
    <row r="860">
      <c r="A860" s="4">
        <v>859.0</v>
      </c>
      <c r="B860" s="4">
        <v>159.0</v>
      </c>
      <c r="C860" s="4">
        <v>1709.0</v>
      </c>
      <c r="D860" s="4">
        <v>0.99</v>
      </c>
      <c r="E860" s="4">
        <v>1.0</v>
      </c>
      <c r="F860" s="5" t="str">
        <f>VLOOKUP(C860, track_cleaned!$A$2:$B$5000, 2, FALSE)
</f>
        <v>American Woman</v>
      </c>
      <c r="G860" s="12">
        <f>VLOOKUP(C860, track_cleaned!$A$1:$E$5000, 3, FALSE)</f>
        <v>141</v>
      </c>
      <c r="H860" s="5" t="str">
        <f>VLOOKUP(G860, album!$A$1:$B$5000, 2, FALSE)
</f>
        <v>Greatest Hits</v>
      </c>
      <c r="I860" s="11" t="str">
        <f>VLOOKUP(C860, track_cleaned!$A$1:$J$5000, 10, FALSE)</f>
        <v>Rock</v>
      </c>
      <c r="J860" s="11">
        <f t="shared" si="1"/>
        <v>0.99</v>
      </c>
    </row>
    <row r="861">
      <c r="A861" s="4">
        <v>860.0</v>
      </c>
      <c r="B861" s="4">
        <v>159.0</v>
      </c>
      <c r="C861" s="4">
        <v>1718.0</v>
      </c>
      <c r="D861" s="4">
        <v>0.99</v>
      </c>
      <c r="E861" s="4">
        <v>1.0</v>
      </c>
      <c r="F861" s="5" t="str">
        <f>VLOOKUP(C861, track_cleaned!$A$2:$B$5000, 2, FALSE)
</f>
        <v>Honolulu</v>
      </c>
      <c r="G861" s="12">
        <f>VLOOKUP(C861, track_cleaned!$A$1:$E$5000, 3, FALSE)</f>
        <v>143</v>
      </c>
      <c r="H861" s="5" t="str">
        <f>VLOOKUP(G861, album!$A$1:$B$5000, 2, FALSE)
</f>
        <v>Lulu Santos - RCA 100 Anos De Música - Álbum 02</v>
      </c>
      <c r="I861" s="11" t="str">
        <f>VLOOKUP(C861, track_cleaned!$A$1:$J$5000, 10, FALSE)</f>
        <v>Latin</v>
      </c>
      <c r="J861" s="11">
        <f t="shared" si="1"/>
        <v>0.99</v>
      </c>
    </row>
    <row r="862">
      <c r="A862" s="4">
        <v>861.0</v>
      </c>
      <c r="B862" s="4">
        <v>159.0</v>
      </c>
      <c r="C862" s="4">
        <v>1727.0</v>
      </c>
      <c r="D862" s="4">
        <v>0.99</v>
      </c>
      <c r="E862" s="4">
        <v>1.0</v>
      </c>
      <c r="F862" s="5" t="str">
        <f>VLOOKUP(C862, track_cleaned!$A$2:$B$5000, 2, FALSE)
</f>
        <v>Brumário</v>
      </c>
      <c r="G862" s="12">
        <f>VLOOKUP(C862, track_cleaned!$A$1:$E$5000, 3, FALSE)</f>
        <v>142</v>
      </c>
      <c r="H862" s="5" t="str">
        <f>VLOOKUP(G862, album!$A$1:$B$5000, 2, FALSE)
</f>
        <v>Lulu Santos - RCA 100 Anos De Música - Álbum 01</v>
      </c>
      <c r="I862" s="11" t="str">
        <f>VLOOKUP(C862, track_cleaned!$A$1:$J$5000, 10, FALSE)</f>
        <v>Latin</v>
      </c>
      <c r="J862" s="11">
        <f t="shared" si="1"/>
        <v>0.99</v>
      </c>
    </row>
    <row r="863">
      <c r="A863" s="4">
        <v>862.0</v>
      </c>
      <c r="B863" s="4">
        <v>159.0</v>
      </c>
      <c r="C863" s="4">
        <v>1736.0</v>
      </c>
      <c r="D863" s="4">
        <v>0.99</v>
      </c>
      <c r="E863" s="4">
        <v>1.0</v>
      </c>
      <c r="F863" s="5" t="str">
        <f>VLOOKUP(C863, track_cleaned!$A$2:$B$5000, 2, FALSE)
</f>
        <v>Tudo Bem</v>
      </c>
      <c r="G863" s="12">
        <f>VLOOKUP(C863, track_cleaned!$A$1:$E$5000, 3, FALSE)</f>
        <v>142</v>
      </c>
      <c r="H863" s="5" t="str">
        <f>VLOOKUP(G863, album!$A$1:$B$5000, 2, FALSE)
</f>
        <v>Lulu Santos - RCA 100 Anos De Música - Álbum 01</v>
      </c>
      <c r="I863" s="11" t="str">
        <f>VLOOKUP(C863, track_cleaned!$A$1:$J$5000, 10, FALSE)</f>
        <v>Latin</v>
      </c>
      <c r="J863" s="11">
        <f t="shared" si="1"/>
        <v>0.99</v>
      </c>
    </row>
    <row r="864">
      <c r="A864" s="4">
        <v>863.0</v>
      </c>
      <c r="B864" s="4">
        <v>159.0</v>
      </c>
      <c r="C864" s="4">
        <v>1745.0</v>
      </c>
      <c r="D864" s="4">
        <v>0.99</v>
      </c>
      <c r="E864" s="4">
        <v>1.0</v>
      </c>
      <c r="F864" s="5" t="str">
        <f>VLOOKUP(C864, track_cleaned!$A$2:$B$5000, 2, FALSE)
</f>
        <v>Pseudo Silk Kimono</v>
      </c>
      <c r="G864" s="12">
        <f>VLOOKUP(C864, track_cleaned!$A$1:$E$5000, 3, FALSE)</f>
        <v>144</v>
      </c>
      <c r="H864" s="5" t="str">
        <f>VLOOKUP(G864, album!$A$1:$B$5000, 2, FALSE)
</f>
        <v>Misplaced Childhood</v>
      </c>
      <c r="I864" s="11" t="str">
        <f>VLOOKUP(C864, track_cleaned!$A$1:$J$5000, 10, FALSE)</f>
        <v>Rock</v>
      </c>
      <c r="J864" s="11">
        <f t="shared" si="1"/>
        <v>0.99</v>
      </c>
    </row>
    <row r="865">
      <c r="A865" s="4">
        <v>864.0</v>
      </c>
      <c r="B865" s="4">
        <v>159.0</v>
      </c>
      <c r="C865" s="4">
        <v>1754.0</v>
      </c>
      <c r="D865" s="4">
        <v>0.99</v>
      </c>
      <c r="E865" s="4">
        <v>1.0</v>
      </c>
      <c r="F865" s="5" t="str">
        <f>VLOOKUP(C865, track_cleaned!$A$2:$B$5000, 2, FALSE)
</f>
        <v>White Feather</v>
      </c>
      <c r="G865" s="12">
        <f>VLOOKUP(C865, track_cleaned!$A$1:$E$5000, 3, FALSE)</f>
        <v>144</v>
      </c>
      <c r="H865" s="5" t="str">
        <f>VLOOKUP(G865, album!$A$1:$B$5000, 2, FALSE)
</f>
        <v>Misplaced Childhood</v>
      </c>
      <c r="I865" s="11" t="str">
        <f>VLOOKUP(C865, track_cleaned!$A$1:$J$5000, 10, FALSE)</f>
        <v>Rock</v>
      </c>
      <c r="J865" s="11">
        <f t="shared" si="1"/>
        <v>0.99</v>
      </c>
    </row>
    <row r="866">
      <c r="A866" s="4">
        <v>865.0</v>
      </c>
      <c r="B866" s="4">
        <v>159.0</v>
      </c>
      <c r="C866" s="4">
        <v>1763.0</v>
      </c>
      <c r="D866" s="4">
        <v>0.99</v>
      </c>
      <c r="E866" s="4">
        <v>1.0</v>
      </c>
      <c r="F866" s="5" t="str">
        <f>VLOOKUP(C866, track_cleaned!$A$2:$B$5000, 2, FALSE)
</f>
        <v>De Noite Na Cama</v>
      </c>
      <c r="G866" s="12">
        <f>VLOOKUP(C866, track_cleaned!$A$1:$E$5000, 3, FALSE)</f>
        <v>145</v>
      </c>
      <c r="H866" s="5" t="str">
        <f>VLOOKUP(G866, album!$A$1:$B$5000, 2, FALSE)
</f>
        <v>Barulhinho Bom</v>
      </c>
      <c r="I866" s="11" t="str">
        <f>VLOOKUP(C866, track_cleaned!$A$1:$J$5000, 10, FALSE)</f>
        <v>Latin</v>
      </c>
      <c r="J866" s="11">
        <f t="shared" si="1"/>
        <v>0.99</v>
      </c>
    </row>
    <row r="867">
      <c r="A867" s="4">
        <v>866.0</v>
      </c>
      <c r="B867" s="4">
        <v>159.0</v>
      </c>
      <c r="C867" s="4">
        <v>1772.0</v>
      </c>
      <c r="D867" s="4">
        <v>0.99</v>
      </c>
      <c r="E867" s="4">
        <v>1.0</v>
      </c>
      <c r="F867" s="5" t="str">
        <f>VLOOKUP(C867, track_cleaned!$A$2:$B$5000, 2, FALSE)
</f>
        <v>O Xote Das Meninas</v>
      </c>
      <c r="G867" s="12">
        <f>VLOOKUP(C867, track_cleaned!$A$1:$E$5000, 3, FALSE)</f>
        <v>145</v>
      </c>
      <c r="H867" s="5" t="str">
        <f>VLOOKUP(G867, album!$A$1:$B$5000, 2, FALSE)
</f>
        <v>Barulhinho Bom</v>
      </c>
      <c r="I867" s="11" t="str">
        <f>VLOOKUP(C867, track_cleaned!$A$1:$J$5000, 10, FALSE)</f>
        <v>Latin</v>
      </c>
      <c r="J867" s="11">
        <f t="shared" si="1"/>
        <v>0.99</v>
      </c>
    </row>
    <row r="868">
      <c r="A868" s="4">
        <v>867.0</v>
      </c>
      <c r="B868" s="4">
        <v>159.0</v>
      </c>
      <c r="C868" s="4">
        <v>1781.0</v>
      </c>
      <c r="D868" s="4">
        <v>0.99</v>
      </c>
      <c r="E868" s="4">
        <v>1.0</v>
      </c>
      <c r="F868" s="5" t="str">
        <f>VLOOKUP(C868, track_cleaned!$A$2:$B$5000, 2, FALSE)
</f>
        <v>Seek And You Shall Find</v>
      </c>
      <c r="G868" s="12">
        <f>VLOOKUP(C868, track_cleaned!$A$1:$E$5000, 3, FALSE)</f>
        <v>146</v>
      </c>
      <c r="H868" s="5" t="str">
        <f>VLOOKUP(G868, album!$A$1:$B$5000, 2, FALSE)
</f>
        <v>Seek And Shall Find: More Of The Best (1963-1981)</v>
      </c>
      <c r="I868" s="11" t="str">
        <f>VLOOKUP(C868, track_cleaned!$A$1:$J$5000, 10, FALSE)</f>
        <v>R&amp;B/Soul</v>
      </c>
      <c r="J868" s="11">
        <f t="shared" si="1"/>
        <v>0.99</v>
      </c>
    </row>
    <row r="869">
      <c r="A869" s="4">
        <v>868.0</v>
      </c>
      <c r="B869" s="4">
        <v>159.0</v>
      </c>
      <c r="C869" s="4">
        <v>1790.0</v>
      </c>
      <c r="D869" s="4">
        <v>0.99</v>
      </c>
      <c r="E869" s="4">
        <v>1.0</v>
      </c>
      <c r="F869" s="5" t="str">
        <f>VLOOKUP(C869, track_cleaned!$A$2:$B$5000, 2, FALSE)
</f>
        <v>Heavy Love Affair</v>
      </c>
      <c r="G869" s="12">
        <f>VLOOKUP(C869, track_cleaned!$A$1:$E$5000, 3, FALSE)</f>
        <v>146</v>
      </c>
      <c r="H869" s="5" t="str">
        <f>VLOOKUP(G869, album!$A$1:$B$5000, 2, FALSE)
</f>
        <v>Seek And Shall Find: More Of The Best (1963-1981)</v>
      </c>
      <c r="I869" s="11" t="str">
        <f>VLOOKUP(C869, track_cleaned!$A$1:$J$5000, 10, FALSE)</f>
        <v>R&amp;B/Soul</v>
      </c>
      <c r="J869" s="11">
        <f t="shared" si="1"/>
        <v>0.99</v>
      </c>
    </row>
    <row r="870">
      <c r="A870" s="4">
        <v>869.0</v>
      </c>
      <c r="B870" s="4">
        <v>159.0</v>
      </c>
      <c r="C870" s="4">
        <v>1799.0</v>
      </c>
      <c r="D870" s="4">
        <v>0.99</v>
      </c>
      <c r="E870" s="4">
        <v>1.0</v>
      </c>
      <c r="F870" s="5" t="str">
        <f>VLOOKUP(C870, track_cleaned!$A$2:$B$5000, 2, FALSE)
</f>
        <v>Shakes and Ladders</v>
      </c>
      <c r="G870" s="12">
        <f>VLOOKUP(C870, track_cleaned!$A$1:$E$5000, 3, FALSE)</f>
        <v>147</v>
      </c>
      <c r="H870" s="5" t="str">
        <f>VLOOKUP(G870, album!$A$1:$B$5000, 2, FALSE)
</f>
        <v>The Best Of Men At Work</v>
      </c>
      <c r="I870" s="11" t="str">
        <f>VLOOKUP(C870, track_cleaned!$A$1:$J$5000, 10, FALSE)</f>
        <v>Rock</v>
      </c>
      <c r="J870" s="11">
        <f t="shared" si="1"/>
        <v>0.99</v>
      </c>
    </row>
    <row r="871">
      <c r="A871" s="4">
        <v>870.0</v>
      </c>
      <c r="B871" s="4">
        <v>159.0</v>
      </c>
      <c r="C871" s="4">
        <v>1808.0</v>
      </c>
      <c r="D871" s="4">
        <v>0.99</v>
      </c>
      <c r="E871" s="4">
        <v>1.0</v>
      </c>
      <c r="F871" s="5" t="str">
        <f>VLOOKUP(C871, track_cleaned!$A$2:$B$5000, 2, FALSE)
</f>
        <v>Nothing Else Matters</v>
      </c>
      <c r="G871" s="12">
        <f>VLOOKUP(C871, track_cleaned!$A$1:$E$5000, 3, FALSE)</f>
        <v>148</v>
      </c>
      <c r="H871" s="5" t="str">
        <f>VLOOKUP(G871, album!$A$1:$B$5000, 2, FALSE)
</f>
        <v>Black Album</v>
      </c>
      <c r="I871" s="11" t="str">
        <f>VLOOKUP(C871, track_cleaned!$A$1:$J$5000, 10, FALSE)</f>
        <v>Metal</v>
      </c>
      <c r="J871" s="11">
        <f t="shared" si="1"/>
        <v>0.99</v>
      </c>
    </row>
    <row r="872">
      <c r="A872" s="4">
        <v>871.0</v>
      </c>
      <c r="B872" s="4">
        <v>159.0</v>
      </c>
      <c r="C872" s="4">
        <v>1817.0</v>
      </c>
      <c r="D872" s="4">
        <v>0.99</v>
      </c>
      <c r="E872" s="4">
        <v>1.0</v>
      </c>
      <c r="F872" s="5" t="str">
        <f>VLOOKUP(C872, track_cleaned!$A$2:$B$5000, 2, FALSE)
</f>
        <v>Last Caress/Green Hell</v>
      </c>
      <c r="G872" s="12">
        <f>VLOOKUP(C872, track_cleaned!$A$1:$E$5000, 3, FALSE)</f>
        <v>149</v>
      </c>
      <c r="H872" s="5" t="str">
        <f>VLOOKUP(G872, album!$A$1:$B$5000, 2, FALSE)
</f>
        <v>Garage Inc. (Disc 2)</v>
      </c>
      <c r="I872" s="11" t="str">
        <f>VLOOKUP(C872, track_cleaned!$A$1:$J$5000, 10, FALSE)</f>
        <v>Metal</v>
      </c>
      <c r="J872" s="11">
        <f t="shared" si="1"/>
        <v>0.99</v>
      </c>
    </row>
    <row r="873">
      <c r="A873" s="4">
        <v>872.0</v>
      </c>
      <c r="B873" s="4">
        <v>160.0</v>
      </c>
      <c r="C873" s="4">
        <v>1831.0</v>
      </c>
      <c r="D873" s="4">
        <v>0.99</v>
      </c>
      <c r="E873" s="4">
        <v>1.0</v>
      </c>
      <c r="F873" s="5" t="str">
        <f>VLOOKUP(C873, track_cleaned!$A$2:$B$5000, 2, FALSE)
</f>
        <v>Motorbreath</v>
      </c>
      <c r="G873" s="12">
        <f>VLOOKUP(C873, track_cleaned!$A$1:$E$5000, 3, FALSE)</f>
        <v>150</v>
      </c>
      <c r="H873" s="5" t="str">
        <f>VLOOKUP(G873, album!$A$1:$B$5000, 2, FALSE)
</f>
        <v>Kill 'Em All</v>
      </c>
      <c r="I873" s="11" t="str">
        <f>VLOOKUP(C873, track_cleaned!$A$1:$J$5000, 10, FALSE)</f>
        <v>Metal</v>
      </c>
      <c r="J873" s="11">
        <f t="shared" si="1"/>
        <v>0.99</v>
      </c>
    </row>
    <row r="874">
      <c r="A874" s="4">
        <v>873.0</v>
      </c>
      <c r="B874" s="4">
        <v>161.0</v>
      </c>
      <c r="C874" s="4">
        <v>1832.0</v>
      </c>
      <c r="D874" s="4">
        <v>0.99</v>
      </c>
      <c r="E874" s="4">
        <v>1.0</v>
      </c>
      <c r="F874" s="5" t="str">
        <f>VLOOKUP(C874, track_cleaned!$A$2:$B$5000, 2, FALSE)
</f>
        <v>Jump In The Fire</v>
      </c>
      <c r="G874" s="12">
        <f>VLOOKUP(C874, track_cleaned!$A$1:$E$5000, 3, FALSE)</f>
        <v>150</v>
      </c>
      <c r="H874" s="5" t="str">
        <f>VLOOKUP(G874, album!$A$1:$B$5000, 2, FALSE)
</f>
        <v>Kill 'Em All</v>
      </c>
      <c r="I874" s="11" t="str">
        <f>VLOOKUP(C874, track_cleaned!$A$1:$J$5000, 10, FALSE)</f>
        <v>Metal</v>
      </c>
      <c r="J874" s="11">
        <f t="shared" si="1"/>
        <v>0.99</v>
      </c>
    </row>
    <row r="875">
      <c r="A875" s="4">
        <v>874.0</v>
      </c>
      <c r="B875" s="4">
        <v>161.0</v>
      </c>
      <c r="C875" s="4">
        <v>1833.0</v>
      </c>
      <c r="D875" s="4">
        <v>0.99</v>
      </c>
      <c r="E875" s="4">
        <v>1.0</v>
      </c>
      <c r="F875" s="5" t="str">
        <f>VLOOKUP(C875, track_cleaned!$A$2:$B$5000, 2, FALSE)
</f>
        <v>(Anesthesia) Pulling Teeth</v>
      </c>
      <c r="G875" s="12">
        <f>VLOOKUP(C875, track_cleaned!$A$1:$E$5000, 3, FALSE)</f>
        <v>150</v>
      </c>
      <c r="H875" s="5" t="str">
        <f>VLOOKUP(G875, album!$A$1:$B$5000, 2, FALSE)
</f>
        <v>Kill 'Em All</v>
      </c>
      <c r="I875" s="11" t="str">
        <f>VLOOKUP(C875, track_cleaned!$A$1:$J$5000, 10, FALSE)</f>
        <v>Metal</v>
      </c>
      <c r="J875" s="11">
        <f t="shared" si="1"/>
        <v>0.99</v>
      </c>
    </row>
    <row r="876">
      <c r="A876" s="4">
        <v>875.0</v>
      </c>
      <c r="B876" s="4">
        <v>162.0</v>
      </c>
      <c r="C876" s="4">
        <v>1835.0</v>
      </c>
      <c r="D876" s="4">
        <v>0.99</v>
      </c>
      <c r="E876" s="4">
        <v>1.0</v>
      </c>
      <c r="F876" s="5" t="str">
        <f>VLOOKUP(C876, track_cleaned!$A$2:$B$5000, 2, FALSE)
</f>
        <v>Phantom Lord</v>
      </c>
      <c r="G876" s="12">
        <f>VLOOKUP(C876, track_cleaned!$A$1:$E$5000, 3, FALSE)</f>
        <v>150</v>
      </c>
      <c r="H876" s="5" t="str">
        <f>VLOOKUP(G876, album!$A$1:$B$5000, 2, FALSE)
</f>
        <v>Kill 'Em All</v>
      </c>
      <c r="I876" s="11" t="str">
        <f>VLOOKUP(C876, track_cleaned!$A$1:$J$5000, 10, FALSE)</f>
        <v>Metal</v>
      </c>
      <c r="J876" s="11">
        <f t="shared" si="1"/>
        <v>0.99</v>
      </c>
    </row>
    <row r="877">
      <c r="A877" s="4">
        <v>876.0</v>
      </c>
      <c r="B877" s="4">
        <v>162.0</v>
      </c>
      <c r="C877" s="4">
        <v>1837.0</v>
      </c>
      <c r="D877" s="4">
        <v>0.99</v>
      </c>
      <c r="E877" s="4">
        <v>1.0</v>
      </c>
      <c r="F877" s="5" t="str">
        <f>VLOOKUP(C877, track_cleaned!$A$2:$B$5000, 2, FALSE)
</f>
        <v>Seek &amp; Destroy</v>
      </c>
      <c r="G877" s="12">
        <f>VLOOKUP(C877, track_cleaned!$A$1:$E$5000, 3, FALSE)</f>
        <v>150</v>
      </c>
      <c r="H877" s="5" t="str">
        <f>VLOOKUP(G877, album!$A$1:$B$5000, 2, FALSE)
</f>
        <v>Kill 'Em All</v>
      </c>
      <c r="I877" s="11" t="str">
        <f>VLOOKUP(C877, track_cleaned!$A$1:$J$5000, 10, FALSE)</f>
        <v>Metal</v>
      </c>
      <c r="J877" s="11">
        <f t="shared" si="1"/>
        <v>0.99</v>
      </c>
    </row>
    <row r="878">
      <c r="A878" s="4">
        <v>877.0</v>
      </c>
      <c r="B878" s="4">
        <v>163.0</v>
      </c>
      <c r="C878" s="4">
        <v>1839.0</v>
      </c>
      <c r="D878" s="4">
        <v>0.99</v>
      </c>
      <c r="E878" s="4">
        <v>1.0</v>
      </c>
      <c r="F878" s="5" t="str">
        <f>VLOOKUP(C878, track_cleaned!$A$2:$B$5000, 2, FALSE)
</f>
        <v>Ain't My Bitch</v>
      </c>
      <c r="G878" s="12">
        <f>VLOOKUP(C878, track_cleaned!$A$1:$E$5000, 3, FALSE)</f>
        <v>151</v>
      </c>
      <c r="H878" s="5" t="str">
        <f>VLOOKUP(G878, album!$A$1:$B$5000, 2, FALSE)
</f>
        <v>Load</v>
      </c>
      <c r="I878" s="11" t="str">
        <f>VLOOKUP(C878, track_cleaned!$A$1:$J$5000, 10, FALSE)</f>
        <v>Metal</v>
      </c>
      <c r="J878" s="11">
        <f t="shared" si="1"/>
        <v>0.99</v>
      </c>
    </row>
    <row r="879">
      <c r="A879" s="4">
        <v>878.0</v>
      </c>
      <c r="B879" s="4">
        <v>163.0</v>
      </c>
      <c r="C879" s="4">
        <v>1841.0</v>
      </c>
      <c r="D879" s="4">
        <v>0.99</v>
      </c>
      <c r="E879" s="4">
        <v>1.0</v>
      </c>
      <c r="F879" s="5" t="str">
        <f>VLOOKUP(C879, track_cleaned!$A$2:$B$5000, 2, FALSE)
</f>
        <v>The House Jack Built</v>
      </c>
      <c r="G879" s="12">
        <f>VLOOKUP(C879, track_cleaned!$A$1:$E$5000, 3, FALSE)</f>
        <v>151</v>
      </c>
      <c r="H879" s="5" t="str">
        <f>VLOOKUP(G879, album!$A$1:$B$5000, 2, FALSE)
</f>
        <v>Load</v>
      </c>
      <c r="I879" s="11" t="str">
        <f>VLOOKUP(C879, track_cleaned!$A$1:$J$5000, 10, FALSE)</f>
        <v>Metal</v>
      </c>
      <c r="J879" s="11">
        <f t="shared" si="1"/>
        <v>0.99</v>
      </c>
    </row>
    <row r="880">
      <c r="A880" s="4">
        <v>879.0</v>
      </c>
      <c r="B880" s="4">
        <v>163.0</v>
      </c>
      <c r="C880" s="4">
        <v>1843.0</v>
      </c>
      <c r="D880" s="4">
        <v>0.99</v>
      </c>
      <c r="E880" s="4">
        <v>1.0</v>
      </c>
      <c r="F880" s="5" t="str">
        <f>VLOOKUP(C880, track_cleaned!$A$2:$B$5000, 2, FALSE)
</f>
        <v>King Nothing</v>
      </c>
      <c r="G880" s="12">
        <f>VLOOKUP(C880, track_cleaned!$A$1:$E$5000, 3, FALSE)</f>
        <v>151</v>
      </c>
      <c r="H880" s="5" t="str">
        <f>VLOOKUP(G880, album!$A$1:$B$5000, 2, FALSE)
</f>
        <v>Load</v>
      </c>
      <c r="I880" s="11" t="str">
        <f>VLOOKUP(C880, track_cleaned!$A$1:$J$5000, 10, FALSE)</f>
        <v>Metal</v>
      </c>
      <c r="J880" s="11">
        <f t="shared" si="1"/>
        <v>0.99</v>
      </c>
    </row>
    <row r="881">
      <c r="A881" s="4">
        <v>880.0</v>
      </c>
      <c r="B881" s="4">
        <v>163.0</v>
      </c>
      <c r="C881" s="4">
        <v>1845.0</v>
      </c>
      <c r="D881" s="4">
        <v>0.99</v>
      </c>
      <c r="E881" s="4">
        <v>1.0</v>
      </c>
      <c r="F881" s="5" t="str">
        <f>VLOOKUP(C881, track_cleaned!$A$2:$B$5000, 2, FALSE)
</f>
        <v>Bleeding Me</v>
      </c>
      <c r="G881" s="12">
        <f>VLOOKUP(C881, track_cleaned!$A$1:$E$5000, 3, FALSE)</f>
        <v>151</v>
      </c>
      <c r="H881" s="5" t="str">
        <f>VLOOKUP(G881, album!$A$1:$B$5000, 2, FALSE)
</f>
        <v>Load</v>
      </c>
      <c r="I881" s="11" t="str">
        <f>VLOOKUP(C881, track_cleaned!$A$1:$J$5000, 10, FALSE)</f>
        <v>Metal</v>
      </c>
      <c r="J881" s="11">
        <f t="shared" si="1"/>
        <v>0.99</v>
      </c>
    </row>
    <row r="882">
      <c r="A882" s="4">
        <v>881.0</v>
      </c>
      <c r="B882" s="4">
        <v>164.0</v>
      </c>
      <c r="C882" s="4">
        <v>1849.0</v>
      </c>
      <c r="D882" s="4">
        <v>0.99</v>
      </c>
      <c r="E882" s="4">
        <v>1.0</v>
      </c>
      <c r="F882" s="5" t="str">
        <f>VLOOKUP(C882, track_cleaned!$A$2:$B$5000, 2, FALSE)
</f>
        <v>Mama Said</v>
      </c>
      <c r="G882" s="12">
        <f>VLOOKUP(C882, track_cleaned!$A$1:$E$5000, 3, FALSE)</f>
        <v>151</v>
      </c>
      <c r="H882" s="5" t="str">
        <f>VLOOKUP(G882, album!$A$1:$B$5000, 2, FALSE)
</f>
        <v>Load</v>
      </c>
      <c r="I882" s="11" t="str">
        <f>VLOOKUP(C882, track_cleaned!$A$1:$J$5000, 10, FALSE)</f>
        <v>Metal</v>
      </c>
      <c r="J882" s="11">
        <f t="shared" si="1"/>
        <v>0.99</v>
      </c>
    </row>
    <row r="883">
      <c r="A883" s="4">
        <v>882.0</v>
      </c>
      <c r="B883" s="4">
        <v>164.0</v>
      </c>
      <c r="C883" s="4">
        <v>1853.0</v>
      </c>
      <c r="D883" s="4">
        <v>0.99</v>
      </c>
      <c r="E883" s="4">
        <v>1.0</v>
      </c>
      <c r="F883" s="5" t="str">
        <f>VLOOKUP(C883, track_cleaned!$A$2:$B$5000, 2, FALSE)
</f>
        <v>Battery</v>
      </c>
      <c r="G883" s="12">
        <f>VLOOKUP(C883, track_cleaned!$A$1:$E$5000, 3, FALSE)</f>
        <v>152</v>
      </c>
      <c r="H883" s="5" t="str">
        <f>VLOOKUP(G883, album!$A$1:$B$5000, 2, FALSE)
</f>
        <v>Master Of Puppets</v>
      </c>
      <c r="I883" s="11" t="str">
        <f>VLOOKUP(C883, track_cleaned!$A$1:$J$5000, 10, FALSE)</f>
        <v>Metal</v>
      </c>
      <c r="J883" s="11">
        <f t="shared" si="1"/>
        <v>0.99</v>
      </c>
    </row>
    <row r="884">
      <c r="A884" s="4">
        <v>883.0</v>
      </c>
      <c r="B884" s="4">
        <v>164.0</v>
      </c>
      <c r="C884" s="4">
        <v>1857.0</v>
      </c>
      <c r="D884" s="4">
        <v>0.99</v>
      </c>
      <c r="E884" s="4">
        <v>1.0</v>
      </c>
      <c r="F884" s="5" t="str">
        <f>VLOOKUP(C884, track_cleaned!$A$2:$B$5000, 2, FALSE)
</f>
        <v>Disposable Heroes</v>
      </c>
      <c r="G884" s="12">
        <f>VLOOKUP(C884, track_cleaned!$A$1:$E$5000, 3, FALSE)</f>
        <v>152</v>
      </c>
      <c r="H884" s="5" t="str">
        <f>VLOOKUP(G884, album!$A$1:$B$5000, 2, FALSE)
</f>
        <v>Master Of Puppets</v>
      </c>
      <c r="I884" s="11" t="str">
        <f>VLOOKUP(C884, track_cleaned!$A$1:$J$5000, 10, FALSE)</f>
        <v>Metal</v>
      </c>
      <c r="J884" s="11">
        <f t="shared" si="1"/>
        <v>0.99</v>
      </c>
    </row>
    <row r="885">
      <c r="A885" s="4">
        <v>884.0</v>
      </c>
      <c r="B885" s="4">
        <v>164.0</v>
      </c>
      <c r="C885" s="4">
        <v>1861.0</v>
      </c>
      <c r="D885" s="4">
        <v>0.99</v>
      </c>
      <c r="E885" s="4">
        <v>1.0</v>
      </c>
      <c r="F885" s="5" t="str">
        <f>VLOOKUP(C885, track_cleaned!$A$2:$B$5000, 2, FALSE)
</f>
        <v>Fuel</v>
      </c>
      <c r="G885" s="12">
        <f>VLOOKUP(C885, track_cleaned!$A$1:$E$5000, 3, FALSE)</f>
        <v>153</v>
      </c>
      <c r="H885" s="5" t="str">
        <f>VLOOKUP(G885, album!$A$1:$B$5000, 2, FALSE)
</f>
        <v>ReLoad</v>
      </c>
      <c r="I885" s="11" t="str">
        <f>VLOOKUP(C885, track_cleaned!$A$1:$J$5000, 10, FALSE)</f>
        <v>Metal</v>
      </c>
      <c r="J885" s="11">
        <f t="shared" si="1"/>
        <v>0.99</v>
      </c>
    </row>
    <row r="886">
      <c r="A886" s="4">
        <v>885.0</v>
      </c>
      <c r="B886" s="4">
        <v>164.0</v>
      </c>
      <c r="C886" s="4">
        <v>1865.0</v>
      </c>
      <c r="D886" s="4">
        <v>0.99</v>
      </c>
      <c r="E886" s="4">
        <v>1.0</v>
      </c>
      <c r="F886" s="5" t="str">
        <f>VLOOKUP(C886, track_cleaned!$A$2:$B$5000, 2, FALSE)
</f>
        <v>Better Than You</v>
      </c>
      <c r="G886" s="12">
        <f>VLOOKUP(C886, track_cleaned!$A$1:$E$5000, 3, FALSE)</f>
        <v>153</v>
      </c>
      <c r="H886" s="5" t="str">
        <f>VLOOKUP(G886, album!$A$1:$B$5000, 2, FALSE)
</f>
        <v>ReLoad</v>
      </c>
      <c r="I886" s="11" t="str">
        <f>VLOOKUP(C886, track_cleaned!$A$1:$J$5000, 10, FALSE)</f>
        <v>Metal</v>
      </c>
      <c r="J886" s="11">
        <f t="shared" si="1"/>
        <v>0.99</v>
      </c>
    </row>
    <row r="887">
      <c r="A887" s="4">
        <v>886.0</v>
      </c>
      <c r="B887" s="4">
        <v>164.0</v>
      </c>
      <c r="C887" s="4">
        <v>1869.0</v>
      </c>
      <c r="D887" s="4">
        <v>0.99</v>
      </c>
      <c r="E887" s="4">
        <v>1.0</v>
      </c>
      <c r="F887" s="5" t="str">
        <f>VLOOKUP(C887, track_cleaned!$A$2:$B$5000, 2, FALSE)
</f>
        <v>Where The Wild Things Are</v>
      </c>
      <c r="G887" s="12">
        <f>VLOOKUP(C887, track_cleaned!$A$1:$E$5000, 3, FALSE)</f>
        <v>153</v>
      </c>
      <c r="H887" s="5" t="str">
        <f>VLOOKUP(G887, album!$A$1:$B$5000, 2, FALSE)
</f>
        <v>ReLoad</v>
      </c>
      <c r="I887" s="11" t="str">
        <f>VLOOKUP(C887, track_cleaned!$A$1:$J$5000, 10, FALSE)</f>
        <v>Metal</v>
      </c>
      <c r="J887" s="11">
        <f t="shared" si="1"/>
        <v>0.99</v>
      </c>
    </row>
    <row r="888">
      <c r="A888" s="4">
        <v>887.0</v>
      </c>
      <c r="B888" s="4">
        <v>165.0</v>
      </c>
      <c r="C888" s="4">
        <v>1875.0</v>
      </c>
      <c r="D888" s="4">
        <v>0.99</v>
      </c>
      <c r="E888" s="4">
        <v>1.0</v>
      </c>
      <c r="F888" s="5" t="str">
        <f>VLOOKUP(C888, track_cleaned!$A$2:$B$5000, 2, FALSE)
</f>
        <v>Ride The Lightning</v>
      </c>
      <c r="G888" s="12">
        <f>VLOOKUP(C888, track_cleaned!$A$1:$E$5000, 3, FALSE)</f>
        <v>154</v>
      </c>
      <c r="H888" s="5" t="str">
        <f>VLOOKUP(G888, album!$A$1:$B$5000, 2, FALSE)
</f>
        <v>Ride The Lightning</v>
      </c>
      <c r="I888" s="11" t="str">
        <f>VLOOKUP(C888, track_cleaned!$A$1:$J$5000, 10, FALSE)</f>
        <v>Metal</v>
      </c>
      <c r="J888" s="11">
        <f t="shared" si="1"/>
        <v>0.99</v>
      </c>
    </row>
    <row r="889">
      <c r="A889" s="4">
        <v>888.0</v>
      </c>
      <c r="B889" s="4">
        <v>165.0</v>
      </c>
      <c r="C889" s="4">
        <v>1881.0</v>
      </c>
      <c r="D889" s="4">
        <v>0.99</v>
      </c>
      <c r="E889" s="4">
        <v>1.0</v>
      </c>
      <c r="F889" s="5" t="str">
        <f>VLOOKUP(C889, track_cleaned!$A$2:$B$5000, 2, FALSE)
</f>
        <v>The Call Of Ktulu</v>
      </c>
      <c r="G889" s="12">
        <f>VLOOKUP(C889, track_cleaned!$A$1:$E$5000, 3, FALSE)</f>
        <v>154</v>
      </c>
      <c r="H889" s="5" t="str">
        <f>VLOOKUP(G889, album!$A$1:$B$5000, 2, FALSE)
</f>
        <v>Ride The Lightning</v>
      </c>
      <c r="I889" s="11" t="str">
        <f>VLOOKUP(C889, track_cleaned!$A$1:$J$5000, 10, FALSE)</f>
        <v>Metal</v>
      </c>
      <c r="J889" s="11">
        <f t="shared" si="1"/>
        <v>0.99</v>
      </c>
    </row>
    <row r="890">
      <c r="A890" s="4">
        <v>889.0</v>
      </c>
      <c r="B890" s="4">
        <v>165.0</v>
      </c>
      <c r="C890" s="4">
        <v>1887.0</v>
      </c>
      <c r="D890" s="4">
        <v>0.99</v>
      </c>
      <c r="E890" s="4">
        <v>1.0</v>
      </c>
      <c r="F890" s="5" t="str">
        <f>VLOOKUP(C890, track_cleaned!$A$2:$B$5000, 2, FALSE)
</f>
        <v>My World</v>
      </c>
      <c r="G890" s="12">
        <f>VLOOKUP(C890, track_cleaned!$A$1:$E$5000, 3, FALSE)</f>
        <v>155</v>
      </c>
      <c r="H890" s="5" t="str">
        <f>VLOOKUP(G890, album!$A$1:$B$5000, 2, FALSE)
</f>
        <v>St. Anger</v>
      </c>
      <c r="I890" s="11" t="str">
        <f>VLOOKUP(C890, track_cleaned!$A$1:$J$5000, 10, FALSE)</f>
        <v>Metal</v>
      </c>
      <c r="J890" s="11">
        <f t="shared" si="1"/>
        <v>0.99</v>
      </c>
    </row>
    <row r="891">
      <c r="A891" s="4">
        <v>890.0</v>
      </c>
      <c r="B891" s="4">
        <v>165.0</v>
      </c>
      <c r="C891" s="4">
        <v>1893.0</v>
      </c>
      <c r="D891" s="4">
        <v>0.99</v>
      </c>
      <c r="E891" s="4">
        <v>1.0</v>
      </c>
      <c r="F891" s="5" t="str">
        <f>VLOOKUP(C891, track_cleaned!$A$2:$B$5000, 2, FALSE)
</f>
        <v>Blackened</v>
      </c>
      <c r="G891" s="12">
        <f>VLOOKUP(C891, track_cleaned!$A$1:$E$5000, 3, FALSE)</f>
        <v>156</v>
      </c>
      <c r="H891" s="5" t="str">
        <f>VLOOKUP(G891, album!$A$1:$B$5000, 2, FALSE)
</f>
        <v>...And Justice For All</v>
      </c>
      <c r="I891" s="11" t="str">
        <f>VLOOKUP(C891, track_cleaned!$A$1:$J$5000, 10, FALSE)</f>
        <v>Metal</v>
      </c>
      <c r="J891" s="11">
        <f t="shared" si="1"/>
        <v>0.99</v>
      </c>
    </row>
    <row r="892">
      <c r="A892" s="4">
        <v>891.0</v>
      </c>
      <c r="B892" s="4">
        <v>165.0</v>
      </c>
      <c r="C892" s="4">
        <v>1899.0</v>
      </c>
      <c r="D892" s="4">
        <v>0.99</v>
      </c>
      <c r="E892" s="4">
        <v>1.0</v>
      </c>
      <c r="F892" s="5" t="str">
        <f>VLOOKUP(C892, track_cleaned!$A$2:$B$5000, 2, FALSE)
</f>
        <v>The Frayed Ends Of Sanity</v>
      </c>
      <c r="G892" s="12">
        <f>VLOOKUP(C892, track_cleaned!$A$1:$E$5000, 3, FALSE)</f>
        <v>156</v>
      </c>
      <c r="H892" s="5" t="str">
        <f>VLOOKUP(G892, album!$A$1:$B$5000, 2, FALSE)
</f>
        <v>...And Justice For All</v>
      </c>
      <c r="I892" s="11" t="str">
        <f>VLOOKUP(C892, track_cleaned!$A$1:$J$5000, 10, FALSE)</f>
        <v>Metal</v>
      </c>
      <c r="J892" s="11">
        <f t="shared" si="1"/>
        <v>0.99</v>
      </c>
    </row>
    <row r="893">
      <c r="A893" s="4">
        <v>892.0</v>
      </c>
      <c r="B893" s="4">
        <v>165.0</v>
      </c>
      <c r="C893" s="4">
        <v>1905.0</v>
      </c>
      <c r="D893" s="4">
        <v>0.99</v>
      </c>
      <c r="E893" s="4">
        <v>1.0</v>
      </c>
      <c r="F893" s="5" t="str">
        <f>VLOOKUP(C893, track_cleaned!$A$2:$B$5000, 2, FALSE)
</f>
        <v>My Ship</v>
      </c>
      <c r="G893" s="12">
        <f>VLOOKUP(C893, track_cleaned!$A$1:$E$5000, 3, FALSE)</f>
        <v>157</v>
      </c>
      <c r="H893" s="5" t="str">
        <f>VLOOKUP(G893, album!$A$1:$B$5000, 2, FALSE)
</f>
        <v>Miles Ahead</v>
      </c>
      <c r="I893" s="11" t="str">
        <f>VLOOKUP(C893, track_cleaned!$A$1:$J$5000, 10, FALSE)</f>
        <v>Jazz</v>
      </c>
      <c r="J893" s="11">
        <f t="shared" si="1"/>
        <v>0.99</v>
      </c>
    </row>
    <row r="894">
      <c r="A894" s="4">
        <v>893.0</v>
      </c>
      <c r="B894" s="4">
        <v>165.0</v>
      </c>
      <c r="C894" s="4">
        <v>1911.0</v>
      </c>
      <c r="D894" s="4">
        <v>0.99</v>
      </c>
      <c r="E894" s="4">
        <v>1.0</v>
      </c>
      <c r="F894" s="5" t="str">
        <f>VLOOKUP(C894, track_cleaned!$A$2:$B$5000, 2, FALSE)
</f>
        <v>I Don't Wanna Be Kissed (By Anyone But You)</v>
      </c>
      <c r="G894" s="12">
        <f>VLOOKUP(C894, track_cleaned!$A$1:$E$5000, 3, FALSE)</f>
        <v>157</v>
      </c>
      <c r="H894" s="5" t="str">
        <f>VLOOKUP(G894, album!$A$1:$B$5000, 2, FALSE)
</f>
        <v>Miles Ahead</v>
      </c>
      <c r="I894" s="11" t="str">
        <f>VLOOKUP(C894, track_cleaned!$A$1:$J$5000, 10, FALSE)</f>
        <v>Jazz</v>
      </c>
      <c r="J894" s="11">
        <f t="shared" si="1"/>
        <v>0.99</v>
      </c>
    </row>
    <row r="895">
      <c r="A895" s="4">
        <v>894.0</v>
      </c>
      <c r="B895" s="4">
        <v>165.0</v>
      </c>
      <c r="C895" s="4">
        <v>1917.0</v>
      </c>
      <c r="D895" s="4">
        <v>0.99</v>
      </c>
      <c r="E895" s="4">
        <v>1.0</v>
      </c>
      <c r="F895" s="5" t="str">
        <f>VLOOKUP(C895, track_cleaned!$A$2:$B$5000, 2, FALSE)
</f>
        <v>A Noite Do Meu Bem</v>
      </c>
      <c r="G895" s="12">
        <f>VLOOKUP(C895, track_cleaned!$A$1:$E$5000, 3, FALSE)</f>
        <v>158</v>
      </c>
      <c r="H895" s="5" t="str">
        <f>VLOOKUP(G895, album!$A$1:$B$5000, 2, FALSE)
</f>
        <v>Milton Nascimento Ao Vivo</v>
      </c>
      <c r="I895" s="11" t="str">
        <f>VLOOKUP(C895, track_cleaned!$A$1:$J$5000, 10, FALSE)</f>
        <v>Latin</v>
      </c>
      <c r="J895" s="11">
        <f t="shared" si="1"/>
        <v>0.99</v>
      </c>
    </row>
    <row r="896">
      <c r="A896" s="4">
        <v>895.0</v>
      </c>
      <c r="B896" s="4">
        <v>165.0</v>
      </c>
      <c r="C896" s="4">
        <v>1923.0</v>
      </c>
      <c r="D896" s="4">
        <v>0.99</v>
      </c>
      <c r="E896" s="4">
        <v>1.0</v>
      </c>
      <c r="F896" s="5" t="str">
        <f>VLOOKUP(C896, track_cleaned!$A$2:$B$5000, 2, FALSE)
</f>
        <v>Brasil</v>
      </c>
      <c r="G896" s="12">
        <f>VLOOKUP(C896, track_cleaned!$A$1:$E$5000, 3, FALSE)</f>
        <v>158</v>
      </c>
      <c r="H896" s="5" t="str">
        <f>VLOOKUP(G896, album!$A$1:$B$5000, 2, FALSE)
</f>
        <v>Milton Nascimento Ao Vivo</v>
      </c>
      <c r="I896" s="11" t="str">
        <f>VLOOKUP(C896, track_cleaned!$A$1:$J$5000, 10, FALSE)</f>
        <v>Latin</v>
      </c>
      <c r="J896" s="11">
        <f t="shared" si="1"/>
        <v>0.99</v>
      </c>
    </row>
    <row r="897">
      <c r="A897" s="4">
        <v>896.0</v>
      </c>
      <c r="B897" s="4">
        <v>166.0</v>
      </c>
      <c r="C897" s="4">
        <v>1932.0</v>
      </c>
      <c r="D897" s="4">
        <v>0.99</v>
      </c>
      <c r="E897" s="4">
        <v>1.0</v>
      </c>
      <c r="F897" s="5" t="str">
        <f>VLOOKUP(C897, track_cleaned!$A$2:$B$5000, 2, FALSE)
</f>
        <v>Saudade Dos Aviões Da Panair (Conversando No Bar)</v>
      </c>
      <c r="G897" s="12">
        <f>VLOOKUP(C897, track_cleaned!$A$1:$E$5000, 3, FALSE)</f>
        <v>159</v>
      </c>
      <c r="H897" s="5" t="str">
        <f>VLOOKUP(G897, album!$A$1:$B$5000, 2, FALSE)
</f>
        <v>Minas</v>
      </c>
      <c r="I897" s="11" t="str">
        <f>VLOOKUP(C897, track_cleaned!$A$1:$J$5000, 10, FALSE)</f>
        <v>Latin</v>
      </c>
      <c r="J897" s="11">
        <f t="shared" si="1"/>
        <v>0.99</v>
      </c>
    </row>
    <row r="898">
      <c r="A898" s="4">
        <v>897.0</v>
      </c>
      <c r="B898" s="4">
        <v>166.0</v>
      </c>
      <c r="C898" s="4">
        <v>1941.0</v>
      </c>
      <c r="D898" s="4">
        <v>0.99</v>
      </c>
      <c r="E898" s="4">
        <v>1.0</v>
      </c>
      <c r="F898" s="5" t="str">
        <f>VLOOKUP(C898, track_cleaned!$A$2:$B$5000, 2, FALSE)
</f>
        <v>Caso Você Queira Saber</v>
      </c>
      <c r="G898" s="12">
        <f>VLOOKUP(C898, track_cleaned!$A$1:$E$5000, 3, FALSE)</f>
        <v>159</v>
      </c>
      <c r="H898" s="5" t="str">
        <f>VLOOKUP(G898, album!$A$1:$B$5000, 2, FALSE)
</f>
        <v>Minas</v>
      </c>
      <c r="I898" s="11" t="str">
        <f>VLOOKUP(C898, track_cleaned!$A$1:$J$5000, 10, FALSE)</f>
        <v>Latin</v>
      </c>
      <c r="J898" s="11">
        <f t="shared" si="1"/>
        <v>0.99</v>
      </c>
    </row>
    <row r="899">
      <c r="A899" s="4">
        <v>898.0</v>
      </c>
      <c r="B899" s="4">
        <v>166.0</v>
      </c>
      <c r="C899" s="4">
        <v>1950.0</v>
      </c>
      <c r="D899" s="4">
        <v>0.99</v>
      </c>
      <c r="E899" s="4">
        <v>1.0</v>
      </c>
      <c r="F899" s="5" t="str">
        <f>VLOOKUP(C899, track_cleaned!$A$2:$B$5000, 2, FALSE)
</f>
        <v>Dance</v>
      </c>
      <c r="G899" s="12">
        <f>VLOOKUP(C899, track_cleaned!$A$1:$E$5000, 3, FALSE)</f>
        <v>160</v>
      </c>
      <c r="H899" s="5" t="str">
        <f>VLOOKUP(G899, album!$A$1:$B$5000, 2, FALSE)
</f>
        <v>Ace Of Spades</v>
      </c>
      <c r="I899" s="11" t="str">
        <f>VLOOKUP(C899, track_cleaned!$A$1:$J$5000, 10, FALSE)</f>
        <v>Metal</v>
      </c>
      <c r="J899" s="11">
        <f t="shared" si="1"/>
        <v>0.99</v>
      </c>
    </row>
    <row r="900">
      <c r="A900" s="4">
        <v>899.0</v>
      </c>
      <c r="B900" s="4">
        <v>166.0</v>
      </c>
      <c r="C900" s="4">
        <v>1959.0</v>
      </c>
      <c r="D900" s="4">
        <v>0.99</v>
      </c>
      <c r="E900" s="4">
        <v>1.0</v>
      </c>
      <c r="F900" s="5" t="str">
        <f>VLOOKUP(C900, track_cleaned!$A$2:$B$5000, 2, FALSE)
</f>
        <v>Aos Leões</v>
      </c>
      <c r="G900" s="12">
        <f>VLOOKUP(C900, track_cleaned!$A$1:$E$5000, 3, FALSE)</f>
        <v>161</v>
      </c>
      <c r="H900" s="5" t="str">
        <f>VLOOKUP(G900, album!$A$1:$B$5000, 2, FALSE)
</f>
        <v>Demorou...</v>
      </c>
      <c r="I900" s="11" t="str">
        <f>VLOOKUP(C900, track_cleaned!$A$1:$J$5000, 10, FALSE)</f>
        <v>World</v>
      </c>
      <c r="J900" s="11">
        <f t="shared" si="1"/>
        <v>0.99</v>
      </c>
    </row>
    <row r="901">
      <c r="A901" s="4">
        <v>900.0</v>
      </c>
      <c r="B901" s="4">
        <v>166.0</v>
      </c>
      <c r="C901" s="4">
        <v>1968.0</v>
      </c>
      <c r="D901" s="4">
        <v>0.99</v>
      </c>
      <c r="E901" s="4">
        <v>1.0</v>
      </c>
      <c r="F901" s="5" t="str">
        <f>VLOOKUP(C901, track_cleaned!$A$2:$B$5000, 2, FALSE)
</f>
        <v>Demorou!</v>
      </c>
      <c r="G901" s="12">
        <f>VLOOKUP(C901, track_cleaned!$A$1:$E$5000, 3, FALSE)</f>
        <v>161</v>
      </c>
      <c r="H901" s="5" t="str">
        <f>VLOOKUP(G901, album!$A$1:$B$5000, 2, FALSE)
</f>
        <v>Demorou...</v>
      </c>
      <c r="I901" s="11" t="str">
        <f>VLOOKUP(C901, track_cleaned!$A$1:$J$5000, 10, FALSE)</f>
        <v>World</v>
      </c>
      <c r="J901" s="11">
        <f t="shared" si="1"/>
        <v>0.99</v>
      </c>
    </row>
    <row r="902">
      <c r="A902" s="4">
        <v>901.0</v>
      </c>
      <c r="B902" s="4">
        <v>166.0</v>
      </c>
      <c r="C902" s="4">
        <v>1977.0</v>
      </c>
      <c r="D902" s="4">
        <v>0.99</v>
      </c>
      <c r="E902" s="4">
        <v>1.0</v>
      </c>
      <c r="F902" s="5" t="str">
        <f>VLOOKUP(C902, track_cleaned!$A$2:$B$5000, 2, FALSE)
</f>
        <v>Home Sweet Home</v>
      </c>
      <c r="G902" s="12">
        <f>VLOOKUP(C902, track_cleaned!$A$1:$E$5000, 3, FALSE)</f>
        <v>162</v>
      </c>
      <c r="H902" s="5" t="str">
        <f>VLOOKUP(G902, album!$A$1:$B$5000, 2, FALSE)
</f>
        <v>Motley Crue Greatest Hits</v>
      </c>
      <c r="I902" s="11" t="str">
        <f>VLOOKUP(C902, track_cleaned!$A$1:$J$5000, 10, FALSE)</f>
        <v>Metal</v>
      </c>
      <c r="J902" s="11">
        <f t="shared" si="1"/>
        <v>0.99</v>
      </c>
    </row>
    <row r="903">
      <c r="A903" s="4">
        <v>902.0</v>
      </c>
      <c r="B903" s="4">
        <v>166.0</v>
      </c>
      <c r="C903" s="4">
        <v>1986.0</v>
      </c>
      <c r="D903" s="4">
        <v>0.99</v>
      </c>
      <c r="E903" s="4">
        <v>1.0</v>
      </c>
      <c r="F903" s="5" t="str">
        <f>VLOOKUP(C903, track_cleaned!$A$2:$B$5000, 2, FALSE)
</f>
        <v>Intro</v>
      </c>
      <c r="G903" s="12">
        <f>VLOOKUP(C903, track_cleaned!$A$1:$E$5000, 3, FALSE)</f>
        <v>163</v>
      </c>
      <c r="H903" s="5" t="str">
        <f>VLOOKUP(G903, album!$A$1:$B$5000, 2, FALSE)
</f>
        <v>From The Muddy Banks Of The Wishkah [Live]</v>
      </c>
      <c r="I903" s="11" t="str">
        <f>VLOOKUP(C903, track_cleaned!$A$1:$J$5000, 10, FALSE)</f>
        <v>Rock</v>
      </c>
      <c r="J903" s="11">
        <f t="shared" si="1"/>
        <v>0.99</v>
      </c>
    </row>
    <row r="904">
      <c r="A904" s="4">
        <v>903.0</v>
      </c>
      <c r="B904" s="4">
        <v>166.0</v>
      </c>
      <c r="C904" s="4">
        <v>1995.0</v>
      </c>
      <c r="D904" s="4">
        <v>0.99</v>
      </c>
      <c r="E904" s="4">
        <v>1.0</v>
      </c>
      <c r="F904" s="5" t="str">
        <f>VLOOKUP(C904, track_cleaned!$A$2:$B$5000, 2, FALSE)
</f>
        <v>Scentless Apprentice</v>
      </c>
      <c r="G904" s="12">
        <f>VLOOKUP(C904, track_cleaned!$A$1:$E$5000, 3, FALSE)</f>
        <v>163</v>
      </c>
      <c r="H904" s="5" t="str">
        <f>VLOOKUP(G904, album!$A$1:$B$5000, 2, FALSE)
</f>
        <v>From The Muddy Banks Of The Wishkah [Live]</v>
      </c>
      <c r="I904" s="11" t="str">
        <f>VLOOKUP(C904, track_cleaned!$A$1:$J$5000, 10, FALSE)</f>
        <v>Rock</v>
      </c>
      <c r="J904" s="11">
        <f t="shared" si="1"/>
        <v>0.99</v>
      </c>
    </row>
    <row r="905">
      <c r="A905" s="4">
        <v>904.0</v>
      </c>
      <c r="B905" s="4">
        <v>166.0</v>
      </c>
      <c r="C905" s="4">
        <v>2004.0</v>
      </c>
      <c r="D905" s="4">
        <v>0.99</v>
      </c>
      <c r="E905" s="4">
        <v>1.0</v>
      </c>
      <c r="F905" s="5" t="str">
        <f>VLOOKUP(C905, track_cleaned!$A$2:$B$5000, 2, FALSE)
</f>
        <v>In Bloom</v>
      </c>
      <c r="G905" s="12">
        <f>VLOOKUP(C905, track_cleaned!$A$1:$E$5000, 3, FALSE)</f>
        <v>164</v>
      </c>
      <c r="H905" s="5" t="str">
        <f>VLOOKUP(G905, album!$A$1:$B$5000, 2, FALSE)
</f>
        <v>Nevermind</v>
      </c>
      <c r="I905" s="11" t="str">
        <f>VLOOKUP(C905, track_cleaned!$A$1:$J$5000, 10, FALSE)</f>
        <v>Rock</v>
      </c>
      <c r="J905" s="11">
        <f t="shared" si="1"/>
        <v>0.99</v>
      </c>
    </row>
    <row r="906">
      <c r="A906" s="4">
        <v>905.0</v>
      </c>
      <c r="B906" s="4">
        <v>166.0</v>
      </c>
      <c r="C906" s="4">
        <v>2013.0</v>
      </c>
      <c r="D906" s="4">
        <v>0.99</v>
      </c>
      <c r="E906" s="4">
        <v>1.0</v>
      </c>
      <c r="F906" s="5" t="str">
        <f>VLOOKUP(C906, track_cleaned!$A$2:$B$5000, 2, FALSE)
</f>
        <v>On A Plain</v>
      </c>
      <c r="G906" s="12">
        <f>VLOOKUP(C906, track_cleaned!$A$1:$E$5000, 3, FALSE)</f>
        <v>164</v>
      </c>
      <c r="H906" s="5" t="str">
        <f>VLOOKUP(G906, album!$A$1:$B$5000, 2, FALSE)
</f>
        <v>Nevermind</v>
      </c>
      <c r="I906" s="11" t="str">
        <f>VLOOKUP(C906, track_cleaned!$A$1:$J$5000, 10, FALSE)</f>
        <v>Rock</v>
      </c>
      <c r="J906" s="11">
        <f t="shared" si="1"/>
        <v>0.99</v>
      </c>
    </row>
    <row r="907">
      <c r="A907" s="4">
        <v>906.0</v>
      </c>
      <c r="B907" s="4">
        <v>166.0</v>
      </c>
      <c r="C907" s="4">
        <v>2022.0</v>
      </c>
      <c r="D907" s="4">
        <v>0.99</v>
      </c>
      <c r="E907" s="4">
        <v>1.0</v>
      </c>
      <c r="F907" s="5" t="str">
        <f>VLOOKUP(C907, track_cleaned!$A$2:$B$5000, 2, FALSE)
</f>
        <v>Mundaréu</v>
      </c>
      <c r="G907" s="12">
        <f>VLOOKUP(C907, track_cleaned!$A$1:$E$5000, 3, FALSE)</f>
        <v>165</v>
      </c>
      <c r="H907" s="5" t="str">
        <f>VLOOKUP(G907, album!$A$1:$B$5000, 2, FALSE)
</f>
        <v>Compositores</v>
      </c>
      <c r="I907" s="11" t="str">
        <f>VLOOKUP(C907, track_cleaned!$A$1:$J$5000, 10, FALSE)</f>
        <v>Rock</v>
      </c>
      <c r="J907" s="11">
        <f t="shared" si="1"/>
        <v>0.99</v>
      </c>
    </row>
    <row r="908">
      <c r="A908" s="4">
        <v>907.0</v>
      </c>
      <c r="B908" s="4">
        <v>166.0</v>
      </c>
      <c r="C908" s="4">
        <v>2031.0</v>
      </c>
      <c r="D908" s="4">
        <v>0.99</v>
      </c>
      <c r="E908" s="4">
        <v>1.0</v>
      </c>
      <c r="F908" s="5" t="str">
        <f>VLOOKUP(C908, track_cleaned!$A$2:$B$5000, 2, FALSE)
</f>
        <v>Nossa Gente (Avisa Là)</v>
      </c>
      <c r="G908" s="12">
        <f>VLOOKUP(C908, track_cleaned!$A$1:$E$5000, 3, FALSE)</f>
        <v>166</v>
      </c>
      <c r="H908" s="5" t="str">
        <f>VLOOKUP(G908, album!$A$1:$B$5000, 2, FALSE)
</f>
        <v>Olodum</v>
      </c>
      <c r="I908" s="11" t="str">
        <f>VLOOKUP(C908, track_cleaned!$A$1:$J$5000, 10, FALSE)</f>
        <v>Latin</v>
      </c>
      <c r="J908" s="11">
        <f t="shared" si="1"/>
        <v>0.99</v>
      </c>
    </row>
    <row r="909">
      <c r="A909" s="4">
        <v>908.0</v>
      </c>
      <c r="B909" s="4">
        <v>166.0</v>
      </c>
      <c r="C909" s="4">
        <v>2040.0</v>
      </c>
      <c r="D909" s="4">
        <v>0.99</v>
      </c>
      <c r="E909" s="4">
        <v>1.0</v>
      </c>
      <c r="F909" s="5" t="str">
        <f>VLOOKUP(C909, track_cleaned!$A$2:$B$5000, 2, FALSE)
</f>
        <v>Revolta Olodum</v>
      </c>
      <c r="G909" s="12">
        <f>VLOOKUP(C909, track_cleaned!$A$1:$E$5000, 3, FALSE)</f>
        <v>166</v>
      </c>
      <c r="H909" s="5" t="str">
        <f>VLOOKUP(G909, album!$A$1:$B$5000, 2, FALSE)
</f>
        <v>Olodum</v>
      </c>
      <c r="I909" s="11" t="str">
        <f>VLOOKUP(C909, track_cleaned!$A$1:$J$5000, 10, FALSE)</f>
        <v>Latin</v>
      </c>
      <c r="J909" s="11">
        <f t="shared" si="1"/>
        <v>0.99</v>
      </c>
    </row>
    <row r="910">
      <c r="A910" s="4">
        <v>909.0</v>
      </c>
      <c r="B910" s="4">
        <v>166.0</v>
      </c>
      <c r="C910" s="4">
        <v>2049.0</v>
      </c>
      <c r="D910" s="4">
        <v>0.99</v>
      </c>
      <c r="E910" s="4">
        <v>1.0</v>
      </c>
      <c r="F910" s="5" t="str">
        <f>VLOOKUP(C910, track_cleaned!$A$2:$B$5000, 2, FALSE)
</f>
        <v>Vai Valer</v>
      </c>
      <c r="G910" s="12">
        <f>VLOOKUP(C910, track_cleaned!$A$1:$E$5000, 3, FALSE)</f>
        <v>167</v>
      </c>
      <c r="H910" s="5" t="str">
        <f>VLOOKUP(G910, album!$A$1:$B$5000, 2, FALSE)
</f>
        <v>Acústico MTV</v>
      </c>
      <c r="I910" s="11" t="str">
        <f>VLOOKUP(C910, track_cleaned!$A$1:$J$5000, 10, FALSE)</f>
        <v>Latin</v>
      </c>
      <c r="J910" s="11">
        <f t="shared" si="1"/>
        <v>0.99</v>
      </c>
    </row>
    <row r="911">
      <c r="A911" s="4">
        <v>910.0</v>
      </c>
      <c r="B911" s="4">
        <v>167.0</v>
      </c>
      <c r="C911" s="4">
        <v>2063.0</v>
      </c>
      <c r="D911" s="4">
        <v>0.99</v>
      </c>
      <c r="E911" s="4">
        <v>1.0</v>
      </c>
      <c r="F911" s="5" t="str">
        <f>VLOOKUP(C911, track_cleaned!$A$2:$B$5000, 2, FALSE)
</f>
        <v>Nebulosa Do Amor</v>
      </c>
      <c r="G911" s="12">
        <f>VLOOKUP(C911, track_cleaned!$A$1:$E$5000, 3, FALSE)</f>
        <v>167</v>
      </c>
      <c r="H911" s="5" t="str">
        <f>VLOOKUP(G911, album!$A$1:$B$5000, 2, FALSE)
</f>
        <v>Acústico MTV</v>
      </c>
      <c r="I911" s="11" t="str">
        <f>VLOOKUP(C911, track_cleaned!$A$1:$J$5000, 10, FALSE)</f>
        <v>Latin</v>
      </c>
      <c r="J911" s="11">
        <f t="shared" si="1"/>
        <v>0.99</v>
      </c>
    </row>
    <row r="912">
      <c r="A912" s="4">
        <v>911.0</v>
      </c>
      <c r="B912" s="4">
        <v>168.0</v>
      </c>
      <c r="C912" s="4">
        <v>2064.0</v>
      </c>
      <c r="D912" s="4">
        <v>0.99</v>
      </c>
      <c r="E912" s="4">
        <v>1.0</v>
      </c>
      <c r="F912" s="5" t="str">
        <f>VLOOKUP(C912, track_cleaned!$A$2:$B$5000, 2, FALSE)
</f>
        <v>Caleidoscópio</v>
      </c>
      <c r="G912" s="12">
        <f>VLOOKUP(C912, track_cleaned!$A$1:$E$5000, 3, FALSE)</f>
        <v>167</v>
      </c>
      <c r="H912" s="5" t="str">
        <f>VLOOKUP(G912, album!$A$1:$B$5000, 2, FALSE)
</f>
        <v>Acústico MTV</v>
      </c>
      <c r="I912" s="11" t="str">
        <f>VLOOKUP(C912, track_cleaned!$A$1:$J$5000, 10, FALSE)</f>
        <v>Latin</v>
      </c>
      <c r="J912" s="11">
        <f t="shared" si="1"/>
        <v>0.99</v>
      </c>
    </row>
    <row r="913">
      <c r="A913" s="4">
        <v>912.0</v>
      </c>
      <c r="B913" s="4">
        <v>168.0</v>
      </c>
      <c r="C913" s="4">
        <v>2065.0</v>
      </c>
      <c r="D913" s="4">
        <v>0.99</v>
      </c>
      <c r="E913" s="4">
        <v>1.0</v>
      </c>
      <c r="F913" s="5" t="str">
        <f>VLOOKUP(C913, track_cleaned!$A$2:$B$5000, 2, FALSE)
</f>
        <v>Trac Trac</v>
      </c>
      <c r="G913" s="12">
        <f>VLOOKUP(C913, track_cleaned!$A$1:$E$5000, 3, FALSE)</f>
        <v>168</v>
      </c>
      <c r="H913" s="5" t="str">
        <f>VLOOKUP(G913, album!$A$1:$B$5000, 2, FALSE)
</f>
        <v>Arquivo II</v>
      </c>
      <c r="I913" s="11" t="str">
        <f>VLOOKUP(C913, track_cleaned!$A$1:$J$5000, 10, FALSE)</f>
        <v>Latin</v>
      </c>
      <c r="J913" s="11">
        <f t="shared" si="1"/>
        <v>0.99</v>
      </c>
    </row>
    <row r="914">
      <c r="A914" s="4">
        <v>913.0</v>
      </c>
      <c r="B914" s="4">
        <v>169.0</v>
      </c>
      <c r="C914" s="4">
        <v>2067.0</v>
      </c>
      <c r="D914" s="4">
        <v>0.99</v>
      </c>
      <c r="E914" s="4">
        <v>1.0</v>
      </c>
      <c r="F914" s="5" t="str">
        <f>VLOOKUP(C914, track_cleaned!$A$2:$B$5000, 2, FALSE)
</f>
        <v>Mensagen De Amor (2000)</v>
      </c>
      <c r="G914" s="12">
        <f>VLOOKUP(C914, track_cleaned!$A$1:$E$5000, 3, FALSE)</f>
        <v>168</v>
      </c>
      <c r="H914" s="5" t="str">
        <f>VLOOKUP(G914, album!$A$1:$B$5000, 2, FALSE)
</f>
        <v>Arquivo II</v>
      </c>
      <c r="I914" s="11" t="str">
        <f>VLOOKUP(C914, track_cleaned!$A$1:$J$5000, 10, FALSE)</f>
        <v>Latin</v>
      </c>
      <c r="J914" s="11">
        <f t="shared" si="1"/>
        <v>0.99</v>
      </c>
    </row>
    <row r="915">
      <c r="A915" s="4">
        <v>914.0</v>
      </c>
      <c r="B915" s="4">
        <v>169.0</v>
      </c>
      <c r="C915" s="4">
        <v>2069.0</v>
      </c>
      <c r="D915" s="4">
        <v>0.99</v>
      </c>
      <c r="E915" s="4">
        <v>1.0</v>
      </c>
      <c r="F915" s="5" t="str">
        <f>VLOOKUP(C915, track_cleaned!$A$2:$B$5000, 2, FALSE)
</f>
        <v>La Bella Luna</v>
      </c>
      <c r="G915" s="12">
        <f>VLOOKUP(C915, track_cleaned!$A$1:$E$5000, 3, FALSE)</f>
        <v>168</v>
      </c>
      <c r="H915" s="5" t="str">
        <f>VLOOKUP(G915, album!$A$1:$B$5000, 2, FALSE)
</f>
        <v>Arquivo II</v>
      </c>
      <c r="I915" s="11" t="str">
        <f>VLOOKUP(C915, track_cleaned!$A$1:$J$5000, 10, FALSE)</f>
        <v>Latin</v>
      </c>
      <c r="J915" s="11">
        <f t="shared" si="1"/>
        <v>0.99</v>
      </c>
    </row>
    <row r="916">
      <c r="A916" s="4">
        <v>915.0</v>
      </c>
      <c r="B916" s="4">
        <v>170.0</v>
      </c>
      <c r="C916" s="4">
        <v>2071.0</v>
      </c>
      <c r="D916" s="4">
        <v>0.99</v>
      </c>
      <c r="E916" s="4">
        <v>1.0</v>
      </c>
      <c r="F916" s="5" t="str">
        <f>VLOOKUP(C916, track_cleaned!$A$2:$B$5000, 2, FALSE)
</f>
        <v>Uma Brasileira</v>
      </c>
      <c r="G916" s="12">
        <f>VLOOKUP(C916, track_cleaned!$A$1:$E$5000, 3, FALSE)</f>
        <v>168</v>
      </c>
      <c r="H916" s="5" t="str">
        <f>VLOOKUP(G916, album!$A$1:$B$5000, 2, FALSE)
</f>
        <v>Arquivo II</v>
      </c>
      <c r="I916" s="11" t="str">
        <f>VLOOKUP(C916, track_cleaned!$A$1:$J$5000, 10, FALSE)</f>
        <v>Latin</v>
      </c>
      <c r="J916" s="11">
        <f t="shared" si="1"/>
        <v>0.99</v>
      </c>
    </row>
    <row r="917">
      <c r="A917" s="4">
        <v>916.0</v>
      </c>
      <c r="B917" s="4">
        <v>170.0</v>
      </c>
      <c r="C917" s="4">
        <v>2073.0</v>
      </c>
      <c r="D917" s="4">
        <v>0.99</v>
      </c>
      <c r="E917" s="4">
        <v>1.0</v>
      </c>
      <c r="F917" s="5" t="str">
        <f>VLOOKUP(C917, track_cleaned!$A$2:$B$5000, 2, FALSE)
</f>
        <v>Saber Amar</v>
      </c>
      <c r="G917" s="12">
        <f>VLOOKUP(C917, track_cleaned!$A$1:$E$5000, 3, FALSE)</f>
        <v>168</v>
      </c>
      <c r="H917" s="5" t="str">
        <f>VLOOKUP(G917, album!$A$1:$B$5000, 2, FALSE)
</f>
        <v>Arquivo II</v>
      </c>
      <c r="I917" s="11" t="str">
        <f>VLOOKUP(C917, track_cleaned!$A$1:$J$5000, 10, FALSE)</f>
        <v>Latin</v>
      </c>
      <c r="J917" s="11">
        <f t="shared" si="1"/>
        <v>0.99</v>
      </c>
    </row>
    <row r="918">
      <c r="A918" s="4">
        <v>917.0</v>
      </c>
      <c r="B918" s="4">
        <v>170.0</v>
      </c>
      <c r="C918" s="4">
        <v>2075.0</v>
      </c>
      <c r="D918" s="4">
        <v>0.99</v>
      </c>
      <c r="E918" s="4">
        <v>1.0</v>
      </c>
      <c r="F918" s="5" t="str">
        <f>VLOOKUP(C918, track_cleaned!$A$2:$B$5000, 2, FALSE)
</f>
        <v>O Amor Nao Sabe Esperar</v>
      </c>
      <c r="G918" s="12">
        <f>VLOOKUP(C918, track_cleaned!$A$1:$E$5000, 3, FALSE)</f>
        <v>168</v>
      </c>
      <c r="H918" s="5" t="str">
        <f>VLOOKUP(G918, album!$A$1:$B$5000, 2, FALSE)
</f>
        <v>Arquivo II</v>
      </c>
      <c r="I918" s="11" t="str">
        <f>VLOOKUP(C918, track_cleaned!$A$1:$J$5000, 10, FALSE)</f>
        <v>Latin</v>
      </c>
      <c r="J918" s="11">
        <f t="shared" si="1"/>
        <v>0.99</v>
      </c>
    </row>
    <row r="919">
      <c r="A919" s="4">
        <v>918.0</v>
      </c>
      <c r="B919" s="4">
        <v>170.0</v>
      </c>
      <c r="C919" s="4">
        <v>2077.0</v>
      </c>
      <c r="D919" s="4">
        <v>0.99</v>
      </c>
      <c r="E919" s="4">
        <v>1.0</v>
      </c>
      <c r="F919" s="5" t="str">
        <f>VLOOKUP(C919, track_cleaned!$A$2:$B$5000, 2, FALSE)
</f>
        <v>Caleidoscópio</v>
      </c>
      <c r="G919" s="12">
        <f>VLOOKUP(C919, track_cleaned!$A$1:$E$5000, 3, FALSE)</f>
        <v>169</v>
      </c>
      <c r="H919" s="5" t="str">
        <f>VLOOKUP(G919, album!$A$1:$B$5000, 2, FALSE)
</f>
        <v>Arquivo Os Paralamas Do Sucesso</v>
      </c>
      <c r="I919" s="11" t="str">
        <f>VLOOKUP(C919, track_cleaned!$A$1:$J$5000, 10, FALSE)</f>
        <v>Latin</v>
      </c>
      <c r="J919" s="11">
        <f t="shared" si="1"/>
        <v>0.99</v>
      </c>
    </row>
    <row r="920">
      <c r="A920" s="4">
        <v>919.0</v>
      </c>
      <c r="B920" s="4">
        <v>171.0</v>
      </c>
      <c r="C920" s="4">
        <v>2081.0</v>
      </c>
      <c r="D920" s="4">
        <v>0.99</v>
      </c>
      <c r="E920" s="4">
        <v>1.0</v>
      </c>
      <c r="F920" s="5" t="str">
        <f>VLOOKUP(C920, track_cleaned!$A$2:$B$5000, 2, FALSE)
</f>
        <v>Lanterna Dos Afogados</v>
      </c>
      <c r="G920" s="12">
        <f>VLOOKUP(C920, track_cleaned!$A$1:$E$5000, 3, FALSE)</f>
        <v>169</v>
      </c>
      <c r="H920" s="5" t="str">
        <f>VLOOKUP(G920, album!$A$1:$B$5000, 2, FALSE)
</f>
        <v>Arquivo Os Paralamas Do Sucesso</v>
      </c>
      <c r="I920" s="11" t="str">
        <f>VLOOKUP(C920, track_cleaned!$A$1:$J$5000, 10, FALSE)</f>
        <v>Latin</v>
      </c>
      <c r="J920" s="11">
        <f t="shared" si="1"/>
        <v>0.99</v>
      </c>
    </row>
    <row r="921">
      <c r="A921" s="4">
        <v>920.0</v>
      </c>
      <c r="B921" s="4">
        <v>171.0</v>
      </c>
      <c r="C921" s="4">
        <v>2085.0</v>
      </c>
      <c r="D921" s="4">
        <v>0.99</v>
      </c>
      <c r="E921" s="4">
        <v>1.0</v>
      </c>
      <c r="F921" s="5" t="str">
        <f>VLOOKUP(C921, track_cleaned!$A$2:$B$5000, 2, FALSE)
</f>
        <v>Meu Erro</v>
      </c>
      <c r="G921" s="12">
        <f>VLOOKUP(C921, track_cleaned!$A$1:$E$5000, 3, FALSE)</f>
        <v>169</v>
      </c>
      <c r="H921" s="5" t="str">
        <f>VLOOKUP(G921, album!$A$1:$B$5000, 2, FALSE)
</f>
        <v>Arquivo Os Paralamas Do Sucesso</v>
      </c>
      <c r="I921" s="11" t="str">
        <f>VLOOKUP(C921, track_cleaned!$A$1:$J$5000, 10, FALSE)</f>
        <v>Latin</v>
      </c>
      <c r="J921" s="11">
        <f t="shared" si="1"/>
        <v>0.99</v>
      </c>
    </row>
    <row r="922">
      <c r="A922" s="4">
        <v>921.0</v>
      </c>
      <c r="B922" s="4">
        <v>171.0</v>
      </c>
      <c r="C922" s="4">
        <v>2089.0</v>
      </c>
      <c r="D922" s="4">
        <v>0.99</v>
      </c>
      <c r="E922" s="4">
        <v>1.0</v>
      </c>
      <c r="F922" s="5" t="str">
        <f>VLOOKUP(C922, track_cleaned!$A$2:$B$5000, 2, FALSE)
</f>
        <v>Selvagem</v>
      </c>
      <c r="G922" s="12">
        <f>VLOOKUP(C922, track_cleaned!$A$1:$E$5000, 3, FALSE)</f>
        <v>169</v>
      </c>
      <c r="H922" s="5" t="str">
        <f>VLOOKUP(G922, album!$A$1:$B$5000, 2, FALSE)
</f>
        <v>Arquivo Os Paralamas Do Sucesso</v>
      </c>
      <c r="I922" s="11" t="str">
        <f>VLOOKUP(C922, track_cleaned!$A$1:$J$5000, 10, FALSE)</f>
        <v>Latin</v>
      </c>
      <c r="J922" s="11">
        <f t="shared" si="1"/>
        <v>0.99</v>
      </c>
    </row>
    <row r="923">
      <c r="A923" s="4">
        <v>922.0</v>
      </c>
      <c r="B923" s="4">
        <v>171.0</v>
      </c>
      <c r="C923" s="4">
        <v>2093.0</v>
      </c>
      <c r="D923" s="4">
        <v>0.99</v>
      </c>
      <c r="E923" s="4">
        <v>1.0</v>
      </c>
      <c r="F923" s="5" t="str">
        <f>VLOOKUP(C923, track_cleaned!$A$2:$B$5000, 2, FALSE)
</f>
        <v>Bark at the Moon</v>
      </c>
      <c r="G923" s="12">
        <f>VLOOKUP(C923, track_cleaned!$A$1:$E$5000, 3, FALSE)</f>
        <v>170</v>
      </c>
      <c r="H923" s="5" t="str">
        <f>VLOOKUP(G923, album!$A$1:$B$5000, 2, FALSE)
</f>
        <v>Bark at the Moon (Remastered)</v>
      </c>
      <c r="I923" s="11" t="str">
        <f>VLOOKUP(C923, track_cleaned!$A$1:$J$5000, 10, FALSE)</f>
        <v>Rock</v>
      </c>
      <c r="J923" s="11">
        <f t="shared" si="1"/>
        <v>0.99</v>
      </c>
    </row>
    <row r="924">
      <c r="A924" s="4">
        <v>923.0</v>
      </c>
      <c r="B924" s="4">
        <v>171.0</v>
      </c>
      <c r="C924" s="4">
        <v>2097.0</v>
      </c>
      <c r="D924" s="4">
        <v>0.99</v>
      </c>
      <c r="E924" s="4">
        <v>1.0</v>
      </c>
      <c r="F924" s="5" t="str">
        <f>VLOOKUP(C924, track_cleaned!$A$2:$B$5000, 2, FALSE)
</f>
        <v>Mama, I'm Coming Home</v>
      </c>
      <c r="G924" s="12">
        <f>VLOOKUP(C924, track_cleaned!$A$1:$E$5000, 3, FALSE)</f>
        <v>173</v>
      </c>
      <c r="H924" s="5" t="str">
        <f>VLOOKUP(G924, album!$A$1:$B$5000, 2, FALSE)
</f>
        <v>No More Tears (Remastered)</v>
      </c>
      <c r="I924" s="11" t="str">
        <f>VLOOKUP(C924, track_cleaned!$A$1:$J$5000, 10, FALSE)</f>
        <v>Rock</v>
      </c>
      <c r="J924" s="11">
        <f t="shared" si="1"/>
        <v>0.99</v>
      </c>
    </row>
    <row r="925">
      <c r="A925" s="4">
        <v>924.0</v>
      </c>
      <c r="B925" s="4">
        <v>171.0</v>
      </c>
      <c r="C925" s="4">
        <v>2101.0</v>
      </c>
      <c r="D925" s="4">
        <v>0.99</v>
      </c>
      <c r="E925" s="4">
        <v>1.0</v>
      </c>
      <c r="F925" s="5" t="str">
        <f>VLOOKUP(C925, track_cleaned!$A$2:$B$5000, 2, FALSE)
</f>
        <v>Believer</v>
      </c>
      <c r="G925" s="12">
        <f>VLOOKUP(C925, track_cleaned!$A$1:$E$5000, 3, FALSE)</f>
        <v>174</v>
      </c>
      <c r="H925" s="5" t="str">
        <f>VLOOKUP(G925, album!$A$1:$B$5000, 2, FALSE)
</f>
        <v>Tribute</v>
      </c>
      <c r="I925" s="11" t="str">
        <f>VLOOKUP(C925, track_cleaned!$A$1:$J$5000, 10, FALSE)</f>
        <v>Metal</v>
      </c>
      <c r="J925" s="11">
        <f t="shared" si="1"/>
        <v>0.99</v>
      </c>
    </row>
    <row r="926">
      <c r="A926" s="4">
        <v>925.0</v>
      </c>
      <c r="B926" s="4">
        <v>172.0</v>
      </c>
      <c r="C926" s="4">
        <v>2107.0</v>
      </c>
      <c r="D926" s="4">
        <v>0.99</v>
      </c>
      <c r="E926" s="4">
        <v>1.0</v>
      </c>
      <c r="F926" s="5" t="str">
        <f>VLOOKUP(C926, track_cleaned!$A$2:$B$5000, 2, FALSE)
</f>
        <v>Iron Man</v>
      </c>
      <c r="G926" s="12">
        <f>VLOOKUP(C926, track_cleaned!$A$1:$E$5000, 3, FALSE)</f>
        <v>174</v>
      </c>
      <c r="H926" s="5" t="str">
        <f>VLOOKUP(G926, album!$A$1:$B$5000, 2, FALSE)
</f>
        <v>Tribute</v>
      </c>
      <c r="I926" s="11" t="str">
        <f>VLOOKUP(C926, track_cleaned!$A$1:$J$5000, 10, FALSE)</f>
        <v>Metal</v>
      </c>
      <c r="J926" s="11">
        <f t="shared" si="1"/>
        <v>0.99</v>
      </c>
    </row>
    <row r="927">
      <c r="A927" s="4">
        <v>926.0</v>
      </c>
      <c r="B927" s="4">
        <v>172.0</v>
      </c>
      <c r="C927" s="4">
        <v>2113.0</v>
      </c>
      <c r="D927" s="4">
        <v>0.99</v>
      </c>
      <c r="E927" s="4">
        <v>1.0</v>
      </c>
      <c r="F927" s="5" t="str">
        <f>VLOOKUP(C927, track_cleaned!$A$2:$B$5000, 2, FALSE)
</f>
        <v>Shining In The Light</v>
      </c>
      <c r="G927" s="12">
        <f>VLOOKUP(C927, track_cleaned!$A$1:$E$5000, 3, FALSE)</f>
        <v>175</v>
      </c>
      <c r="H927" s="5" t="str">
        <f>VLOOKUP(G927, album!$A$1:$B$5000, 2, FALSE)
</f>
        <v>Walking Into Clarksdale</v>
      </c>
      <c r="I927" s="11" t="str">
        <f>VLOOKUP(C927, track_cleaned!$A$1:$J$5000, 10, FALSE)</f>
        <v>Rock</v>
      </c>
      <c r="J927" s="11">
        <f t="shared" si="1"/>
        <v>0.99</v>
      </c>
    </row>
    <row r="928">
      <c r="A928" s="4">
        <v>927.0</v>
      </c>
      <c r="B928" s="4">
        <v>172.0</v>
      </c>
      <c r="C928" s="4">
        <v>2119.0</v>
      </c>
      <c r="D928" s="4">
        <v>0.99</v>
      </c>
      <c r="E928" s="4">
        <v>1.0</v>
      </c>
      <c r="F928" s="5" t="str">
        <f>VLOOKUP(C928, track_cleaned!$A$2:$B$5000, 2, FALSE)
</f>
        <v>Heart In Your Hand</v>
      </c>
      <c r="G928" s="12">
        <f>VLOOKUP(C928, track_cleaned!$A$1:$E$5000, 3, FALSE)</f>
        <v>175</v>
      </c>
      <c r="H928" s="5" t="str">
        <f>VLOOKUP(G928, album!$A$1:$B$5000, 2, FALSE)
</f>
        <v>Walking Into Clarksdale</v>
      </c>
      <c r="I928" s="11" t="str">
        <f>VLOOKUP(C928, track_cleaned!$A$1:$J$5000, 10, FALSE)</f>
        <v>Rock</v>
      </c>
      <c r="J928" s="11">
        <f t="shared" si="1"/>
        <v>0.99</v>
      </c>
    </row>
    <row r="929">
      <c r="A929" s="4">
        <v>928.0</v>
      </c>
      <c r="B929" s="4">
        <v>172.0</v>
      </c>
      <c r="C929" s="4">
        <v>2125.0</v>
      </c>
      <c r="D929" s="4">
        <v>0.99</v>
      </c>
      <c r="E929" s="4">
        <v>1.0</v>
      </c>
      <c r="F929" s="5" t="str">
        <f>VLOOKUP(C929, track_cleaned!$A$2:$B$5000, 2, FALSE)
</f>
        <v>United Colours</v>
      </c>
      <c r="G929" s="12">
        <f>VLOOKUP(C929, track_cleaned!$A$1:$E$5000, 3, FALSE)</f>
        <v>176</v>
      </c>
      <c r="H929" s="5" t="str">
        <f>VLOOKUP(G929, album!$A$1:$B$5000, 2, FALSE)
</f>
        <v>Original Soundtracks 1</v>
      </c>
      <c r="I929" s="11" t="str">
        <f>VLOOKUP(C929, track_cleaned!$A$1:$J$5000, 10, FALSE)</f>
        <v>Soundtrack</v>
      </c>
      <c r="J929" s="11">
        <f t="shared" si="1"/>
        <v>0.99</v>
      </c>
    </row>
    <row r="930">
      <c r="A930" s="4">
        <v>929.0</v>
      </c>
      <c r="B930" s="4">
        <v>172.0</v>
      </c>
      <c r="C930" s="4">
        <v>2131.0</v>
      </c>
      <c r="D930" s="4">
        <v>0.99</v>
      </c>
      <c r="E930" s="4">
        <v>1.0</v>
      </c>
      <c r="F930" s="5" t="str">
        <f>VLOOKUP(C930, track_cleaned!$A$2:$B$5000, 2, FALSE)
</f>
        <v>Miss Sarajevo</v>
      </c>
      <c r="G930" s="12">
        <f>VLOOKUP(C930, track_cleaned!$A$1:$E$5000, 3, FALSE)</f>
        <v>176</v>
      </c>
      <c r="H930" s="5" t="str">
        <f>VLOOKUP(G930, album!$A$1:$B$5000, 2, FALSE)
</f>
        <v>Original Soundtracks 1</v>
      </c>
      <c r="I930" s="11" t="str">
        <f>VLOOKUP(C930, track_cleaned!$A$1:$J$5000, 10, FALSE)</f>
        <v>Soundtrack</v>
      </c>
      <c r="J930" s="11">
        <f t="shared" si="1"/>
        <v>0.99</v>
      </c>
    </row>
    <row r="931">
      <c r="A931" s="4">
        <v>930.0</v>
      </c>
      <c r="B931" s="4">
        <v>172.0</v>
      </c>
      <c r="C931" s="4">
        <v>2137.0</v>
      </c>
      <c r="D931" s="4">
        <v>0.99</v>
      </c>
      <c r="E931" s="4">
        <v>1.0</v>
      </c>
      <c r="F931" s="5" t="str">
        <f>VLOOKUP(C931, track_cleaned!$A$2:$B$5000, 2, FALSE)
</f>
        <v>Theme From The Swan</v>
      </c>
      <c r="G931" s="12">
        <f>VLOOKUP(C931, track_cleaned!$A$1:$E$5000, 3, FALSE)</f>
        <v>176</v>
      </c>
      <c r="H931" s="5" t="str">
        <f>VLOOKUP(G931, album!$A$1:$B$5000, 2, FALSE)
</f>
        <v>Original Soundtracks 1</v>
      </c>
      <c r="I931" s="11" t="str">
        <f>VLOOKUP(C931, track_cleaned!$A$1:$J$5000, 10, FALSE)</f>
        <v>Soundtrack</v>
      </c>
      <c r="J931" s="11">
        <f t="shared" si="1"/>
        <v>0.99</v>
      </c>
    </row>
    <row r="932">
      <c r="A932" s="4">
        <v>931.0</v>
      </c>
      <c r="B932" s="4">
        <v>172.0</v>
      </c>
      <c r="C932" s="4">
        <v>2143.0</v>
      </c>
      <c r="D932" s="4">
        <v>0.99</v>
      </c>
      <c r="E932" s="4">
        <v>1.0</v>
      </c>
      <c r="F932" s="5" t="str">
        <f>VLOOKUP(C932, track_cleaned!$A$2:$B$5000, 2, FALSE)
</f>
        <v>Women In Uniform</v>
      </c>
      <c r="G932" s="12">
        <f>VLOOKUP(C932, track_cleaned!$A$1:$E$5000, 3, FALSE)</f>
        <v>177</v>
      </c>
      <c r="H932" s="5" t="str">
        <f>VLOOKUP(G932, album!$A$1:$B$5000, 2, FALSE)
</f>
        <v>The Beast Live</v>
      </c>
      <c r="I932" s="11" t="str">
        <f>VLOOKUP(C932, track_cleaned!$A$1:$J$5000, 10, FALSE)</f>
        <v>Rock</v>
      </c>
      <c r="J932" s="11">
        <f t="shared" si="1"/>
        <v>0.99</v>
      </c>
    </row>
    <row r="933">
      <c r="A933" s="4">
        <v>932.0</v>
      </c>
      <c r="B933" s="4">
        <v>172.0</v>
      </c>
      <c r="C933" s="4">
        <v>2149.0</v>
      </c>
      <c r="D933" s="4">
        <v>0.99</v>
      </c>
      <c r="E933" s="4">
        <v>1.0</v>
      </c>
      <c r="F933" s="5" t="str">
        <f>VLOOKUP(C933, track_cleaned!$A$2:$B$5000, 2, FALSE)
</f>
        <v>Corduroy</v>
      </c>
      <c r="G933" s="12">
        <f>VLOOKUP(C933, track_cleaned!$A$1:$E$5000, 3, FALSE)</f>
        <v>178</v>
      </c>
      <c r="H933" s="5" t="str">
        <f>VLOOKUP(G933, album!$A$1:$B$5000, 2, FALSE)
</f>
        <v>Live On Two Legs [Live]</v>
      </c>
      <c r="I933" s="11" t="str">
        <f>VLOOKUP(C933, track_cleaned!$A$1:$J$5000, 10, FALSE)</f>
        <v>Rock</v>
      </c>
      <c r="J933" s="11">
        <f t="shared" si="1"/>
        <v>0.99</v>
      </c>
    </row>
    <row r="934">
      <c r="A934" s="4">
        <v>933.0</v>
      </c>
      <c r="B934" s="4">
        <v>172.0</v>
      </c>
      <c r="C934" s="4">
        <v>2155.0</v>
      </c>
      <c r="D934" s="4">
        <v>0.99</v>
      </c>
      <c r="E934" s="4">
        <v>1.0</v>
      </c>
      <c r="F934" s="5" t="str">
        <f>VLOOKUP(C934, track_cleaned!$A$2:$B$5000, 2, FALSE)
</f>
        <v>MFC</v>
      </c>
      <c r="G934" s="12">
        <f>VLOOKUP(C934, track_cleaned!$A$1:$E$5000, 3, FALSE)</f>
        <v>178</v>
      </c>
      <c r="H934" s="5" t="str">
        <f>VLOOKUP(G934, album!$A$1:$B$5000, 2, FALSE)
</f>
        <v>Live On Two Legs [Live]</v>
      </c>
      <c r="I934" s="11" t="str">
        <f>VLOOKUP(C934, track_cleaned!$A$1:$J$5000, 10, FALSE)</f>
        <v>Rock</v>
      </c>
      <c r="J934" s="11">
        <f t="shared" si="1"/>
        <v>0.99</v>
      </c>
    </row>
    <row r="935">
      <c r="A935" s="4">
        <v>934.0</v>
      </c>
      <c r="B935" s="4">
        <v>173.0</v>
      </c>
      <c r="C935" s="4">
        <v>2164.0</v>
      </c>
      <c r="D935" s="4">
        <v>0.99</v>
      </c>
      <c r="E935" s="4">
        <v>1.0</v>
      </c>
      <c r="F935" s="5" t="str">
        <f>VLOOKUP(C935, track_cleaned!$A$2:$B$5000, 2, FALSE)
</f>
        <v>F*Ckin' Up</v>
      </c>
      <c r="G935" s="12">
        <f>VLOOKUP(C935, track_cleaned!$A$1:$E$5000, 3, FALSE)</f>
        <v>178</v>
      </c>
      <c r="H935" s="5" t="str">
        <f>VLOOKUP(G935, album!$A$1:$B$5000, 2, FALSE)
</f>
        <v>Live On Two Legs [Live]</v>
      </c>
      <c r="I935" s="11" t="str">
        <f>VLOOKUP(C935, track_cleaned!$A$1:$J$5000, 10, FALSE)</f>
        <v>Rock</v>
      </c>
      <c r="J935" s="11">
        <f t="shared" si="1"/>
        <v>0.99</v>
      </c>
    </row>
    <row r="936">
      <c r="A936" s="4">
        <v>935.0</v>
      </c>
      <c r="B936" s="4">
        <v>173.0</v>
      </c>
      <c r="C936" s="4">
        <v>2173.0</v>
      </c>
      <c r="D936" s="4">
        <v>0.99</v>
      </c>
      <c r="E936" s="4">
        <v>1.0</v>
      </c>
      <c r="F936" s="5" t="str">
        <f>VLOOKUP(C936, track_cleaned!$A$2:$B$5000, 2, FALSE)
</f>
        <v>Gone</v>
      </c>
      <c r="G936" s="12">
        <f>VLOOKUP(C936, track_cleaned!$A$1:$E$5000, 3, FALSE)</f>
        <v>179</v>
      </c>
      <c r="H936" s="5" t="str">
        <f>VLOOKUP(G936, album!$A$1:$B$5000, 2, FALSE)
</f>
        <v>Pearl Jam</v>
      </c>
      <c r="I936" s="11" t="str">
        <f>VLOOKUP(C936, track_cleaned!$A$1:$J$5000, 10, FALSE)</f>
        <v>Alternative &amp; Punk</v>
      </c>
      <c r="J936" s="11">
        <f t="shared" si="1"/>
        <v>0.99</v>
      </c>
    </row>
    <row r="937">
      <c r="A937" s="4">
        <v>936.0</v>
      </c>
      <c r="B937" s="4">
        <v>173.0</v>
      </c>
      <c r="C937" s="4">
        <v>2182.0</v>
      </c>
      <c r="D937" s="4">
        <v>0.99</v>
      </c>
      <c r="E937" s="4">
        <v>1.0</v>
      </c>
      <c r="F937" s="5" t="str">
        <f>VLOOKUP(C937, track_cleaned!$A$2:$B$5000, 2, FALSE)
</f>
        <v>Ghost</v>
      </c>
      <c r="G937" s="12">
        <f>VLOOKUP(C937, track_cleaned!$A$1:$E$5000, 3, FALSE)</f>
        <v>180</v>
      </c>
      <c r="H937" s="5" t="str">
        <f>VLOOKUP(G937, album!$A$1:$B$5000, 2, FALSE)
</f>
        <v>Riot Act</v>
      </c>
      <c r="I937" s="11" t="str">
        <f>VLOOKUP(C937, track_cleaned!$A$1:$J$5000, 10, FALSE)</f>
        <v>Rock</v>
      </c>
      <c r="J937" s="11">
        <f t="shared" si="1"/>
        <v>0.99</v>
      </c>
    </row>
    <row r="938">
      <c r="A938" s="4">
        <v>937.0</v>
      </c>
      <c r="B938" s="4">
        <v>173.0</v>
      </c>
      <c r="C938" s="4">
        <v>2191.0</v>
      </c>
      <c r="D938" s="4">
        <v>0.99</v>
      </c>
      <c r="E938" s="4">
        <v>1.0</v>
      </c>
      <c r="F938" s="5" t="str">
        <f>VLOOKUP(C938, track_cleaned!$A$2:$B$5000, 2, FALSE)
</f>
        <v>Arc</v>
      </c>
      <c r="G938" s="12">
        <f>VLOOKUP(C938, track_cleaned!$A$1:$E$5000, 3, FALSE)</f>
        <v>180</v>
      </c>
      <c r="H938" s="5" t="str">
        <f>VLOOKUP(G938, album!$A$1:$B$5000, 2, FALSE)
</f>
        <v>Riot Act</v>
      </c>
      <c r="I938" s="11" t="str">
        <f>VLOOKUP(C938, track_cleaned!$A$1:$J$5000, 10, FALSE)</f>
        <v>Rock</v>
      </c>
      <c r="J938" s="11">
        <f t="shared" si="1"/>
        <v>0.99</v>
      </c>
    </row>
    <row r="939">
      <c r="A939" s="4">
        <v>938.0</v>
      </c>
      <c r="B939" s="4">
        <v>173.0</v>
      </c>
      <c r="C939" s="4">
        <v>2200.0</v>
      </c>
      <c r="D939" s="4">
        <v>0.99</v>
      </c>
      <c r="E939" s="4">
        <v>1.0</v>
      </c>
      <c r="F939" s="5" t="str">
        <f>VLOOKUP(C939, track_cleaned!$A$2:$B$5000, 2, FALSE)
</f>
        <v>Porch</v>
      </c>
      <c r="G939" s="12">
        <f>VLOOKUP(C939, track_cleaned!$A$1:$E$5000, 3, FALSE)</f>
        <v>181</v>
      </c>
      <c r="H939" s="5" t="str">
        <f>VLOOKUP(G939, album!$A$1:$B$5000, 2, FALSE)
</f>
        <v>Ten</v>
      </c>
      <c r="I939" s="11" t="str">
        <f>VLOOKUP(C939, track_cleaned!$A$1:$J$5000, 10, FALSE)</f>
        <v>Rock</v>
      </c>
      <c r="J939" s="11">
        <f t="shared" si="1"/>
        <v>0.99</v>
      </c>
    </row>
    <row r="940">
      <c r="A940" s="4">
        <v>939.0</v>
      </c>
      <c r="B940" s="4">
        <v>173.0</v>
      </c>
      <c r="C940" s="4">
        <v>2209.0</v>
      </c>
      <c r="D940" s="4">
        <v>0.99</v>
      </c>
      <c r="E940" s="4">
        <v>1.0</v>
      </c>
      <c r="F940" s="5" t="str">
        <f>VLOOKUP(C940, track_cleaned!$A$2:$B$5000, 2, FALSE)
</f>
        <v>W.M.A.</v>
      </c>
      <c r="G940" s="12">
        <f>VLOOKUP(C940, track_cleaned!$A$1:$E$5000, 3, FALSE)</f>
        <v>182</v>
      </c>
      <c r="H940" s="5" t="str">
        <f>VLOOKUP(G940, album!$A$1:$B$5000, 2, FALSE)
</f>
        <v>Vs.</v>
      </c>
      <c r="I940" s="11" t="str">
        <f>VLOOKUP(C940, track_cleaned!$A$1:$J$5000, 10, FALSE)</f>
        <v>Rock</v>
      </c>
      <c r="J940" s="11">
        <f t="shared" si="1"/>
        <v>0.99</v>
      </c>
    </row>
    <row r="941">
      <c r="A941" s="4">
        <v>940.0</v>
      </c>
      <c r="B941" s="4">
        <v>173.0</v>
      </c>
      <c r="C941" s="4">
        <v>2218.0</v>
      </c>
      <c r="D941" s="4">
        <v>0.99</v>
      </c>
      <c r="E941" s="4">
        <v>1.0</v>
      </c>
      <c r="F941" s="5" t="str">
        <f>VLOOKUP(C941, track_cleaned!$A$2:$B$5000, 2, FALSE)
</f>
        <v>Jah Seh No</v>
      </c>
      <c r="G941" s="12">
        <f>VLOOKUP(C941, track_cleaned!$A$1:$E$5000, 3, FALSE)</f>
        <v>141</v>
      </c>
      <c r="H941" s="5" t="str">
        <f>VLOOKUP(G941, album!$A$1:$B$5000, 2, FALSE)
</f>
        <v>Greatest Hits</v>
      </c>
      <c r="I941" s="11" t="str">
        <f>VLOOKUP(C941, track_cleaned!$A$1:$J$5000, 10, FALSE)</f>
        <v>Reggae</v>
      </c>
      <c r="J941" s="11">
        <f t="shared" si="1"/>
        <v>0.99</v>
      </c>
    </row>
    <row r="942">
      <c r="A942" s="4">
        <v>941.0</v>
      </c>
      <c r="B942" s="4">
        <v>173.0</v>
      </c>
      <c r="C942" s="4">
        <v>2227.0</v>
      </c>
      <c r="D942" s="4">
        <v>0.99</v>
      </c>
      <c r="E942" s="4">
        <v>1.0</v>
      </c>
      <c r="F942" s="5" t="str">
        <f>VLOOKUP(C942, track_cleaned!$A$2:$B$5000, 2, FALSE)
</f>
        <v>Crystal Ball</v>
      </c>
      <c r="G942" s="12">
        <f>VLOOKUP(C942, track_cleaned!$A$1:$E$5000, 3, FALSE)</f>
        <v>141</v>
      </c>
      <c r="H942" s="5" t="str">
        <f>VLOOKUP(G942, album!$A$1:$B$5000, 2, FALSE)
</f>
        <v>Greatest Hits</v>
      </c>
      <c r="I942" s="11" t="str">
        <f>VLOOKUP(C942, track_cleaned!$A$1:$J$5000, 10, FALSE)</f>
        <v>Reggae</v>
      </c>
      <c r="J942" s="11">
        <f t="shared" si="1"/>
        <v>0.99</v>
      </c>
    </row>
    <row r="943">
      <c r="A943" s="4">
        <v>942.0</v>
      </c>
      <c r="B943" s="4">
        <v>173.0</v>
      </c>
      <c r="C943" s="4">
        <v>2236.0</v>
      </c>
      <c r="D943" s="4">
        <v>0.99</v>
      </c>
      <c r="E943" s="4">
        <v>1.0</v>
      </c>
      <c r="F943" s="5" t="str">
        <f>VLOOKUP(C943, track_cleaned!$A$2:$B$5000, 2, FALSE)
</f>
        <v>Brain Damage</v>
      </c>
      <c r="G943" s="12">
        <f>VLOOKUP(C943, track_cleaned!$A$1:$E$5000, 3, FALSE)</f>
        <v>183</v>
      </c>
      <c r="H943" s="5" t="str">
        <f>VLOOKUP(G943, album!$A$1:$B$5000, 2, FALSE)
</f>
        <v>Dark Side Of The Moon</v>
      </c>
      <c r="I943" s="11" t="str">
        <f>VLOOKUP(C943, track_cleaned!$A$1:$J$5000, 10, FALSE)</f>
        <v>Rock</v>
      </c>
      <c r="J943" s="11">
        <f t="shared" si="1"/>
        <v>0.99</v>
      </c>
    </row>
    <row r="944">
      <c r="A944" s="4">
        <v>943.0</v>
      </c>
      <c r="B944" s="4">
        <v>173.0</v>
      </c>
      <c r="C944" s="4">
        <v>2245.0</v>
      </c>
      <c r="D944" s="4">
        <v>0.99</v>
      </c>
      <c r="E944" s="4">
        <v>1.0</v>
      </c>
      <c r="F944" s="5" t="str">
        <f>VLOOKUP(C944, track_cleaned!$A$2:$B$5000, 2, FALSE)
</f>
        <v>O Bicho Tá Pregando</v>
      </c>
      <c r="G944" s="12">
        <f>VLOOKUP(C944, track_cleaned!$A$1:$E$5000, 3, FALSE)</f>
        <v>184</v>
      </c>
      <c r="H944" s="5" t="str">
        <f>VLOOKUP(G944, album!$A$1:$B$5000, 2, FALSE)
</f>
        <v>Os Cães Ladram Mas A Caravana Não Pára</v>
      </c>
      <c r="I944" s="11" t="str">
        <f>VLOOKUP(C944, track_cleaned!$A$1:$J$5000, 10, FALSE)</f>
        <v>Hip Hop/Rap</v>
      </c>
      <c r="J944" s="11">
        <f t="shared" si="1"/>
        <v>0.99</v>
      </c>
    </row>
    <row r="945">
      <c r="A945" s="4">
        <v>944.0</v>
      </c>
      <c r="B945" s="4">
        <v>173.0</v>
      </c>
      <c r="C945" s="4">
        <v>2254.0</v>
      </c>
      <c r="D945" s="4">
        <v>0.99</v>
      </c>
      <c r="E945" s="4">
        <v>1.0</v>
      </c>
      <c r="F945" s="5" t="str">
        <f>VLOOKUP(C945, track_cleaned!$A$2:$B$5000, 2, FALSE)
</f>
        <v>Bohemian Rhapsody</v>
      </c>
      <c r="G945" s="12">
        <f>VLOOKUP(C945, track_cleaned!$A$1:$E$5000, 3, FALSE)</f>
        <v>185</v>
      </c>
      <c r="H945" s="5" t="str">
        <f>VLOOKUP(G945, album!$A$1:$B$5000, 2, FALSE)
</f>
        <v>Greatest Hits I</v>
      </c>
      <c r="I945" s="11" t="str">
        <f>VLOOKUP(C945, track_cleaned!$A$1:$J$5000, 10, FALSE)</f>
        <v>Rock</v>
      </c>
      <c r="J945" s="11">
        <f t="shared" si="1"/>
        <v>0.99</v>
      </c>
    </row>
    <row r="946">
      <c r="A946" s="4">
        <v>945.0</v>
      </c>
      <c r="B946" s="4">
        <v>173.0</v>
      </c>
      <c r="C946" s="4">
        <v>2263.0</v>
      </c>
      <c r="D946" s="4">
        <v>0.99</v>
      </c>
      <c r="E946" s="4">
        <v>1.0</v>
      </c>
      <c r="F946" s="5" t="str">
        <f>VLOOKUP(C946, track_cleaned!$A$2:$B$5000, 2, FALSE)
</f>
        <v>Somebody To Love</v>
      </c>
      <c r="G946" s="12">
        <f>VLOOKUP(C946, track_cleaned!$A$1:$E$5000, 3, FALSE)</f>
        <v>185</v>
      </c>
      <c r="H946" s="5" t="str">
        <f>VLOOKUP(G946, album!$A$1:$B$5000, 2, FALSE)
</f>
        <v>Greatest Hits I</v>
      </c>
      <c r="I946" s="11" t="str">
        <f>VLOOKUP(C946, track_cleaned!$A$1:$J$5000, 10, FALSE)</f>
        <v>Rock</v>
      </c>
      <c r="J946" s="11">
        <f t="shared" si="1"/>
        <v>0.99</v>
      </c>
    </row>
    <row r="947">
      <c r="A947" s="4">
        <v>946.0</v>
      </c>
      <c r="B947" s="4">
        <v>173.0</v>
      </c>
      <c r="C947" s="4">
        <v>2272.0</v>
      </c>
      <c r="D947" s="4">
        <v>0.99</v>
      </c>
      <c r="E947" s="4">
        <v>1.0</v>
      </c>
      <c r="F947" s="5" t="str">
        <f>VLOOKUP(C947, track_cleaned!$A$2:$B$5000, 2, FALSE)
</f>
        <v>We Are The Champions</v>
      </c>
      <c r="G947" s="12">
        <f>VLOOKUP(C947, track_cleaned!$A$1:$E$5000, 3, FALSE)</f>
        <v>186</v>
      </c>
      <c r="H947" s="5" t="str">
        <f>VLOOKUP(G947, album!$A$1:$B$5000, 2, FALSE)
</f>
        <v>News Of The World</v>
      </c>
      <c r="I947" s="11" t="str">
        <f>VLOOKUP(C947, track_cleaned!$A$1:$J$5000, 10, FALSE)</f>
        <v>Rock</v>
      </c>
      <c r="J947" s="11">
        <f t="shared" si="1"/>
        <v>0.99</v>
      </c>
    </row>
    <row r="948">
      <c r="A948" s="4">
        <v>947.0</v>
      </c>
      <c r="B948" s="4">
        <v>173.0</v>
      </c>
      <c r="C948" s="4">
        <v>2281.0</v>
      </c>
      <c r="D948" s="4">
        <v>0.99</v>
      </c>
      <c r="E948" s="4">
        <v>1.0</v>
      </c>
      <c r="F948" s="5" t="str">
        <f>VLOOKUP(C948, track_cleaned!$A$2:$B$5000, 2, FALSE)
</f>
        <v>My Melancholy Blues</v>
      </c>
      <c r="G948" s="12">
        <f>VLOOKUP(C948, track_cleaned!$A$1:$E$5000, 3, FALSE)</f>
        <v>186</v>
      </c>
      <c r="H948" s="5" t="str">
        <f>VLOOKUP(G948, album!$A$1:$B$5000, 2, FALSE)
</f>
        <v>News Of The World</v>
      </c>
      <c r="I948" s="11" t="str">
        <f>VLOOKUP(C948, track_cleaned!$A$1:$J$5000, 10, FALSE)</f>
        <v>Rock</v>
      </c>
      <c r="J948" s="11">
        <f t="shared" si="1"/>
        <v>0.99</v>
      </c>
    </row>
    <row r="949">
      <c r="A949" s="4">
        <v>948.0</v>
      </c>
      <c r="B949" s="4">
        <v>174.0</v>
      </c>
      <c r="C949" s="4">
        <v>2295.0</v>
      </c>
      <c r="D949" s="4">
        <v>0.99</v>
      </c>
      <c r="E949" s="4">
        <v>1.0</v>
      </c>
      <c r="F949" s="5" t="str">
        <f>VLOOKUP(C949, track_cleaned!$A$2:$B$5000, 2, FALSE)
</f>
        <v>Untitled</v>
      </c>
      <c r="G949" s="12">
        <f>VLOOKUP(C949, track_cleaned!$A$1:$E$5000, 3, FALSE)</f>
        <v>188</v>
      </c>
      <c r="H949" s="5" t="str">
        <f>VLOOKUP(G949, album!$A$1:$B$5000, 2, FALSE)
</f>
        <v>Green</v>
      </c>
      <c r="I949" s="11" t="str">
        <f>VLOOKUP(C949, track_cleaned!$A$1:$J$5000, 10, FALSE)</f>
        <v>Alternative &amp; Punk</v>
      </c>
      <c r="J949" s="11">
        <f t="shared" si="1"/>
        <v>0.99</v>
      </c>
    </row>
    <row r="950">
      <c r="A950" s="4">
        <v>949.0</v>
      </c>
      <c r="B950" s="4">
        <v>175.0</v>
      </c>
      <c r="C950" s="4">
        <v>2296.0</v>
      </c>
      <c r="D950" s="4">
        <v>0.99</v>
      </c>
      <c r="E950" s="4">
        <v>1.0</v>
      </c>
      <c r="F950" s="5" t="str">
        <f>VLOOKUP(C950, track_cleaned!$A$2:$B$5000, 2, FALSE)
</f>
        <v>How The West Was Won And Where It Got Us</v>
      </c>
      <c r="G950" s="12">
        <f>VLOOKUP(C950, track_cleaned!$A$1:$E$5000, 3, FALSE)</f>
        <v>189</v>
      </c>
      <c r="H950" s="5" t="str">
        <f>VLOOKUP(G950, album!$A$1:$B$5000, 2, FALSE)
</f>
        <v>New Adventures In Hi-Fi</v>
      </c>
      <c r="I950" s="11" t="str">
        <f>VLOOKUP(C950, track_cleaned!$A$1:$J$5000, 10, FALSE)</f>
        <v>Rock</v>
      </c>
      <c r="J950" s="11">
        <f t="shared" si="1"/>
        <v>0.99</v>
      </c>
    </row>
    <row r="951">
      <c r="A951" s="4">
        <v>950.0</v>
      </c>
      <c r="B951" s="4">
        <v>175.0</v>
      </c>
      <c r="C951" s="4">
        <v>2297.0</v>
      </c>
      <c r="D951" s="4">
        <v>0.99</v>
      </c>
      <c r="E951" s="4">
        <v>1.0</v>
      </c>
      <c r="F951" s="5" t="str">
        <f>VLOOKUP(C951, track_cleaned!$A$2:$B$5000, 2, FALSE)
</f>
        <v>The Wake-Up Bomb</v>
      </c>
      <c r="G951" s="12">
        <f>VLOOKUP(C951, track_cleaned!$A$1:$E$5000, 3, FALSE)</f>
        <v>189</v>
      </c>
      <c r="H951" s="5" t="str">
        <f>VLOOKUP(G951, album!$A$1:$B$5000, 2, FALSE)
</f>
        <v>New Adventures In Hi-Fi</v>
      </c>
      <c r="I951" s="11" t="str">
        <f>VLOOKUP(C951, track_cleaned!$A$1:$J$5000, 10, FALSE)</f>
        <v>Rock</v>
      </c>
      <c r="J951" s="11">
        <f t="shared" si="1"/>
        <v>0.99</v>
      </c>
    </row>
    <row r="952">
      <c r="A952" s="4">
        <v>951.0</v>
      </c>
      <c r="B952" s="4">
        <v>176.0</v>
      </c>
      <c r="C952" s="4">
        <v>2299.0</v>
      </c>
      <c r="D952" s="4">
        <v>0.99</v>
      </c>
      <c r="E952" s="4">
        <v>1.0</v>
      </c>
      <c r="F952" s="5" t="str">
        <f>VLOOKUP(C952, track_cleaned!$A$2:$B$5000, 2, FALSE)
</f>
        <v>Undertow</v>
      </c>
      <c r="G952" s="12">
        <f>VLOOKUP(C952, track_cleaned!$A$1:$E$5000, 3, FALSE)</f>
        <v>189</v>
      </c>
      <c r="H952" s="5" t="str">
        <f>VLOOKUP(G952, album!$A$1:$B$5000, 2, FALSE)
</f>
        <v>New Adventures In Hi-Fi</v>
      </c>
      <c r="I952" s="11" t="str">
        <f>VLOOKUP(C952, track_cleaned!$A$1:$J$5000, 10, FALSE)</f>
        <v>Rock</v>
      </c>
      <c r="J952" s="11">
        <f t="shared" si="1"/>
        <v>0.99</v>
      </c>
    </row>
    <row r="953">
      <c r="A953" s="4">
        <v>952.0</v>
      </c>
      <c r="B953" s="4">
        <v>176.0</v>
      </c>
      <c r="C953" s="4">
        <v>2301.0</v>
      </c>
      <c r="D953" s="4">
        <v>0.99</v>
      </c>
      <c r="E953" s="4">
        <v>1.0</v>
      </c>
      <c r="F953" s="5" t="str">
        <f>VLOOKUP(C953, track_cleaned!$A$2:$B$5000, 2, FALSE)
</f>
        <v>Leave</v>
      </c>
      <c r="G953" s="12">
        <f>VLOOKUP(C953, track_cleaned!$A$1:$E$5000, 3, FALSE)</f>
        <v>189</v>
      </c>
      <c r="H953" s="5" t="str">
        <f>VLOOKUP(G953, album!$A$1:$B$5000, 2, FALSE)
</f>
        <v>New Adventures In Hi-Fi</v>
      </c>
      <c r="I953" s="11" t="str">
        <f>VLOOKUP(C953, track_cleaned!$A$1:$J$5000, 10, FALSE)</f>
        <v>Rock</v>
      </c>
      <c r="J953" s="11">
        <f t="shared" si="1"/>
        <v>0.99</v>
      </c>
    </row>
    <row r="954">
      <c r="A954" s="4">
        <v>953.0</v>
      </c>
      <c r="B954" s="4">
        <v>177.0</v>
      </c>
      <c r="C954" s="4">
        <v>2303.0</v>
      </c>
      <c r="D954" s="4">
        <v>0.99</v>
      </c>
      <c r="E954" s="4">
        <v>1.0</v>
      </c>
      <c r="F954" s="5" t="str">
        <f>VLOOKUP(C954, track_cleaned!$A$2:$B$5000, 2, FALSE)
</f>
        <v>Bittersweet Me</v>
      </c>
      <c r="G954" s="12">
        <f>VLOOKUP(C954, track_cleaned!$A$1:$E$5000, 3, FALSE)</f>
        <v>189</v>
      </c>
      <c r="H954" s="5" t="str">
        <f>VLOOKUP(G954, album!$A$1:$B$5000, 2, FALSE)
</f>
        <v>New Adventures In Hi-Fi</v>
      </c>
      <c r="I954" s="11" t="str">
        <f>VLOOKUP(C954, track_cleaned!$A$1:$J$5000, 10, FALSE)</f>
        <v>Rock</v>
      </c>
      <c r="J954" s="11">
        <f t="shared" si="1"/>
        <v>0.99</v>
      </c>
    </row>
    <row r="955">
      <c r="A955" s="4">
        <v>954.0</v>
      </c>
      <c r="B955" s="4">
        <v>177.0</v>
      </c>
      <c r="C955" s="4">
        <v>2305.0</v>
      </c>
      <c r="D955" s="4">
        <v>0.99</v>
      </c>
      <c r="E955" s="4">
        <v>1.0</v>
      </c>
      <c r="F955" s="5" t="str">
        <f>VLOOKUP(C955, track_cleaned!$A$2:$B$5000, 2, FALSE)
</f>
        <v>Binky The Doormat</v>
      </c>
      <c r="G955" s="12">
        <f>VLOOKUP(C955, track_cleaned!$A$1:$E$5000, 3, FALSE)</f>
        <v>189</v>
      </c>
      <c r="H955" s="5" t="str">
        <f>VLOOKUP(G955, album!$A$1:$B$5000, 2, FALSE)
</f>
        <v>New Adventures In Hi-Fi</v>
      </c>
      <c r="I955" s="11" t="str">
        <f>VLOOKUP(C955, track_cleaned!$A$1:$J$5000, 10, FALSE)</f>
        <v>Rock</v>
      </c>
      <c r="J955" s="11">
        <f t="shared" si="1"/>
        <v>0.99</v>
      </c>
    </row>
    <row r="956">
      <c r="A956" s="4">
        <v>955.0</v>
      </c>
      <c r="B956" s="4">
        <v>177.0</v>
      </c>
      <c r="C956" s="4">
        <v>2307.0</v>
      </c>
      <c r="D956" s="4">
        <v>0.99</v>
      </c>
      <c r="E956" s="4">
        <v>1.0</v>
      </c>
      <c r="F956" s="5" t="str">
        <f>VLOOKUP(C956, track_cleaned!$A$2:$B$5000, 2, FALSE)
</f>
        <v>So Fast, So Numb</v>
      </c>
      <c r="G956" s="12">
        <f>VLOOKUP(C956, track_cleaned!$A$1:$E$5000, 3, FALSE)</f>
        <v>189</v>
      </c>
      <c r="H956" s="5" t="str">
        <f>VLOOKUP(G956, album!$A$1:$B$5000, 2, FALSE)
</f>
        <v>New Adventures In Hi-Fi</v>
      </c>
      <c r="I956" s="11" t="str">
        <f>VLOOKUP(C956, track_cleaned!$A$1:$J$5000, 10, FALSE)</f>
        <v>Rock</v>
      </c>
      <c r="J956" s="11">
        <f t="shared" si="1"/>
        <v>0.99</v>
      </c>
    </row>
    <row r="957">
      <c r="A957" s="4">
        <v>956.0</v>
      </c>
      <c r="B957" s="4">
        <v>177.0</v>
      </c>
      <c r="C957" s="4">
        <v>2309.0</v>
      </c>
      <c r="D957" s="4">
        <v>0.99</v>
      </c>
      <c r="E957" s="4">
        <v>1.0</v>
      </c>
      <c r="F957" s="5" t="str">
        <f>VLOOKUP(C957, track_cleaned!$A$2:$B$5000, 2, FALSE)
</f>
        <v>Electrolite</v>
      </c>
      <c r="G957" s="12">
        <f>VLOOKUP(C957, track_cleaned!$A$1:$E$5000, 3, FALSE)</f>
        <v>189</v>
      </c>
      <c r="H957" s="5" t="str">
        <f>VLOOKUP(G957, album!$A$1:$B$5000, 2, FALSE)
</f>
        <v>New Adventures In Hi-Fi</v>
      </c>
      <c r="I957" s="11" t="str">
        <f>VLOOKUP(C957, track_cleaned!$A$1:$J$5000, 10, FALSE)</f>
        <v>Rock</v>
      </c>
      <c r="J957" s="11">
        <f t="shared" si="1"/>
        <v>0.99</v>
      </c>
    </row>
    <row r="958">
      <c r="A958" s="4">
        <v>957.0</v>
      </c>
      <c r="B958" s="4">
        <v>178.0</v>
      </c>
      <c r="C958" s="4">
        <v>2313.0</v>
      </c>
      <c r="D958" s="4">
        <v>0.99</v>
      </c>
      <c r="E958" s="4">
        <v>1.0</v>
      </c>
      <c r="F958" s="5" t="str">
        <f>VLOOKUP(C958, track_cleaned!$A$2:$B$5000, 2, FALSE)
</f>
        <v>Endgame</v>
      </c>
      <c r="G958" s="12">
        <f>VLOOKUP(C958, track_cleaned!$A$1:$E$5000, 3, FALSE)</f>
        <v>187</v>
      </c>
      <c r="H958" s="5" t="str">
        <f>VLOOKUP(G958, album!$A$1:$B$5000, 2, FALSE)
</f>
        <v>Out Of Time</v>
      </c>
      <c r="I958" s="11" t="str">
        <f>VLOOKUP(C958, track_cleaned!$A$1:$J$5000, 10, FALSE)</f>
        <v>Alternative &amp; Punk</v>
      </c>
      <c r="J958" s="11">
        <f t="shared" si="1"/>
        <v>0.99</v>
      </c>
    </row>
    <row r="959">
      <c r="A959" s="4">
        <v>958.0</v>
      </c>
      <c r="B959" s="4">
        <v>178.0</v>
      </c>
      <c r="C959" s="4">
        <v>2317.0</v>
      </c>
      <c r="D959" s="4">
        <v>0.99</v>
      </c>
      <c r="E959" s="4">
        <v>1.0</v>
      </c>
      <c r="F959" s="5" t="str">
        <f>VLOOKUP(C959, track_cleaned!$A$2:$B$5000, 2, FALSE)
</f>
        <v>Country Feedback</v>
      </c>
      <c r="G959" s="12">
        <f>VLOOKUP(C959, track_cleaned!$A$1:$E$5000, 3, FALSE)</f>
        <v>187</v>
      </c>
      <c r="H959" s="5" t="str">
        <f>VLOOKUP(G959, album!$A$1:$B$5000, 2, FALSE)
</f>
        <v>Out Of Time</v>
      </c>
      <c r="I959" s="11" t="str">
        <f>VLOOKUP(C959, track_cleaned!$A$1:$J$5000, 10, FALSE)</f>
        <v>Alternative &amp; Punk</v>
      </c>
      <c r="J959" s="11">
        <f t="shared" si="1"/>
        <v>0.99</v>
      </c>
    </row>
    <row r="960">
      <c r="A960" s="4">
        <v>959.0</v>
      </c>
      <c r="B960" s="4">
        <v>178.0</v>
      </c>
      <c r="C960" s="4">
        <v>2321.0</v>
      </c>
      <c r="D960" s="4">
        <v>0.99</v>
      </c>
      <c r="E960" s="4">
        <v>1.0</v>
      </c>
      <c r="F960" s="5" t="str">
        <f>VLOOKUP(C960, track_cleaned!$A$2:$B$5000, 2, FALSE)
</f>
        <v>Talk About The Passion</v>
      </c>
      <c r="G960" s="12">
        <f>VLOOKUP(C960, track_cleaned!$A$1:$E$5000, 3, FALSE)</f>
        <v>190</v>
      </c>
      <c r="H960" s="5" t="str">
        <f>VLOOKUP(G960, album!$A$1:$B$5000, 2, FALSE)
</f>
        <v>The Best Of R.E.M.: The IRS Years</v>
      </c>
      <c r="I960" s="11" t="str">
        <f>VLOOKUP(C960, track_cleaned!$A$1:$J$5000, 10, FALSE)</f>
        <v>Alternative &amp; Punk</v>
      </c>
      <c r="J960" s="11">
        <f t="shared" si="1"/>
        <v>0.99</v>
      </c>
    </row>
    <row r="961">
      <c r="A961" s="4">
        <v>960.0</v>
      </c>
      <c r="B961" s="4">
        <v>178.0</v>
      </c>
      <c r="C961" s="4">
        <v>2325.0</v>
      </c>
      <c r="D961" s="4">
        <v>0.99</v>
      </c>
      <c r="E961" s="4">
        <v>1.0</v>
      </c>
      <c r="F961" s="5" t="str">
        <f>VLOOKUP(C961, track_cleaned!$A$2:$B$5000, 2, FALSE)
</f>
        <v>Green Grow The Rushes</v>
      </c>
      <c r="G961" s="12">
        <f>VLOOKUP(C961, track_cleaned!$A$1:$E$5000, 3, FALSE)</f>
        <v>190</v>
      </c>
      <c r="H961" s="5" t="str">
        <f>VLOOKUP(G961, album!$A$1:$B$5000, 2, FALSE)
</f>
        <v>The Best Of R.E.M.: The IRS Years</v>
      </c>
      <c r="I961" s="11" t="str">
        <f>VLOOKUP(C961, track_cleaned!$A$1:$J$5000, 10, FALSE)</f>
        <v>Alternative &amp; Punk</v>
      </c>
      <c r="J961" s="11">
        <f t="shared" si="1"/>
        <v>0.99</v>
      </c>
    </row>
    <row r="962">
      <c r="A962" s="4">
        <v>961.0</v>
      </c>
      <c r="B962" s="4">
        <v>178.0</v>
      </c>
      <c r="C962" s="4">
        <v>2329.0</v>
      </c>
      <c r="D962" s="4">
        <v>0.99</v>
      </c>
      <c r="E962" s="4">
        <v>1.0</v>
      </c>
      <c r="F962" s="5" t="str">
        <f>VLOOKUP(C962, track_cleaned!$A$2:$B$5000, 2, FALSE)
</f>
        <v>I Believe</v>
      </c>
      <c r="G962" s="12">
        <f>VLOOKUP(C962, track_cleaned!$A$1:$E$5000, 3, FALSE)</f>
        <v>190</v>
      </c>
      <c r="H962" s="5" t="str">
        <f>VLOOKUP(G962, album!$A$1:$B$5000, 2, FALSE)
</f>
        <v>The Best Of R.E.M.: The IRS Years</v>
      </c>
      <c r="I962" s="11" t="str">
        <f>VLOOKUP(C962, track_cleaned!$A$1:$J$5000, 10, FALSE)</f>
        <v>Alternative &amp; Punk</v>
      </c>
      <c r="J962" s="11">
        <f t="shared" si="1"/>
        <v>0.99</v>
      </c>
    </row>
    <row r="963">
      <c r="A963" s="4">
        <v>962.0</v>
      </c>
      <c r="B963" s="4">
        <v>178.0</v>
      </c>
      <c r="C963" s="4">
        <v>2333.0</v>
      </c>
      <c r="D963" s="4">
        <v>0.99</v>
      </c>
      <c r="E963" s="4">
        <v>1.0</v>
      </c>
      <c r="F963" s="5" t="str">
        <f>VLOOKUP(C963, track_cleaned!$A$2:$B$5000, 2, FALSE)
</f>
        <v>It's The End Of The World As We Know It (And I Feel Fine)</v>
      </c>
      <c r="G963" s="12">
        <f>VLOOKUP(C963, track_cleaned!$A$1:$E$5000, 3, FALSE)</f>
        <v>190</v>
      </c>
      <c r="H963" s="5" t="str">
        <f>VLOOKUP(G963, album!$A$1:$B$5000, 2, FALSE)
</f>
        <v>The Best Of R.E.M.: The IRS Years</v>
      </c>
      <c r="I963" s="11" t="str">
        <f>VLOOKUP(C963, track_cleaned!$A$1:$J$5000, 10, FALSE)</f>
        <v>Alternative &amp; Punk</v>
      </c>
      <c r="J963" s="11">
        <f t="shared" si="1"/>
        <v>0.99</v>
      </c>
    </row>
    <row r="964">
      <c r="A964" s="4">
        <v>963.0</v>
      </c>
      <c r="B964" s="4">
        <v>179.0</v>
      </c>
      <c r="C964" s="4">
        <v>2339.0</v>
      </c>
      <c r="D964" s="4">
        <v>0.99</v>
      </c>
      <c r="E964" s="4">
        <v>1.0</v>
      </c>
      <c r="F964" s="5" t="str">
        <f>VLOOKUP(C964, track_cleaned!$A$2:$B$5000, 2, FALSE)
</f>
        <v>Puteiro Em João Pessoa</v>
      </c>
      <c r="G964" s="12">
        <f>VLOOKUP(C964, track_cleaned!$A$1:$E$5000, 3, FALSE)</f>
        <v>191</v>
      </c>
      <c r="H964" s="5" t="str">
        <f>VLOOKUP(G964, album!$A$1:$B$5000, 2, FALSE)
</f>
        <v>Cesta Básica</v>
      </c>
      <c r="I964" s="11" t="str">
        <f>VLOOKUP(C964, track_cleaned!$A$1:$J$5000, 10, FALSE)</f>
        <v>Alternative &amp; Punk</v>
      </c>
      <c r="J964" s="11">
        <f t="shared" si="1"/>
        <v>0.99</v>
      </c>
    </row>
    <row r="965">
      <c r="A965" s="4">
        <v>964.0</v>
      </c>
      <c r="B965" s="4">
        <v>179.0</v>
      </c>
      <c r="C965" s="4">
        <v>2345.0</v>
      </c>
      <c r="D965" s="4">
        <v>0.99</v>
      </c>
      <c r="E965" s="4">
        <v>1.0</v>
      </c>
      <c r="F965" s="5" t="str">
        <f>VLOOKUP(C965, track_cleaned!$A$2:$B$5000, 2, FALSE)
</f>
        <v>O Dia Em Que A Terra Parou</v>
      </c>
      <c r="G965" s="12">
        <f>VLOOKUP(C965, track_cleaned!$A$1:$E$5000, 3, FALSE)</f>
        <v>192</v>
      </c>
      <c r="H965" s="5" t="str">
        <f>VLOOKUP(G965, album!$A$1:$B$5000, 2, FALSE)
</f>
        <v>Raul Seixas</v>
      </c>
      <c r="I965" s="11" t="str">
        <f>VLOOKUP(C965, track_cleaned!$A$1:$J$5000, 10, FALSE)</f>
        <v>Rock</v>
      </c>
      <c r="J965" s="11">
        <f t="shared" si="1"/>
        <v>0.99</v>
      </c>
    </row>
    <row r="966">
      <c r="A966" s="4">
        <v>965.0</v>
      </c>
      <c r="B966" s="4">
        <v>179.0</v>
      </c>
      <c r="C966" s="4">
        <v>2351.0</v>
      </c>
      <c r="D966" s="4">
        <v>0.99</v>
      </c>
      <c r="E966" s="4">
        <v>1.0</v>
      </c>
      <c r="F966" s="5" t="str">
        <f>VLOOKUP(C966, track_cleaned!$A$2:$B$5000, 2, FALSE)
</f>
        <v>Todo Mundo Explica</v>
      </c>
      <c r="G966" s="12">
        <f>VLOOKUP(C966, track_cleaned!$A$1:$E$5000, 3, FALSE)</f>
        <v>192</v>
      </c>
      <c r="H966" s="5" t="str">
        <f>VLOOKUP(G966, album!$A$1:$B$5000, 2, FALSE)
</f>
        <v>Raul Seixas</v>
      </c>
      <c r="I966" s="11" t="str">
        <f>VLOOKUP(C966, track_cleaned!$A$1:$J$5000, 10, FALSE)</f>
        <v>Rock</v>
      </c>
      <c r="J966" s="11">
        <f t="shared" si="1"/>
        <v>0.99</v>
      </c>
    </row>
    <row r="967">
      <c r="A967" s="4">
        <v>966.0</v>
      </c>
      <c r="B967" s="4">
        <v>179.0</v>
      </c>
      <c r="C967" s="4">
        <v>2357.0</v>
      </c>
      <c r="D967" s="4">
        <v>0.99</v>
      </c>
      <c r="E967" s="4">
        <v>1.0</v>
      </c>
      <c r="F967" s="5" t="str">
        <f>VLOOKUP(C967, track_cleaned!$A$2:$B$5000, 2, FALSE)
</f>
        <v>Rock Das Aranhas (Ao Vivo) (Live)</v>
      </c>
      <c r="G967" s="12">
        <f>VLOOKUP(C967, track_cleaned!$A$1:$E$5000, 3, FALSE)</f>
        <v>192</v>
      </c>
      <c r="H967" s="5" t="str">
        <f>VLOOKUP(G967, album!$A$1:$B$5000, 2, FALSE)
</f>
        <v>Raul Seixas</v>
      </c>
      <c r="I967" s="11" t="str">
        <f>VLOOKUP(C967, track_cleaned!$A$1:$J$5000, 10, FALSE)</f>
        <v>Rock</v>
      </c>
      <c r="J967" s="11">
        <f t="shared" si="1"/>
        <v>0.99</v>
      </c>
    </row>
    <row r="968">
      <c r="A968" s="4">
        <v>967.0</v>
      </c>
      <c r="B968" s="4">
        <v>179.0</v>
      </c>
      <c r="C968" s="4">
        <v>2363.0</v>
      </c>
      <c r="D968" s="4">
        <v>0.99</v>
      </c>
      <c r="E968" s="4">
        <v>1.0</v>
      </c>
      <c r="F968" s="5" t="str">
        <f>VLOOKUP(C968, track_cleaned!$A$2:$B$5000, 2, FALSE)
</f>
        <v>I Could Have Lied</v>
      </c>
      <c r="G968" s="12">
        <f>VLOOKUP(C968, track_cleaned!$A$1:$E$5000, 3, FALSE)</f>
        <v>193</v>
      </c>
      <c r="H968" s="5" t="str">
        <f>VLOOKUP(G968, album!$A$1:$B$5000, 2, FALSE)
</f>
        <v>Blood Sugar Sex Magik</v>
      </c>
      <c r="I968" s="11" t="str">
        <f>VLOOKUP(C968, track_cleaned!$A$1:$J$5000, 10, FALSE)</f>
        <v>Alternative &amp; Punk</v>
      </c>
      <c r="J968" s="11">
        <f t="shared" si="1"/>
        <v>0.99</v>
      </c>
    </row>
    <row r="969">
      <c r="A969" s="4">
        <v>968.0</v>
      </c>
      <c r="B969" s="4">
        <v>179.0</v>
      </c>
      <c r="C969" s="4">
        <v>2369.0</v>
      </c>
      <c r="D969" s="4">
        <v>0.99</v>
      </c>
      <c r="E969" s="4">
        <v>1.0</v>
      </c>
      <c r="F969" s="5" t="str">
        <f>VLOOKUP(C969, track_cleaned!$A$2:$B$5000, 2, FALSE)
</f>
        <v>Naked In The Rain</v>
      </c>
      <c r="G969" s="12">
        <f>VLOOKUP(C969, track_cleaned!$A$1:$E$5000, 3, FALSE)</f>
        <v>193</v>
      </c>
      <c r="H969" s="5" t="str">
        <f>VLOOKUP(G969, album!$A$1:$B$5000, 2, FALSE)
</f>
        <v>Blood Sugar Sex Magik</v>
      </c>
      <c r="I969" s="11" t="str">
        <f>VLOOKUP(C969, track_cleaned!$A$1:$J$5000, 10, FALSE)</f>
        <v>Alternative &amp; Punk</v>
      </c>
      <c r="J969" s="11">
        <f t="shared" si="1"/>
        <v>0.99</v>
      </c>
    </row>
    <row r="970">
      <c r="A970" s="4">
        <v>969.0</v>
      </c>
      <c r="B970" s="4">
        <v>179.0</v>
      </c>
      <c r="C970" s="4">
        <v>2375.0</v>
      </c>
      <c r="D970" s="4">
        <v>0.99</v>
      </c>
      <c r="E970" s="4">
        <v>1.0</v>
      </c>
      <c r="F970" s="5" t="str">
        <f>VLOOKUP(C970, track_cleaned!$A$2:$B$5000, 2, FALSE)
</f>
        <v>By The Way</v>
      </c>
      <c r="G970" s="12">
        <f>VLOOKUP(C970, track_cleaned!$A$1:$E$5000, 3, FALSE)</f>
        <v>194</v>
      </c>
      <c r="H970" s="5" t="str">
        <f>VLOOKUP(G970, album!$A$1:$B$5000, 2, FALSE)
</f>
        <v>By The Way</v>
      </c>
      <c r="I970" s="11" t="str">
        <f>VLOOKUP(C970, track_cleaned!$A$1:$J$5000, 10, FALSE)</f>
        <v>Rock</v>
      </c>
      <c r="J970" s="11">
        <f t="shared" si="1"/>
        <v>0.99</v>
      </c>
    </row>
    <row r="971">
      <c r="A971" s="4">
        <v>970.0</v>
      </c>
      <c r="B971" s="4">
        <v>179.0</v>
      </c>
      <c r="C971" s="4">
        <v>2381.0</v>
      </c>
      <c r="D971" s="4">
        <v>0.99</v>
      </c>
      <c r="E971" s="4">
        <v>1.0</v>
      </c>
      <c r="F971" s="5" t="str">
        <f>VLOOKUP(C971, track_cleaned!$A$2:$B$5000, 2, FALSE)
</f>
        <v>Can't Stop</v>
      </c>
      <c r="G971" s="12">
        <f>VLOOKUP(C971, track_cleaned!$A$1:$E$5000, 3, FALSE)</f>
        <v>194</v>
      </c>
      <c r="H971" s="5" t="str">
        <f>VLOOKUP(G971, album!$A$1:$B$5000, 2, FALSE)
</f>
        <v>By The Way</v>
      </c>
      <c r="I971" s="11" t="str">
        <f>VLOOKUP(C971, track_cleaned!$A$1:$J$5000, 10, FALSE)</f>
        <v>Rock</v>
      </c>
      <c r="J971" s="11">
        <f t="shared" si="1"/>
        <v>0.99</v>
      </c>
    </row>
    <row r="972">
      <c r="A972" s="4">
        <v>971.0</v>
      </c>
      <c r="B972" s="4">
        <v>179.0</v>
      </c>
      <c r="C972" s="4">
        <v>2387.0</v>
      </c>
      <c r="D972" s="4">
        <v>0.99</v>
      </c>
      <c r="E972" s="4">
        <v>1.0</v>
      </c>
      <c r="F972" s="5" t="str">
        <f>VLOOKUP(C972, track_cleaned!$A$2:$B$5000, 2, FALSE)
</f>
        <v>On Mercury</v>
      </c>
      <c r="G972" s="12">
        <f>VLOOKUP(C972, track_cleaned!$A$1:$E$5000, 3, FALSE)</f>
        <v>194</v>
      </c>
      <c r="H972" s="5" t="str">
        <f>VLOOKUP(G972, album!$A$1:$B$5000, 2, FALSE)
</f>
        <v>By The Way</v>
      </c>
      <c r="I972" s="11" t="str">
        <f>VLOOKUP(C972, track_cleaned!$A$1:$J$5000, 10, FALSE)</f>
        <v>Rock</v>
      </c>
      <c r="J972" s="11">
        <f t="shared" si="1"/>
        <v>0.99</v>
      </c>
    </row>
    <row r="973">
      <c r="A973" s="4">
        <v>972.0</v>
      </c>
      <c r="B973" s="4">
        <v>180.0</v>
      </c>
      <c r="C973" s="4">
        <v>2396.0</v>
      </c>
      <c r="D973" s="4">
        <v>0.99</v>
      </c>
      <c r="E973" s="4">
        <v>1.0</v>
      </c>
      <c r="F973" s="5" t="str">
        <f>VLOOKUP(C973, track_cleaned!$A$2:$B$5000, 2, FALSE)
</f>
        <v>Californication</v>
      </c>
      <c r="G973" s="12">
        <f>VLOOKUP(C973, track_cleaned!$A$1:$E$5000, 3, FALSE)</f>
        <v>195</v>
      </c>
      <c r="H973" s="5" t="str">
        <f>VLOOKUP(G973, album!$A$1:$B$5000, 2, FALSE)
</f>
        <v>Californication</v>
      </c>
      <c r="I973" s="11" t="str">
        <f>VLOOKUP(C973, track_cleaned!$A$1:$J$5000, 10, FALSE)</f>
        <v>Rock</v>
      </c>
      <c r="J973" s="11">
        <f t="shared" si="1"/>
        <v>0.99</v>
      </c>
    </row>
    <row r="974">
      <c r="A974" s="4">
        <v>973.0</v>
      </c>
      <c r="B974" s="4">
        <v>180.0</v>
      </c>
      <c r="C974" s="4">
        <v>2405.0</v>
      </c>
      <c r="D974" s="4">
        <v>0.99</v>
      </c>
      <c r="E974" s="4">
        <v>1.0</v>
      </c>
      <c r="F974" s="5" t="str">
        <f>VLOOKUP(C974, track_cleaned!$A$2:$B$5000, 2, FALSE)
</f>
        <v>Road Trippin'</v>
      </c>
      <c r="G974" s="12">
        <f>VLOOKUP(C974, track_cleaned!$A$1:$E$5000, 3, FALSE)</f>
        <v>195</v>
      </c>
      <c r="H974" s="5" t="str">
        <f>VLOOKUP(G974, album!$A$1:$B$5000, 2, FALSE)
</f>
        <v>Californication</v>
      </c>
      <c r="I974" s="11" t="str">
        <f>VLOOKUP(C974, track_cleaned!$A$1:$J$5000, 10, FALSE)</f>
        <v>Rock</v>
      </c>
      <c r="J974" s="11">
        <f t="shared" si="1"/>
        <v>0.99</v>
      </c>
    </row>
    <row r="975">
      <c r="A975" s="4">
        <v>974.0</v>
      </c>
      <c r="B975" s="4">
        <v>180.0</v>
      </c>
      <c r="C975" s="4">
        <v>2414.0</v>
      </c>
      <c r="D975" s="4">
        <v>0.99</v>
      </c>
      <c r="E975" s="4">
        <v>1.0</v>
      </c>
      <c r="F975" s="5" t="str">
        <f>VLOOKUP(C975, track_cleaned!$A$2:$B$5000, 2, FALSE)
</f>
        <v>Closer To The Heart</v>
      </c>
      <c r="G975" s="12">
        <f>VLOOKUP(C975, track_cleaned!$A$1:$E$5000, 3, FALSE)</f>
        <v>196</v>
      </c>
      <c r="H975" s="5" t="str">
        <f>VLOOKUP(G975, album!$A$1:$B$5000, 2, FALSE)
</f>
        <v>Retrospective I (1974-1980)</v>
      </c>
      <c r="I975" s="11" t="str">
        <f>VLOOKUP(C975, track_cleaned!$A$1:$J$5000, 10, FALSE)</f>
        <v>Rock</v>
      </c>
      <c r="J975" s="11">
        <f t="shared" si="1"/>
        <v>0.99</v>
      </c>
    </row>
    <row r="976">
      <c r="A976" s="4">
        <v>975.0</v>
      </c>
      <c r="B976" s="4">
        <v>180.0</v>
      </c>
      <c r="C976" s="4">
        <v>2423.0</v>
      </c>
      <c r="D976" s="4">
        <v>0.99</v>
      </c>
      <c r="E976" s="4">
        <v>1.0</v>
      </c>
      <c r="F976" s="5" t="str">
        <f>VLOOKUP(C976, track_cleaned!$A$2:$B$5000, 2, FALSE)
</f>
        <v>Persuasion</v>
      </c>
      <c r="G976" s="12">
        <f>VLOOKUP(C976, track_cleaned!$A$1:$E$5000, 3, FALSE)</f>
        <v>197</v>
      </c>
      <c r="H976" s="5" t="str">
        <f>VLOOKUP(G976, album!$A$1:$B$5000, 2, FALSE)
</f>
        <v>Santana - As Years Go By</v>
      </c>
      <c r="I976" s="11" t="str">
        <f>VLOOKUP(C976, track_cleaned!$A$1:$J$5000, 10, FALSE)</f>
        <v>Rock</v>
      </c>
      <c r="J976" s="11">
        <f t="shared" si="1"/>
        <v>0.99</v>
      </c>
    </row>
    <row r="977">
      <c r="A977" s="4">
        <v>976.0</v>
      </c>
      <c r="B977" s="4">
        <v>180.0</v>
      </c>
      <c r="C977" s="4">
        <v>2432.0</v>
      </c>
      <c r="D977" s="4">
        <v>0.99</v>
      </c>
      <c r="E977" s="4">
        <v>1.0</v>
      </c>
      <c r="F977" s="5" t="str">
        <f>VLOOKUP(C977, track_cleaned!$A$2:$B$5000, 2, FALSE)
</f>
        <v>Funky Piano</v>
      </c>
      <c r="G977" s="12">
        <f>VLOOKUP(C977, track_cleaned!$A$1:$E$5000, 3, FALSE)</f>
        <v>198</v>
      </c>
      <c r="H977" s="5" t="str">
        <f>VLOOKUP(G977, album!$A$1:$B$5000, 2, FALSE)
</f>
        <v>Santana Live</v>
      </c>
      <c r="I977" s="11" t="str">
        <f>VLOOKUP(C977, track_cleaned!$A$1:$J$5000, 10, FALSE)</f>
        <v>Rock</v>
      </c>
      <c r="J977" s="11">
        <f t="shared" si="1"/>
        <v>0.99</v>
      </c>
    </row>
    <row r="978">
      <c r="A978" s="4">
        <v>977.0</v>
      </c>
      <c r="B978" s="4">
        <v>180.0</v>
      </c>
      <c r="C978" s="4">
        <v>2441.0</v>
      </c>
      <c r="D978" s="4">
        <v>0.99</v>
      </c>
      <c r="E978" s="4">
        <v>1.0</v>
      </c>
      <c r="F978" s="5" t="str">
        <f>VLOOKUP(C978, track_cleaned!$A$2:$B$5000, 2, FALSE)
</f>
        <v>Stars</v>
      </c>
      <c r="G978" s="12">
        <f>VLOOKUP(C978, track_cleaned!$A$1:$E$5000, 3, FALSE)</f>
        <v>141</v>
      </c>
      <c r="H978" s="5" t="str">
        <f>VLOOKUP(G978, album!$A$1:$B$5000, 2, FALSE)
</f>
        <v>Greatest Hits</v>
      </c>
      <c r="I978" s="11" t="str">
        <f>VLOOKUP(C978, track_cleaned!$A$1:$J$5000, 10, FALSE)</f>
        <v>Rock</v>
      </c>
      <c r="J978" s="11">
        <f t="shared" si="1"/>
        <v>0.99</v>
      </c>
    </row>
    <row r="979">
      <c r="A979" s="4">
        <v>978.0</v>
      </c>
      <c r="B979" s="4">
        <v>180.0</v>
      </c>
      <c r="C979" s="4">
        <v>2450.0</v>
      </c>
      <c r="D979" s="4">
        <v>0.99</v>
      </c>
      <c r="E979" s="4">
        <v>1.0</v>
      </c>
      <c r="F979" s="5" t="str">
        <f>VLOOKUP(C979, track_cleaned!$A$2:$B$5000, 2, FALSE)
</f>
        <v>Três Lados</v>
      </c>
      <c r="G979" s="12">
        <f>VLOOKUP(C979, track_cleaned!$A$1:$E$5000, 3, FALSE)</f>
        <v>199</v>
      </c>
      <c r="H979" s="5" t="str">
        <f>VLOOKUP(G979, album!$A$1:$B$5000, 2, FALSE)
</f>
        <v>Maquinarama</v>
      </c>
      <c r="I979" s="11" t="str">
        <f>VLOOKUP(C979, track_cleaned!$A$1:$J$5000, 10, FALSE)</f>
        <v>Rock</v>
      </c>
      <c r="J979" s="11">
        <f t="shared" si="1"/>
        <v>0.99</v>
      </c>
    </row>
    <row r="980">
      <c r="A980" s="4">
        <v>979.0</v>
      </c>
      <c r="B980" s="4">
        <v>180.0</v>
      </c>
      <c r="C980" s="4">
        <v>2459.0</v>
      </c>
      <c r="D980" s="4">
        <v>0.99</v>
      </c>
      <c r="E980" s="4">
        <v>1.0</v>
      </c>
      <c r="F980" s="5" t="str">
        <f>VLOOKUP(C980, track_cleaned!$A$2:$B$5000, 2, FALSE)
</f>
        <v>Ali</v>
      </c>
      <c r="G980" s="12">
        <f>VLOOKUP(C980, track_cleaned!$A$1:$E$5000, 3, FALSE)</f>
        <v>199</v>
      </c>
      <c r="H980" s="5" t="str">
        <f>VLOOKUP(G980, album!$A$1:$B$5000, 2, FALSE)
</f>
        <v>Maquinarama</v>
      </c>
      <c r="I980" s="11" t="str">
        <f>VLOOKUP(C980, track_cleaned!$A$1:$J$5000, 10, FALSE)</f>
        <v>Rock</v>
      </c>
      <c r="J980" s="11">
        <f t="shared" si="1"/>
        <v>0.99</v>
      </c>
    </row>
    <row r="981">
      <c r="A981" s="4">
        <v>980.0</v>
      </c>
      <c r="B981" s="4">
        <v>180.0</v>
      </c>
      <c r="C981" s="4">
        <v>2468.0</v>
      </c>
      <c r="D981" s="4">
        <v>0.99</v>
      </c>
      <c r="E981" s="4">
        <v>1.0</v>
      </c>
      <c r="F981" s="5" t="str">
        <f>VLOOKUP(C981, track_cleaned!$A$2:$B$5000, 2, FALSE)
</f>
        <v>Um Dia Qualquer</v>
      </c>
      <c r="G981" s="12">
        <f>VLOOKUP(C981, track_cleaned!$A$1:$E$5000, 3, FALSE)</f>
        <v>200</v>
      </c>
      <c r="H981" s="5" t="str">
        <f>VLOOKUP(G981, album!$A$1:$B$5000, 2, FALSE)
</f>
        <v>O Samba Poconé</v>
      </c>
      <c r="I981" s="11" t="str">
        <f>VLOOKUP(C981, track_cleaned!$A$1:$J$5000, 10, FALSE)</f>
        <v>Rock</v>
      </c>
      <c r="J981" s="11">
        <f t="shared" si="1"/>
        <v>0.99</v>
      </c>
    </row>
    <row r="982">
      <c r="A982" s="4">
        <v>981.0</v>
      </c>
      <c r="B982" s="4">
        <v>180.0</v>
      </c>
      <c r="C982" s="4">
        <v>2477.0</v>
      </c>
      <c r="D982" s="4">
        <v>0.99</v>
      </c>
      <c r="E982" s="4">
        <v>1.0</v>
      </c>
      <c r="F982" s="5" t="str">
        <f>VLOOKUP(C982, track_cleaned!$A$2:$B$5000, 2, FALSE)
</f>
        <v>My Mistake</v>
      </c>
      <c r="G982" s="12">
        <f>VLOOKUP(C982, track_cleaned!$A$1:$E$5000, 3, FALSE)</f>
        <v>201</v>
      </c>
      <c r="H982" s="5" t="str">
        <f>VLOOKUP(G982, album!$A$1:$B$5000, 2, FALSE)
</f>
        <v>Judas 0: B-Sides and Rarities</v>
      </c>
      <c r="I982" s="11" t="str">
        <f>VLOOKUP(C982, track_cleaned!$A$1:$J$5000, 10, FALSE)</f>
        <v>Alternative &amp; Punk</v>
      </c>
      <c r="J982" s="11">
        <f t="shared" si="1"/>
        <v>0.99</v>
      </c>
    </row>
    <row r="983">
      <c r="A983" s="4">
        <v>982.0</v>
      </c>
      <c r="B983" s="4">
        <v>180.0</v>
      </c>
      <c r="C983" s="4">
        <v>2486.0</v>
      </c>
      <c r="D983" s="4">
        <v>0.99</v>
      </c>
      <c r="E983" s="4">
        <v>1.0</v>
      </c>
      <c r="F983" s="5" t="str">
        <f>VLOOKUP(C983, track_cleaned!$A$2:$B$5000, 2, FALSE)
</f>
        <v>Soot &amp; Stars</v>
      </c>
      <c r="G983" s="12">
        <f>VLOOKUP(C983, track_cleaned!$A$1:$E$5000, 3, FALSE)</f>
        <v>201</v>
      </c>
      <c r="H983" s="5" t="str">
        <f>VLOOKUP(G983, album!$A$1:$B$5000, 2, FALSE)
</f>
        <v>Judas 0: B-Sides and Rarities</v>
      </c>
      <c r="I983" s="11" t="str">
        <f>VLOOKUP(C983, track_cleaned!$A$1:$J$5000, 10, FALSE)</f>
        <v>Alternative &amp; Punk</v>
      </c>
      <c r="J983" s="11">
        <f t="shared" si="1"/>
        <v>0.99</v>
      </c>
    </row>
    <row r="984">
      <c r="A984" s="4">
        <v>983.0</v>
      </c>
      <c r="B984" s="4">
        <v>180.0</v>
      </c>
      <c r="C984" s="4">
        <v>2495.0</v>
      </c>
      <c r="D984" s="4">
        <v>0.99</v>
      </c>
      <c r="E984" s="4">
        <v>1.0</v>
      </c>
      <c r="F984" s="5" t="str">
        <f>VLOOKUP(C984, track_cleaned!$A$2:$B$5000, 2, FALSE)
</f>
        <v>Bullet With Butterfly Wings</v>
      </c>
      <c r="G984" s="12">
        <f>VLOOKUP(C984, track_cleaned!$A$1:$E$5000, 3, FALSE)</f>
        <v>202</v>
      </c>
      <c r="H984" s="5" t="str">
        <f>VLOOKUP(G984, album!$A$1:$B$5000, 2, FALSE)
</f>
        <v>Rotten Apples: Greatest Hits</v>
      </c>
      <c r="I984" s="11" t="str">
        <f>VLOOKUP(C984, track_cleaned!$A$1:$J$5000, 10, FALSE)</f>
        <v>Alternative &amp; Punk</v>
      </c>
      <c r="J984" s="11">
        <f t="shared" si="1"/>
        <v>0.99</v>
      </c>
    </row>
    <row r="985">
      <c r="A985" s="4">
        <v>984.0</v>
      </c>
      <c r="B985" s="4">
        <v>180.0</v>
      </c>
      <c r="C985" s="4">
        <v>2504.0</v>
      </c>
      <c r="D985" s="4">
        <v>0.99</v>
      </c>
      <c r="E985" s="4">
        <v>1.0</v>
      </c>
      <c r="F985" s="5" t="str">
        <f>VLOOKUP(C985, track_cleaned!$A$2:$B$5000, 2, FALSE)
</f>
        <v>Real Love</v>
      </c>
      <c r="G985" s="12">
        <f>VLOOKUP(C985, track_cleaned!$A$1:$E$5000, 3, FALSE)</f>
        <v>202</v>
      </c>
      <c r="H985" s="5" t="str">
        <f>VLOOKUP(G985, album!$A$1:$B$5000, 2, FALSE)
</f>
        <v>Rotten Apples: Greatest Hits</v>
      </c>
      <c r="I985" s="11" t="str">
        <f>VLOOKUP(C985, track_cleaned!$A$1:$J$5000, 10, FALSE)</f>
        <v>Alternative &amp; Punk</v>
      </c>
      <c r="J985" s="11">
        <f t="shared" si="1"/>
        <v>0.99</v>
      </c>
    </row>
    <row r="986">
      <c r="A986" s="4">
        <v>985.0</v>
      </c>
      <c r="B986" s="4">
        <v>180.0</v>
      </c>
      <c r="C986" s="4">
        <v>2513.0</v>
      </c>
      <c r="D986" s="4">
        <v>0.99</v>
      </c>
      <c r="E986" s="4">
        <v>1.0</v>
      </c>
      <c r="F986" s="5" t="str">
        <f>VLOOKUP(C986, track_cleaned!$A$2:$B$5000, 2, FALSE)
</f>
        <v>Rusty Cage</v>
      </c>
      <c r="G986" s="12">
        <f>VLOOKUP(C986, track_cleaned!$A$1:$E$5000, 3, FALSE)</f>
        <v>203</v>
      </c>
      <c r="H986" s="5" t="str">
        <f>VLOOKUP(G986, album!$A$1:$B$5000, 2, FALSE)
</f>
        <v>A-Sides</v>
      </c>
      <c r="I986" s="11" t="str">
        <f>VLOOKUP(C986, track_cleaned!$A$1:$J$5000, 10, FALSE)</f>
        <v>Rock</v>
      </c>
      <c r="J986" s="11">
        <f t="shared" si="1"/>
        <v>0.99</v>
      </c>
    </row>
    <row r="987">
      <c r="A987" s="4">
        <v>986.0</v>
      </c>
      <c r="B987" s="4">
        <v>181.0</v>
      </c>
      <c r="C987" s="4">
        <v>2527.0</v>
      </c>
      <c r="D987" s="4">
        <v>0.99</v>
      </c>
      <c r="E987" s="4">
        <v>1.0</v>
      </c>
      <c r="F987" s="5" t="str">
        <f>VLOOKUP(C987, track_cleaned!$A$2:$B$5000, 2, FALSE)
</f>
        <v>Starburst</v>
      </c>
      <c r="G987" s="12">
        <f>VLOOKUP(C987, track_cleaned!$A$1:$E$5000, 3, FALSE)</f>
        <v>204</v>
      </c>
      <c r="H987" s="5" t="str">
        <f>VLOOKUP(G987, album!$A$1:$B$5000, 2, FALSE)
</f>
        <v>Morning Dance</v>
      </c>
      <c r="I987" s="11" t="str">
        <f>VLOOKUP(C987, track_cleaned!$A$1:$J$5000, 10, FALSE)</f>
        <v>Jazz</v>
      </c>
      <c r="J987" s="11">
        <f t="shared" si="1"/>
        <v>0.99</v>
      </c>
    </row>
    <row r="988">
      <c r="A988" s="4">
        <v>987.0</v>
      </c>
      <c r="B988" s="4">
        <v>182.0</v>
      </c>
      <c r="C988" s="4">
        <v>2528.0</v>
      </c>
      <c r="D988" s="4">
        <v>0.99</v>
      </c>
      <c r="E988" s="4">
        <v>1.0</v>
      </c>
      <c r="F988" s="5" t="str">
        <f>VLOOKUP(C988, track_cleaned!$A$2:$B$5000, 2, FALSE)
</f>
        <v>Heliopolis</v>
      </c>
      <c r="G988" s="12">
        <f>VLOOKUP(C988, track_cleaned!$A$1:$E$5000, 3, FALSE)</f>
        <v>204</v>
      </c>
      <c r="H988" s="5" t="str">
        <f>VLOOKUP(G988, album!$A$1:$B$5000, 2, FALSE)
</f>
        <v>Morning Dance</v>
      </c>
      <c r="I988" s="11" t="str">
        <f>VLOOKUP(C988, track_cleaned!$A$1:$J$5000, 10, FALSE)</f>
        <v>Jazz</v>
      </c>
      <c r="J988" s="11">
        <f t="shared" si="1"/>
        <v>0.99</v>
      </c>
    </row>
    <row r="989">
      <c r="A989" s="4">
        <v>988.0</v>
      </c>
      <c r="B989" s="4">
        <v>182.0</v>
      </c>
      <c r="C989" s="4">
        <v>2529.0</v>
      </c>
      <c r="D989" s="4">
        <v>0.99</v>
      </c>
      <c r="E989" s="4">
        <v>1.0</v>
      </c>
      <c r="F989" s="5" t="str">
        <f>VLOOKUP(C989, track_cleaned!$A$2:$B$5000, 2, FALSE)
</f>
        <v>It Doesn't Matter</v>
      </c>
      <c r="G989" s="12">
        <f>VLOOKUP(C989, track_cleaned!$A$1:$E$5000, 3, FALSE)</f>
        <v>204</v>
      </c>
      <c r="H989" s="5" t="str">
        <f>VLOOKUP(G989, album!$A$1:$B$5000, 2, FALSE)
</f>
        <v>Morning Dance</v>
      </c>
      <c r="I989" s="11" t="str">
        <f>VLOOKUP(C989, track_cleaned!$A$1:$J$5000, 10, FALSE)</f>
        <v>Jazz</v>
      </c>
      <c r="J989" s="11">
        <f t="shared" si="1"/>
        <v>0.99</v>
      </c>
    </row>
    <row r="990">
      <c r="A990" s="4">
        <v>989.0</v>
      </c>
      <c r="B990" s="4">
        <v>183.0</v>
      </c>
      <c r="C990" s="4">
        <v>2531.0</v>
      </c>
      <c r="D990" s="4">
        <v>0.99</v>
      </c>
      <c r="E990" s="4">
        <v>1.0</v>
      </c>
      <c r="F990" s="5" t="str">
        <f>VLOOKUP(C990, track_cleaned!$A$2:$B$5000, 2, FALSE)
</f>
        <v>End Of Romanticism</v>
      </c>
      <c r="G990" s="12">
        <f>VLOOKUP(C990, track_cleaned!$A$1:$E$5000, 3, FALSE)</f>
        <v>204</v>
      </c>
      <c r="H990" s="5" t="str">
        <f>VLOOKUP(G990, album!$A$1:$B$5000, 2, FALSE)
</f>
        <v>Morning Dance</v>
      </c>
      <c r="I990" s="11" t="str">
        <f>VLOOKUP(C990, track_cleaned!$A$1:$J$5000, 10, FALSE)</f>
        <v>Jazz</v>
      </c>
      <c r="J990" s="11">
        <f t="shared" si="1"/>
        <v>0.99</v>
      </c>
    </row>
    <row r="991">
      <c r="A991" s="4">
        <v>990.0</v>
      </c>
      <c r="B991" s="4">
        <v>183.0</v>
      </c>
      <c r="C991" s="4">
        <v>2533.0</v>
      </c>
      <c r="D991" s="4">
        <v>0.99</v>
      </c>
      <c r="E991" s="4">
        <v>1.0</v>
      </c>
      <c r="F991" s="5" t="str">
        <f>VLOOKUP(C991, track_cleaned!$A$2:$B$5000, 2, FALSE)
</f>
        <v>Crossfire</v>
      </c>
      <c r="G991" s="12">
        <f>VLOOKUP(C991, track_cleaned!$A$1:$E$5000, 3, FALSE)</f>
        <v>205</v>
      </c>
      <c r="H991" s="5" t="str">
        <f>VLOOKUP(G991, album!$A$1:$B$5000, 2, FALSE)
</f>
        <v>In Step</v>
      </c>
      <c r="I991" s="11" t="str">
        <f>VLOOKUP(C991, track_cleaned!$A$1:$J$5000, 10, FALSE)</f>
        <v>Blues</v>
      </c>
      <c r="J991" s="11">
        <f t="shared" si="1"/>
        <v>0.99</v>
      </c>
    </row>
    <row r="992">
      <c r="A992" s="4">
        <v>991.0</v>
      </c>
      <c r="B992" s="4">
        <v>184.0</v>
      </c>
      <c r="C992" s="4">
        <v>2535.0</v>
      </c>
      <c r="D992" s="4">
        <v>0.99</v>
      </c>
      <c r="E992" s="4">
        <v>1.0</v>
      </c>
      <c r="F992" s="5" t="str">
        <f>VLOOKUP(C992, track_cleaned!$A$2:$B$5000, 2, FALSE)
</f>
        <v>Let Me Love You Baby</v>
      </c>
      <c r="G992" s="12">
        <f>VLOOKUP(C992, track_cleaned!$A$1:$E$5000, 3, FALSE)</f>
        <v>205</v>
      </c>
      <c r="H992" s="5" t="str">
        <f>VLOOKUP(G992, album!$A$1:$B$5000, 2, FALSE)
</f>
        <v>In Step</v>
      </c>
      <c r="I992" s="11" t="str">
        <f>VLOOKUP(C992, track_cleaned!$A$1:$J$5000, 10, FALSE)</f>
        <v>Blues</v>
      </c>
      <c r="J992" s="11">
        <f t="shared" si="1"/>
        <v>0.99</v>
      </c>
    </row>
    <row r="993">
      <c r="A993" s="4">
        <v>992.0</v>
      </c>
      <c r="B993" s="4">
        <v>184.0</v>
      </c>
      <c r="C993" s="4">
        <v>2537.0</v>
      </c>
      <c r="D993" s="4">
        <v>0.99</v>
      </c>
      <c r="E993" s="4">
        <v>1.0</v>
      </c>
      <c r="F993" s="5" t="str">
        <f>VLOOKUP(C993, track_cleaned!$A$2:$B$5000, 2, FALSE)
</f>
        <v>Travis Walk</v>
      </c>
      <c r="G993" s="12">
        <f>VLOOKUP(C993, track_cleaned!$A$1:$E$5000, 3, FALSE)</f>
        <v>205</v>
      </c>
      <c r="H993" s="5" t="str">
        <f>VLOOKUP(G993, album!$A$1:$B$5000, 2, FALSE)
</f>
        <v>In Step</v>
      </c>
      <c r="I993" s="11" t="str">
        <f>VLOOKUP(C993, track_cleaned!$A$1:$J$5000, 10, FALSE)</f>
        <v>Blues</v>
      </c>
      <c r="J993" s="11">
        <f t="shared" si="1"/>
        <v>0.99</v>
      </c>
    </row>
    <row r="994">
      <c r="A994" s="4">
        <v>993.0</v>
      </c>
      <c r="B994" s="4">
        <v>184.0</v>
      </c>
      <c r="C994" s="4">
        <v>2539.0</v>
      </c>
      <c r="D994" s="4">
        <v>0.99</v>
      </c>
      <c r="E994" s="4">
        <v>1.0</v>
      </c>
      <c r="F994" s="5" t="str">
        <f>VLOOKUP(C994, track_cleaned!$A$2:$B$5000, 2, FALSE)
</f>
        <v>Scratch-N-Sniff</v>
      </c>
      <c r="G994" s="12">
        <f>VLOOKUP(C994, track_cleaned!$A$1:$E$5000, 3, FALSE)</f>
        <v>205</v>
      </c>
      <c r="H994" s="5" t="str">
        <f>VLOOKUP(G994, album!$A$1:$B$5000, 2, FALSE)
</f>
        <v>In Step</v>
      </c>
      <c r="I994" s="11" t="str">
        <f>VLOOKUP(C994, track_cleaned!$A$1:$J$5000, 10, FALSE)</f>
        <v>Blues</v>
      </c>
      <c r="J994" s="11">
        <f t="shared" si="1"/>
        <v>0.99</v>
      </c>
    </row>
    <row r="995">
      <c r="A995" s="4">
        <v>994.0</v>
      </c>
      <c r="B995" s="4">
        <v>184.0</v>
      </c>
      <c r="C995" s="4">
        <v>2541.0</v>
      </c>
      <c r="D995" s="4">
        <v>0.99</v>
      </c>
      <c r="E995" s="4">
        <v>1.0</v>
      </c>
      <c r="F995" s="5" t="str">
        <f>VLOOKUP(C995, track_cleaned!$A$2:$B$5000, 2, FALSE)
</f>
        <v>Riviera Paradise</v>
      </c>
      <c r="G995" s="12">
        <f>VLOOKUP(C995, track_cleaned!$A$1:$E$5000, 3, FALSE)</f>
        <v>205</v>
      </c>
      <c r="H995" s="5" t="str">
        <f>VLOOKUP(G995, album!$A$1:$B$5000, 2, FALSE)
</f>
        <v>In Step</v>
      </c>
      <c r="I995" s="11" t="str">
        <f>VLOOKUP(C995, track_cleaned!$A$1:$J$5000, 10, FALSE)</f>
        <v>Blues</v>
      </c>
      <c r="J995" s="11">
        <f t="shared" si="1"/>
        <v>0.99</v>
      </c>
    </row>
    <row r="996">
      <c r="A996" s="4">
        <v>995.0</v>
      </c>
      <c r="B996" s="4">
        <v>185.0</v>
      </c>
      <c r="C996" s="4">
        <v>2545.0</v>
      </c>
      <c r="D996" s="4">
        <v>0.99</v>
      </c>
      <c r="E996" s="4">
        <v>1.0</v>
      </c>
      <c r="F996" s="5" t="str">
        <f>VLOOKUP(C996, track_cleaned!$A$2:$B$5000, 2, FALSE)
</f>
        <v>No Memory</v>
      </c>
      <c r="G996" s="12">
        <f>VLOOKUP(C996, track_cleaned!$A$1:$E$5000, 3, FALSE)</f>
        <v>206</v>
      </c>
      <c r="H996" s="5" t="str">
        <f>VLOOKUP(G996, album!$A$1:$B$5000, 2, FALSE)
</f>
        <v>Core</v>
      </c>
      <c r="I996" s="11" t="str">
        <f>VLOOKUP(C996, track_cleaned!$A$1:$J$5000, 10, FALSE)</f>
        <v>Rock</v>
      </c>
      <c r="J996" s="11">
        <f t="shared" si="1"/>
        <v>0.99</v>
      </c>
    </row>
    <row r="997">
      <c r="A997" s="4">
        <v>996.0</v>
      </c>
      <c r="B997" s="4">
        <v>185.0</v>
      </c>
      <c r="C997" s="4">
        <v>2549.0</v>
      </c>
      <c r="D997" s="4">
        <v>0.99</v>
      </c>
      <c r="E997" s="4">
        <v>1.0</v>
      </c>
      <c r="F997" s="5" t="str">
        <f>VLOOKUP(C997, track_cleaned!$A$2:$B$5000, 2, FALSE)
</f>
        <v>Piece Of Pie</v>
      </c>
      <c r="G997" s="12">
        <f>VLOOKUP(C997, track_cleaned!$A$1:$E$5000, 3, FALSE)</f>
        <v>206</v>
      </c>
      <c r="H997" s="5" t="str">
        <f>VLOOKUP(G997, album!$A$1:$B$5000, 2, FALSE)
</f>
        <v>Core</v>
      </c>
      <c r="I997" s="11" t="str">
        <f>VLOOKUP(C997, track_cleaned!$A$1:$J$5000, 10, FALSE)</f>
        <v>Rock</v>
      </c>
      <c r="J997" s="11">
        <f t="shared" si="1"/>
        <v>0.99</v>
      </c>
    </row>
    <row r="998">
      <c r="A998" s="4">
        <v>997.0</v>
      </c>
      <c r="B998" s="4">
        <v>185.0</v>
      </c>
      <c r="C998" s="4">
        <v>2553.0</v>
      </c>
      <c r="D998" s="4">
        <v>0.99</v>
      </c>
      <c r="E998" s="4">
        <v>1.0</v>
      </c>
      <c r="F998" s="5" t="str">
        <f>VLOOKUP(C998, track_cleaned!$A$2:$B$5000, 2, FALSE)
</f>
        <v>Where The River Goes</v>
      </c>
      <c r="G998" s="12">
        <f>VLOOKUP(C998, track_cleaned!$A$1:$E$5000, 3, FALSE)</f>
        <v>206</v>
      </c>
      <c r="H998" s="5" t="str">
        <f>VLOOKUP(G998, album!$A$1:$B$5000, 2, FALSE)
</f>
        <v>Core</v>
      </c>
      <c r="I998" s="11" t="str">
        <f>VLOOKUP(C998, track_cleaned!$A$1:$J$5000, 10, FALSE)</f>
        <v>Rock</v>
      </c>
      <c r="J998" s="11">
        <f t="shared" si="1"/>
        <v>0.99</v>
      </c>
    </row>
    <row r="999">
      <c r="A999" s="4">
        <v>998.0</v>
      </c>
      <c r="B999" s="4">
        <v>185.0</v>
      </c>
      <c r="C999" s="4">
        <v>2557.0</v>
      </c>
      <c r="D999" s="4">
        <v>0.99</v>
      </c>
      <c r="E999" s="4">
        <v>1.0</v>
      </c>
      <c r="F999" s="5" t="str">
        <f>VLOOKUP(C999, track_cleaned!$A$2:$B$5000, 2, FALSE)
</f>
        <v>Cigaro</v>
      </c>
      <c r="G999" s="12">
        <f>VLOOKUP(C999, track_cleaned!$A$1:$E$5000, 3, FALSE)</f>
        <v>207</v>
      </c>
      <c r="H999" s="5" t="str">
        <f>VLOOKUP(G999, album!$A$1:$B$5000, 2, FALSE)
</f>
        <v>Mezmerize</v>
      </c>
      <c r="I999" s="11" t="str">
        <f>VLOOKUP(C999, track_cleaned!$A$1:$J$5000, 10, FALSE)</f>
        <v>Metal</v>
      </c>
      <c r="J999" s="11">
        <f t="shared" si="1"/>
        <v>0.99</v>
      </c>
    </row>
    <row r="1000">
      <c r="A1000" s="4">
        <v>999.0</v>
      </c>
      <c r="B1000" s="4">
        <v>185.0</v>
      </c>
      <c r="C1000" s="4">
        <v>2561.0</v>
      </c>
      <c r="D1000" s="4">
        <v>0.99</v>
      </c>
      <c r="E1000" s="4">
        <v>1.0</v>
      </c>
      <c r="F1000" s="5" t="str">
        <f>VLOOKUP(C1000, track_cleaned!$A$2:$B$5000, 2, FALSE)
</f>
        <v>Question!</v>
      </c>
      <c r="G1000" s="12">
        <f>VLOOKUP(C1000, track_cleaned!$A$1:$E$5000, 3, FALSE)</f>
        <v>207</v>
      </c>
      <c r="H1000" s="5" t="str">
        <f>VLOOKUP(G1000, album!$A$1:$B$5000, 2, FALSE)
</f>
        <v>Mezmerize</v>
      </c>
      <c r="I1000" s="11" t="str">
        <f>VLOOKUP(C1000, track_cleaned!$A$1:$J$5000, 10, FALSE)</f>
        <v>Metal</v>
      </c>
      <c r="J1000" s="11">
        <f t="shared" si="1"/>
        <v>0.99</v>
      </c>
    </row>
    <row r="1001">
      <c r="A1001" s="4">
        <v>1000.0</v>
      </c>
      <c r="B1001" s="4">
        <v>185.0</v>
      </c>
      <c r="C1001" s="4">
        <v>2565.0</v>
      </c>
      <c r="D1001" s="4">
        <v>0.99</v>
      </c>
      <c r="E1001" s="4">
        <v>1.0</v>
      </c>
      <c r="F1001" s="5" t="str">
        <f>VLOOKUP(C1001, track_cleaned!$A$2:$B$5000, 2, FALSE)
</f>
        <v>The Sun Road</v>
      </c>
      <c r="G1001" s="12">
        <f>VLOOKUP(C1001, track_cleaned!$A$1:$E$5000, 3, FALSE)</f>
        <v>208</v>
      </c>
      <c r="H1001" s="5" t="str">
        <f>VLOOKUP(G1001, album!$A$1:$B$5000, 2, FALSE)
</f>
        <v>[1997] Black Light Syndrome</v>
      </c>
      <c r="I1001" s="11" t="str">
        <f>VLOOKUP(C1001, track_cleaned!$A$1:$J$5000, 10, FALSE)</f>
        <v>Rock</v>
      </c>
      <c r="J1001" s="11">
        <f t="shared" si="1"/>
        <v>0.99</v>
      </c>
    </row>
    <row r="1002">
      <c r="A1002" s="4">
        <v>1001.0</v>
      </c>
      <c r="B1002" s="4">
        <v>186.0</v>
      </c>
      <c r="C1002" s="4">
        <v>2571.0</v>
      </c>
      <c r="D1002" s="4">
        <v>0.99</v>
      </c>
      <c r="E1002" s="4">
        <v>1.0</v>
      </c>
      <c r="F1002" s="5" t="str">
        <f>VLOOKUP(C1002, track_cleaned!$A$2:$B$5000, 2, FALSE)
</f>
        <v>Chaos-Control</v>
      </c>
      <c r="G1002" s="12">
        <f>VLOOKUP(C1002, track_cleaned!$A$1:$E$5000, 3, FALSE)</f>
        <v>208</v>
      </c>
      <c r="H1002" s="5" t="str">
        <f>VLOOKUP(G1002, album!$A$1:$B$5000, 2, FALSE)
</f>
        <v>[1997] Black Light Syndrome</v>
      </c>
      <c r="I1002" s="11" t="str">
        <f>VLOOKUP(C1002, track_cleaned!$A$1:$J$5000, 10, FALSE)</f>
        <v>Rock</v>
      </c>
      <c r="J1002" s="11">
        <f t="shared" si="1"/>
        <v>0.99</v>
      </c>
    </row>
    <row r="1003">
      <c r="A1003" s="4">
        <v>1002.0</v>
      </c>
      <c r="B1003" s="4">
        <v>186.0</v>
      </c>
      <c r="C1003" s="4">
        <v>2577.0</v>
      </c>
      <c r="D1003" s="4">
        <v>0.99</v>
      </c>
      <c r="E1003" s="4">
        <v>1.0</v>
      </c>
      <c r="F1003" s="5" t="str">
        <f>VLOOKUP(C1003, track_cleaned!$A$2:$B$5000, 2, FALSE)
</f>
        <v>Cursed Diamonds</v>
      </c>
      <c r="G1003" s="12">
        <f>VLOOKUP(C1003, track_cleaned!$A$1:$E$5000, 3, FALSE)</f>
        <v>209</v>
      </c>
      <c r="H1003" s="5" t="str">
        <f>VLOOKUP(G1003, album!$A$1:$B$5000, 2, FALSE)
</f>
        <v>Live [Disc 1]</v>
      </c>
      <c r="I1003" s="11" t="str">
        <f>VLOOKUP(C1003, track_cleaned!$A$1:$J$5000, 10, FALSE)</f>
        <v>Blues</v>
      </c>
      <c r="J1003" s="11">
        <f t="shared" si="1"/>
        <v>0.99</v>
      </c>
    </row>
    <row r="1004">
      <c r="A1004" s="4">
        <v>1003.0</v>
      </c>
      <c r="B1004" s="4">
        <v>186.0</v>
      </c>
      <c r="C1004" s="4">
        <v>2583.0</v>
      </c>
      <c r="D1004" s="4">
        <v>0.99</v>
      </c>
      <c r="E1004" s="4">
        <v>1.0</v>
      </c>
      <c r="F1004" s="5" t="str">
        <f>VLOOKUP(C1004, track_cleaned!$A$2:$B$5000, 2, FALSE)
</f>
        <v>High Head Blues</v>
      </c>
      <c r="G1004" s="12">
        <f>VLOOKUP(C1004, track_cleaned!$A$1:$E$5000, 3, FALSE)</f>
        <v>210</v>
      </c>
      <c r="H1004" s="5" t="str">
        <f>VLOOKUP(G1004, album!$A$1:$B$5000, 2, FALSE)
</f>
        <v>Live [Disc 2]</v>
      </c>
      <c r="I1004" s="11" t="str">
        <f>VLOOKUP(C1004, track_cleaned!$A$1:$J$5000, 10, FALSE)</f>
        <v>Blues</v>
      </c>
      <c r="J1004" s="11">
        <f t="shared" si="1"/>
        <v>0.99</v>
      </c>
    </row>
    <row r="1005">
      <c r="A1005" s="4">
        <v>1004.0</v>
      </c>
      <c r="B1005" s="4">
        <v>186.0</v>
      </c>
      <c r="C1005" s="4">
        <v>2589.0</v>
      </c>
      <c r="D1005" s="4">
        <v>0.99</v>
      </c>
      <c r="E1005" s="4">
        <v>1.0</v>
      </c>
      <c r="F1005" s="5" t="str">
        <f>VLOOKUP(C1005, track_cleaned!$A$2:$B$5000, 2, FALSE)
</f>
        <v>Hard To Handle</v>
      </c>
      <c r="G1005" s="12">
        <f>VLOOKUP(C1005, track_cleaned!$A$1:$E$5000, 3, FALSE)</f>
        <v>210</v>
      </c>
      <c r="H1005" s="5" t="str">
        <f>VLOOKUP(G1005, album!$A$1:$B$5000, 2, FALSE)
</f>
        <v>Live [Disc 2]</v>
      </c>
      <c r="I1005" s="11" t="str">
        <f>VLOOKUP(C1005, track_cleaned!$A$1:$J$5000, 10, FALSE)</f>
        <v>Blues</v>
      </c>
      <c r="J1005" s="11">
        <f t="shared" si="1"/>
        <v>0.99</v>
      </c>
    </row>
    <row r="1006">
      <c r="A1006" s="4">
        <v>1005.0</v>
      </c>
      <c r="B1006" s="4">
        <v>186.0</v>
      </c>
      <c r="C1006" s="4">
        <v>2595.0</v>
      </c>
      <c r="D1006" s="4">
        <v>0.99</v>
      </c>
      <c r="E1006" s="4">
        <v>1.0</v>
      </c>
      <c r="F1006" s="5" t="str">
        <f>VLOOKUP(C1006, track_cleaned!$A$2:$B$5000, 2, FALSE)
</f>
        <v>(White Man) In Hammersmith Palais</v>
      </c>
      <c r="G1006" s="12">
        <f>VLOOKUP(C1006, track_cleaned!$A$1:$E$5000, 3, FALSE)</f>
        <v>211</v>
      </c>
      <c r="H1006" s="5" t="str">
        <f>VLOOKUP(G1006, album!$A$1:$B$5000, 2, FALSE)
</f>
        <v>The Singles</v>
      </c>
      <c r="I1006" s="11" t="str">
        <f>VLOOKUP(C1006, track_cleaned!$A$1:$J$5000, 10, FALSE)</f>
        <v>Alternative &amp; Punk</v>
      </c>
      <c r="J1006" s="11">
        <f t="shared" si="1"/>
        <v>0.99</v>
      </c>
    </row>
    <row r="1007">
      <c r="A1007" s="4">
        <v>1006.0</v>
      </c>
      <c r="B1007" s="4">
        <v>186.0</v>
      </c>
      <c r="C1007" s="4">
        <v>2601.0</v>
      </c>
      <c r="D1007" s="4">
        <v>0.99</v>
      </c>
      <c r="E1007" s="4">
        <v>1.0</v>
      </c>
      <c r="F1007" s="5" t="str">
        <f>VLOOKUP(C1007, track_cleaned!$A$2:$B$5000, 2, FALSE)
</f>
        <v>Bankrobber</v>
      </c>
      <c r="G1007" s="12">
        <f>VLOOKUP(C1007, track_cleaned!$A$1:$E$5000, 3, FALSE)</f>
        <v>211</v>
      </c>
      <c r="H1007" s="5" t="str">
        <f>VLOOKUP(G1007, album!$A$1:$B$5000, 2, FALSE)
</f>
        <v>The Singles</v>
      </c>
      <c r="I1007" s="11" t="str">
        <f>VLOOKUP(C1007, track_cleaned!$A$1:$J$5000, 10, FALSE)</f>
        <v>Alternative &amp; Punk</v>
      </c>
      <c r="J1007" s="11">
        <f t="shared" si="1"/>
        <v>0.99</v>
      </c>
    </row>
    <row r="1008">
      <c r="A1008" s="4">
        <v>1007.0</v>
      </c>
      <c r="B1008" s="4">
        <v>186.0</v>
      </c>
      <c r="C1008" s="4">
        <v>2607.0</v>
      </c>
      <c r="D1008" s="4">
        <v>0.99</v>
      </c>
      <c r="E1008" s="4">
        <v>1.0</v>
      </c>
      <c r="F1008" s="5" t="str">
        <f>VLOOKUP(C1008, track_cleaned!$A$2:$B$5000, 2, FALSE)
</f>
        <v>Rock The Casbah</v>
      </c>
      <c r="G1008" s="12">
        <f>VLOOKUP(C1008, track_cleaned!$A$1:$E$5000, 3, FALSE)</f>
        <v>211</v>
      </c>
      <c r="H1008" s="5" t="str">
        <f>VLOOKUP(G1008, album!$A$1:$B$5000, 2, FALSE)
</f>
        <v>The Singles</v>
      </c>
      <c r="I1008" s="11" t="str">
        <f>VLOOKUP(C1008, track_cleaned!$A$1:$J$5000, 10, FALSE)</f>
        <v>Alternative &amp; Punk</v>
      </c>
      <c r="J1008" s="11">
        <f t="shared" si="1"/>
        <v>0.99</v>
      </c>
    </row>
    <row r="1009">
      <c r="A1009" s="4">
        <v>1008.0</v>
      </c>
      <c r="B1009" s="4">
        <v>186.0</v>
      </c>
      <c r="C1009" s="4">
        <v>2613.0</v>
      </c>
      <c r="D1009" s="4">
        <v>0.99</v>
      </c>
      <c r="E1009" s="4">
        <v>1.0</v>
      </c>
      <c r="F1009" s="5" t="str">
        <f>VLOOKUP(C1009, track_cleaned!$A$2:$B$5000, 2, FALSE)
</f>
        <v>Breathe</v>
      </c>
      <c r="G1009" s="12">
        <f>VLOOKUP(C1009, track_cleaned!$A$1:$E$5000, 3, FALSE)</f>
        <v>212</v>
      </c>
      <c r="H1009" s="5" t="str">
        <f>VLOOKUP(G1009, album!$A$1:$B$5000, 2, FALSE)
</f>
        <v>Beyond Good And Evil</v>
      </c>
      <c r="I1009" s="11" t="str">
        <f>VLOOKUP(C1009, track_cleaned!$A$1:$J$5000, 10, FALSE)</f>
        <v>Rock</v>
      </c>
      <c r="J1009" s="11">
        <f t="shared" si="1"/>
        <v>0.99</v>
      </c>
    </row>
    <row r="1010">
      <c r="A1010" s="4">
        <v>1009.0</v>
      </c>
      <c r="B1010" s="4">
        <v>186.0</v>
      </c>
      <c r="C1010" s="4">
        <v>2619.0</v>
      </c>
      <c r="D1010" s="4">
        <v>0.99</v>
      </c>
      <c r="E1010" s="4">
        <v>1.0</v>
      </c>
      <c r="F1010" s="5" t="str">
        <f>VLOOKUP(C1010, track_cleaned!$A$2:$B$5000, 2, FALSE)
</f>
        <v>True Believers</v>
      </c>
      <c r="G1010" s="12">
        <f>VLOOKUP(C1010, track_cleaned!$A$1:$E$5000, 3, FALSE)</f>
        <v>212</v>
      </c>
      <c r="H1010" s="5" t="str">
        <f>VLOOKUP(G1010, album!$A$1:$B$5000, 2, FALSE)
</f>
        <v>Beyond Good And Evil</v>
      </c>
      <c r="I1010" s="11" t="str">
        <f>VLOOKUP(C1010, track_cleaned!$A$1:$J$5000, 10, FALSE)</f>
        <v>Rock</v>
      </c>
      <c r="J1010" s="11">
        <f t="shared" si="1"/>
        <v>0.99</v>
      </c>
    </row>
    <row r="1011">
      <c r="A1011" s="4">
        <v>1010.0</v>
      </c>
      <c r="B1011" s="4">
        <v>187.0</v>
      </c>
      <c r="C1011" s="4">
        <v>2628.0</v>
      </c>
      <c r="D1011" s="4">
        <v>0.99</v>
      </c>
      <c r="E1011" s="4">
        <v>1.0</v>
      </c>
      <c r="F1011" s="5" t="str">
        <f>VLOOKUP(C1011, track_cleaned!$A$2:$B$5000, 2, FALSE)
</f>
        <v>Love Removal Machine</v>
      </c>
      <c r="G1011" s="12">
        <f>VLOOKUP(C1011, track_cleaned!$A$1:$E$5000, 3, FALSE)</f>
        <v>213</v>
      </c>
      <c r="H1011" s="5" t="str">
        <f>VLOOKUP(G1011, album!$A$1:$B$5000, 2, FALSE)
</f>
        <v>Pure Cult: The Best Of The Cult (For Rockers, Ravers, Lovers &amp; Sinners) [UK]</v>
      </c>
      <c r="I1011" s="11" t="str">
        <f>VLOOKUP(C1011, track_cleaned!$A$1:$J$5000, 10, FALSE)</f>
        <v>Rock</v>
      </c>
      <c r="J1011" s="11">
        <f t="shared" si="1"/>
        <v>0.99</v>
      </c>
    </row>
    <row r="1012">
      <c r="A1012" s="4">
        <v>1011.0</v>
      </c>
      <c r="B1012" s="4">
        <v>187.0</v>
      </c>
      <c r="C1012" s="4">
        <v>2637.0</v>
      </c>
      <c r="D1012" s="4">
        <v>0.99</v>
      </c>
      <c r="E1012" s="4">
        <v>1.0</v>
      </c>
      <c r="F1012" s="5" t="str">
        <f>VLOOKUP(C1012, track_cleaned!$A$2:$B$5000, 2, FALSE)
</f>
        <v>Sweet Soul Sister</v>
      </c>
      <c r="G1012" s="12">
        <f>VLOOKUP(C1012, track_cleaned!$A$1:$E$5000, 3, FALSE)</f>
        <v>213</v>
      </c>
      <c r="H1012" s="5" t="str">
        <f>VLOOKUP(G1012, album!$A$1:$B$5000, 2, FALSE)
</f>
        <v>Pure Cult: The Best Of The Cult (For Rockers, Ravers, Lovers &amp; Sinners) [UK]</v>
      </c>
      <c r="I1012" s="11" t="str">
        <f>VLOOKUP(C1012, track_cleaned!$A$1:$J$5000, 10, FALSE)</f>
        <v>Rock</v>
      </c>
      <c r="J1012" s="11">
        <f t="shared" si="1"/>
        <v>0.99</v>
      </c>
    </row>
    <row r="1013">
      <c r="A1013" s="4">
        <v>1012.0</v>
      </c>
      <c r="B1013" s="4">
        <v>187.0</v>
      </c>
      <c r="C1013" s="4">
        <v>2646.0</v>
      </c>
      <c r="D1013" s="4">
        <v>0.99</v>
      </c>
      <c r="E1013" s="4">
        <v>1.0</v>
      </c>
      <c r="F1013" s="5" t="str">
        <f>VLOOKUP(C1013, track_cleaned!$A$2:$B$5000, 2, FALSE)
</f>
        <v>I Looked At You</v>
      </c>
      <c r="G1013" s="12">
        <f>VLOOKUP(C1013, track_cleaned!$A$1:$E$5000, 3, FALSE)</f>
        <v>214</v>
      </c>
      <c r="H1013" s="5" t="str">
        <f>VLOOKUP(G1013, album!$A$1:$B$5000, 2, FALSE)
</f>
        <v>The Doors</v>
      </c>
      <c r="I1013" s="11" t="str">
        <f>VLOOKUP(C1013, track_cleaned!$A$1:$J$5000, 10, FALSE)</f>
        <v>Rock</v>
      </c>
      <c r="J1013" s="11">
        <f t="shared" si="1"/>
        <v>0.99</v>
      </c>
    </row>
    <row r="1014">
      <c r="A1014" s="4">
        <v>1013.0</v>
      </c>
      <c r="B1014" s="4">
        <v>187.0</v>
      </c>
      <c r="C1014" s="4">
        <v>2655.0</v>
      </c>
      <c r="D1014" s="4">
        <v>0.99</v>
      </c>
      <c r="E1014" s="4">
        <v>1.0</v>
      </c>
      <c r="F1014" s="5" t="str">
        <f>VLOOKUP(C1014, track_cleaned!$A$2:$B$5000, 2, FALSE)
</f>
        <v>De Do Do Do, De Da Da Da</v>
      </c>
      <c r="G1014" s="12">
        <f>VLOOKUP(C1014, track_cleaned!$A$1:$E$5000, 3, FALSE)</f>
        <v>215</v>
      </c>
      <c r="H1014" s="5" t="str">
        <f>VLOOKUP(G1014, album!$A$1:$B$5000, 2, FALSE)
</f>
        <v>The Police Greatest Hits</v>
      </c>
      <c r="I1014" s="11" t="str">
        <f>VLOOKUP(C1014, track_cleaned!$A$1:$J$5000, 10, FALSE)</f>
        <v>Rock</v>
      </c>
      <c r="J1014" s="11">
        <f t="shared" si="1"/>
        <v>0.99</v>
      </c>
    </row>
    <row r="1015">
      <c r="A1015" s="4">
        <v>1014.0</v>
      </c>
      <c r="B1015" s="4">
        <v>187.0</v>
      </c>
      <c r="C1015" s="4">
        <v>2664.0</v>
      </c>
      <c r="D1015" s="4">
        <v>0.99</v>
      </c>
      <c r="E1015" s="4">
        <v>1.0</v>
      </c>
      <c r="F1015" s="5" t="str">
        <f>VLOOKUP(C1015, track_cleaned!$A$2:$B$5000, 2, FALSE)
</f>
        <v>Time Is On My Side</v>
      </c>
      <c r="G1015" s="12">
        <f>VLOOKUP(C1015, track_cleaned!$A$1:$E$5000, 3, FALSE)</f>
        <v>216</v>
      </c>
      <c r="H1015" s="5" t="str">
        <f>VLOOKUP(G1015, album!$A$1:$B$5000, 2, FALSE)
</f>
        <v>Hot Rocks, 1964-1971 (Disc 1)</v>
      </c>
      <c r="I1015" s="11" t="str">
        <f>VLOOKUP(C1015, track_cleaned!$A$1:$J$5000, 10, FALSE)</f>
        <v>Rock</v>
      </c>
      <c r="J1015" s="11">
        <f t="shared" si="1"/>
        <v>0.99</v>
      </c>
    </row>
    <row r="1016">
      <c r="A1016" s="4">
        <v>1015.0</v>
      </c>
      <c r="B1016" s="4">
        <v>187.0</v>
      </c>
      <c r="C1016" s="4">
        <v>2673.0</v>
      </c>
      <c r="D1016" s="4">
        <v>0.99</v>
      </c>
      <c r="E1016" s="4">
        <v>1.0</v>
      </c>
      <c r="F1016" s="5" t="str">
        <f>VLOOKUP(C1016, track_cleaned!$A$2:$B$5000, 2, FALSE)
</f>
        <v>Under My Thumb</v>
      </c>
      <c r="G1016" s="12">
        <f>VLOOKUP(C1016, track_cleaned!$A$1:$E$5000, 3, FALSE)</f>
        <v>216</v>
      </c>
      <c r="H1016" s="5" t="str">
        <f>VLOOKUP(G1016, album!$A$1:$B$5000, 2, FALSE)
</f>
        <v>Hot Rocks, 1964-1971 (Disc 1)</v>
      </c>
      <c r="I1016" s="11" t="str">
        <f>VLOOKUP(C1016, track_cleaned!$A$1:$J$5000, 10, FALSE)</f>
        <v>Rock</v>
      </c>
      <c r="J1016" s="11">
        <f t="shared" si="1"/>
        <v>0.99</v>
      </c>
    </row>
    <row r="1017">
      <c r="A1017" s="4">
        <v>1016.0</v>
      </c>
      <c r="B1017" s="4">
        <v>187.0</v>
      </c>
      <c r="C1017" s="4">
        <v>2682.0</v>
      </c>
      <c r="D1017" s="4">
        <v>0.99</v>
      </c>
      <c r="E1017" s="4">
        <v>1.0</v>
      </c>
      <c r="F1017" s="5" t="str">
        <f>VLOOKUP(C1017, track_cleaned!$A$2:$B$5000, 2, FALSE)
</f>
        <v>Saint Of Me</v>
      </c>
      <c r="G1017" s="12">
        <f>VLOOKUP(C1017, track_cleaned!$A$1:$E$5000, 3, FALSE)</f>
        <v>217</v>
      </c>
      <c r="H1017" s="5" t="str">
        <f>VLOOKUP(G1017, album!$A$1:$B$5000, 2, FALSE)
</f>
        <v>No Security</v>
      </c>
      <c r="I1017" s="11" t="str">
        <f>VLOOKUP(C1017, track_cleaned!$A$1:$J$5000, 10, FALSE)</f>
        <v>Rock</v>
      </c>
      <c r="J1017" s="11">
        <f t="shared" si="1"/>
        <v>0.99</v>
      </c>
    </row>
    <row r="1018">
      <c r="A1018" s="4">
        <v>1017.0</v>
      </c>
      <c r="B1018" s="4">
        <v>187.0</v>
      </c>
      <c r="C1018" s="4">
        <v>2691.0</v>
      </c>
      <c r="D1018" s="4">
        <v>0.99</v>
      </c>
      <c r="E1018" s="4">
        <v>1.0</v>
      </c>
      <c r="F1018" s="5" t="str">
        <f>VLOOKUP(C1018, track_cleaned!$A$2:$B$5000, 2, FALSE)
</f>
        <v>You Got Me Rocking</v>
      </c>
      <c r="G1018" s="12">
        <f>VLOOKUP(C1018, track_cleaned!$A$1:$E$5000, 3, FALSE)</f>
        <v>218</v>
      </c>
      <c r="H1018" s="5" t="str">
        <f>VLOOKUP(G1018, album!$A$1:$B$5000, 2, FALSE)
</f>
        <v>Voodoo Lounge</v>
      </c>
      <c r="I1018" s="11" t="str">
        <f>VLOOKUP(C1018, track_cleaned!$A$1:$J$5000, 10, FALSE)</f>
        <v>Rock</v>
      </c>
      <c r="J1018" s="11">
        <f t="shared" si="1"/>
        <v>0.99</v>
      </c>
    </row>
    <row r="1019">
      <c r="A1019" s="4">
        <v>1018.0</v>
      </c>
      <c r="B1019" s="4">
        <v>187.0</v>
      </c>
      <c r="C1019" s="4">
        <v>2700.0</v>
      </c>
      <c r="D1019" s="4">
        <v>0.99</v>
      </c>
      <c r="E1019" s="4">
        <v>1.0</v>
      </c>
      <c r="F1019" s="5" t="str">
        <f>VLOOKUP(C1019, track_cleaned!$A$2:$B$5000, 2, FALSE)
</f>
        <v>Suck On The Jugular</v>
      </c>
      <c r="G1019" s="12">
        <f>VLOOKUP(C1019, track_cleaned!$A$1:$E$5000, 3, FALSE)</f>
        <v>218</v>
      </c>
      <c r="H1019" s="5" t="str">
        <f>VLOOKUP(G1019, album!$A$1:$B$5000, 2, FALSE)
</f>
        <v>Voodoo Lounge</v>
      </c>
      <c r="I1019" s="11" t="str">
        <f>VLOOKUP(C1019, track_cleaned!$A$1:$J$5000, 10, FALSE)</f>
        <v>Rock</v>
      </c>
      <c r="J1019" s="11">
        <f t="shared" si="1"/>
        <v>0.99</v>
      </c>
    </row>
    <row r="1020">
      <c r="A1020" s="4">
        <v>1019.0</v>
      </c>
      <c r="B1020" s="4">
        <v>187.0</v>
      </c>
      <c r="C1020" s="4">
        <v>2709.0</v>
      </c>
      <c r="D1020" s="4">
        <v>0.99</v>
      </c>
      <c r="E1020" s="4">
        <v>1.0</v>
      </c>
      <c r="F1020" s="5" t="str">
        <f>VLOOKUP(C1020, track_cleaned!$A$2:$B$5000, 2, FALSE)
</f>
        <v>Sister Awake</v>
      </c>
      <c r="G1020" s="12">
        <f>VLOOKUP(C1020, track_cleaned!$A$1:$E$5000, 3, FALSE)</f>
        <v>219</v>
      </c>
      <c r="H1020" s="5" t="str">
        <f>VLOOKUP(G1020, album!$A$1:$B$5000, 2, FALSE)
</f>
        <v>Tangents</v>
      </c>
      <c r="I1020" s="11" t="str">
        <f>VLOOKUP(C1020, track_cleaned!$A$1:$J$5000, 10, FALSE)</f>
        <v>Alternative &amp; Punk</v>
      </c>
      <c r="J1020" s="11">
        <f t="shared" si="1"/>
        <v>0.99</v>
      </c>
    </row>
    <row r="1021">
      <c r="A1021" s="4">
        <v>1020.0</v>
      </c>
      <c r="B1021" s="4">
        <v>187.0</v>
      </c>
      <c r="C1021" s="4">
        <v>2718.0</v>
      </c>
      <c r="D1021" s="4">
        <v>0.99</v>
      </c>
      <c r="E1021" s="4">
        <v>1.0</v>
      </c>
      <c r="F1021" s="5" t="str">
        <f>VLOOKUP(C1021, track_cleaned!$A$2:$B$5000, 2, FALSE)
</f>
        <v>Life Line</v>
      </c>
      <c r="G1021" s="12">
        <f>VLOOKUP(C1021, track_cleaned!$A$1:$E$5000, 3, FALSE)</f>
        <v>219</v>
      </c>
      <c r="H1021" s="5" t="str">
        <f>VLOOKUP(G1021, album!$A$1:$B$5000, 2, FALSE)
</f>
        <v>Tangents</v>
      </c>
      <c r="I1021" s="11" t="str">
        <f>VLOOKUP(C1021, track_cleaned!$A$1:$J$5000, 10, FALSE)</f>
        <v>Alternative &amp; Punk</v>
      </c>
      <c r="J1021" s="11">
        <f t="shared" si="1"/>
        <v>0.99</v>
      </c>
    </row>
    <row r="1022">
      <c r="A1022" s="4">
        <v>1021.0</v>
      </c>
      <c r="B1022" s="4">
        <v>187.0</v>
      </c>
      <c r="C1022" s="4">
        <v>2727.0</v>
      </c>
      <c r="D1022" s="4">
        <v>0.99</v>
      </c>
      <c r="E1022" s="4">
        <v>1.0</v>
      </c>
      <c r="F1022" s="5" t="str">
        <f>VLOOKUP(C1022, track_cleaned!$A$2:$B$5000, 2, FALSE)
</f>
        <v>Babylon</v>
      </c>
      <c r="G1022" s="12">
        <f>VLOOKUP(C1022, track_cleaned!$A$1:$E$5000, 3, FALSE)</f>
        <v>220</v>
      </c>
      <c r="H1022" s="5" t="str">
        <f>VLOOKUP(G1022, album!$A$1:$B$5000, 2, FALSE)
</f>
        <v>Transmission</v>
      </c>
      <c r="I1022" s="11" t="str">
        <f>VLOOKUP(C1022, track_cleaned!$A$1:$J$5000, 10, FALSE)</f>
        <v>Alternative &amp; Punk</v>
      </c>
      <c r="J1022" s="11">
        <f t="shared" si="1"/>
        <v>0.99</v>
      </c>
    </row>
    <row r="1023">
      <c r="A1023" s="4">
        <v>1022.0</v>
      </c>
      <c r="B1023" s="4">
        <v>187.0</v>
      </c>
      <c r="C1023" s="4">
        <v>2736.0</v>
      </c>
      <c r="D1023" s="4">
        <v>0.99</v>
      </c>
      <c r="E1023" s="4">
        <v>1.0</v>
      </c>
      <c r="F1023" s="5" t="str">
        <f>VLOOKUP(C1023, track_cleaned!$A$2:$B$5000, 2, FALSE)
</f>
        <v>Boris The Spider</v>
      </c>
      <c r="G1023" s="12">
        <f>VLOOKUP(C1023, track_cleaned!$A$1:$E$5000, 3, FALSE)</f>
        <v>221</v>
      </c>
      <c r="H1023" s="5" t="str">
        <f>VLOOKUP(G1023, album!$A$1:$B$5000, 2, FALSE)
</f>
        <v>My Generation - The Very Best Of The Who</v>
      </c>
      <c r="I1023" s="11" t="str">
        <f>VLOOKUP(C1023, track_cleaned!$A$1:$J$5000, 10, FALSE)</f>
        <v>Rock</v>
      </c>
      <c r="J1023" s="11">
        <f t="shared" si="1"/>
        <v>0.99</v>
      </c>
    </row>
    <row r="1024">
      <c r="A1024" s="4">
        <v>1023.0</v>
      </c>
      <c r="B1024" s="4">
        <v>187.0</v>
      </c>
      <c r="C1024" s="4">
        <v>2745.0</v>
      </c>
      <c r="D1024" s="4">
        <v>0.99</v>
      </c>
      <c r="E1024" s="4">
        <v>1.0</v>
      </c>
      <c r="F1024" s="5" t="str">
        <f>VLOOKUP(C1024, track_cleaned!$A$2:$B$5000, 2, FALSE)
</f>
        <v>Let's See Action</v>
      </c>
      <c r="G1024" s="12">
        <f>VLOOKUP(C1024, track_cleaned!$A$1:$E$5000, 3, FALSE)</f>
        <v>221</v>
      </c>
      <c r="H1024" s="5" t="str">
        <f>VLOOKUP(G1024, album!$A$1:$B$5000, 2, FALSE)
</f>
        <v>My Generation - The Very Best Of The Who</v>
      </c>
      <c r="I1024" s="11" t="str">
        <f>VLOOKUP(C1024, track_cleaned!$A$1:$J$5000, 10, FALSE)</f>
        <v>Rock</v>
      </c>
      <c r="J1024" s="11">
        <f t="shared" si="1"/>
        <v>0.99</v>
      </c>
    </row>
    <row r="1025">
      <c r="A1025" s="4">
        <v>1024.0</v>
      </c>
      <c r="B1025" s="4">
        <v>188.0</v>
      </c>
      <c r="C1025" s="4">
        <v>2759.0</v>
      </c>
      <c r="D1025" s="4">
        <v>0.99</v>
      </c>
      <c r="E1025" s="4">
        <v>1.0</v>
      </c>
      <c r="F1025" s="5" t="str">
        <f>VLOOKUP(C1025, track_cleaned!$A$2:$B$5000, 2, FALSE)
</f>
        <v>Música No Ar</v>
      </c>
      <c r="G1025" s="12">
        <f>VLOOKUP(C1025, track_cleaned!$A$1:$E$5000, 3, FALSE)</f>
        <v>222</v>
      </c>
      <c r="H1025" s="5" t="str">
        <f>VLOOKUP(G1025, album!$A$1:$B$5000, 2, FALSE)
</f>
        <v>Serie Sem Limite (Disc 1)</v>
      </c>
      <c r="I1025" s="11" t="str">
        <f>VLOOKUP(C1025, track_cleaned!$A$1:$J$5000, 10, FALSE)</f>
        <v>Latin</v>
      </c>
      <c r="J1025" s="11">
        <f t="shared" si="1"/>
        <v>0.99</v>
      </c>
    </row>
    <row r="1026">
      <c r="A1026" s="4">
        <v>1025.0</v>
      </c>
      <c r="B1026" s="4">
        <v>189.0</v>
      </c>
      <c r="C1026" s="4">
        <v>2760.0</v>
      </c>
      <c r="D1026" s="4">
        <v>0.99</v>
      </c>
      <c r="E1026" s="4">
        <v>1.0</v>
      </c>
      <c r="F1026" s="5" t="str">
        <f>VLOOKUP(C1026, track_cleaned!$A$2:$B$5000, 2, FALSE)
</f>
        <v>Salve Nossa Senhora</v>
      </c>
      <c r="G1026" s="12">
        <f>VLOOKUP(C1026, track_cleaned!$A$1:$E$5000, 3, FALSE)</f>
        <v>222</v>
      </c>
      <c r="H1026" s="5" t="str">
        <f>VLOOKUP(G1026, album!$A$1:$B$5000, 2, FALSE)
</f>
        <v>Serie Sem Limite (Disc 1)</v>
      </c>
      <c r="I1026" s="11" t="str">
        <f>VLOOKUP(C1026, track_cleaned!$A$1:$J$5000, 10, FALSE)</f>
        <v>Latin</v>
      </c>
      <c r="J1026" s="11">
        <f t="shared" si="1"/>
        <v>0.99</v>
      </c>
    </row>
    <row r="1027">
      <c r="A1027" s="4">
        <v>1026.0</v>
      </c>
      <c r="B1027" s="4">
        <v>189.0</v>
      </c>
      <c r="C1027" s="4">
        <v>2761.0</v>
      </c>
      <c r="D1027" s="4">
        <v>0.99</v>
      </c>
      <c r="E1027" s="4">
        <v>1.0</v>
      </c>
      <c r="F1027" s="5" t="str">
        <f>VLOOKUP(C1027, track_cleaned!$A$2:$B$5000, 2, FALSE)
</f>
        <v>Você Fugiu</v>
      </c>
      <c r="G1027" s="12">
        <f>VLOOKUP(C1027, track_cleaned!$A$1:$E$5000, 3, FALSE)</f>
        <v>222</v>
      </c>
      <c r="H1027" s="5" t="str">
        <f>VLOOKUP(G1027, album!$A$1:$B$5000, 2, FALSE)
</f>
        <v>Serie Sem Limite (Disc 1)</v>
      </c>
      <c r="I1027" s="11" t="str">
        <f>VLOOKUP(C1027, track_cleaned!$A$1:$J$5000, 10, FALSE)</f>
        <v>Latin</v>
      </c>
      <c r="J1027" s="11">
        <f t="shared" si="1"/>
        <v>0.99</v>
      </c>
    </row>
    <row r="1028">
      <c r="A1028" s="4">
        <v>1027.0</v>
      </c>
      <c r="B1028" s="4">
        <v>190.0</v>
      </c>
      <c r="C1028" s="4">
        <v>2763.0</v>
      </c>
      <c r="D1028" s="4">
        <v>0.99</v>
      </c>
      <c r="E1028" s="4">
        <v>1.0</v>
      </c>
      <c r="F1028" s="5" t="str">
        <f>VLOOKUP(C1028, track_cleaned!$A$2:$B$5000, 2, FALSE)
</f>
        <v>Compadre</v>
      </c>
      <c r="G1028" s="12">
        <f>VLOOKUP(C1028, track_cleaned!$A$1:$E$5000, 3, FALSE)</f>
        <v>222</v>
      </c>
      <c r="H1028" s="5" t="str">
        <f>VLOOKUP(G1028, album!$A$1:$B$5000, 2, FALSE)
</f>
        <v>Serie Sem Limite (Disc 1)</v>
      </c>
      <c r="I1028" s="11" t="str">
        <f>VLOOKUP(C1028, track_cleaned!$A$1:$J$5000, 10, FALSE)</f>
        <v>Latin</v>
      </c>
      <c r="J1028" s="11">
        <f t="shared" si="1"/>
        <v>0.99</v>
      </c>
    </row>
    <row r="1029">
      <c r="A1029" s="4">
        <v>1028.0</v>
      </c>
      <c r="B1029" s="4">
        <v>190.0</v>
      </c>
      <c r="C1029" s="4">
        <v>2765.0</v>
      </c>
      <c r="D1029" s="4">
        <v>0.99</v>
      </c>
      <c r="E1029" s="4">
        <v>1.0</v>
      </c>
      <c r="F1029" s="5" t="str">
        <f>VLOOKUP(C1029, track_cleaned!$A$2:$B$5000, 2, FALSE)
</f>
        <v>Réu Confesso</v>
      </c>
      <c r="G1029" s="12">
        <f>VLOOKUP(C1029, track_cleaned!$A$1:$E$5000, 3, FALSE)</f>
        <v>222</v>
      </c>
      <c r="H1029" s="5" t="str">
        <f>VLOOKUP(G1029, album!$A$1:$B$5000, 2, FALSE)
</f>
        <v>Serie Sem Limite (Disc 1)</v>
      </c>
      <c r="I1029" s="11" t="str">
        <f>VLOOKUP(C1029, track_cleaned!$A$1:$J$5000, 10, FALSE)</f>
        <v>Latin</v>
      </c>
      <c r="J1029" s="11">
        <f t="shared" si="1"/>
        <v>0.99</v>
      </c>
    </row>
    <row r="1030">
      <c r="A1030" s="4">
        <v>1029.0</v>
      </c>
      <c r="B1030" s="4">
        <v>191.0</v>
      </c>
      <c r="C1030" s="4">
        <v>2767.0</v>
      </c>
      <c r="D1030" s="4">
        <v>0.99</v>
      </c>
      <c r="E1030" s="4">
        <v>1.0</v>
      </c>
      <c r="F1030" s="5" t="str">
        <f>VLOOKUP(C1030, track_cleaned!$A$2:$B$5000, 2, FALSE)
</f>
        <v>Gostava Tanto De Você</v>
      </c>
      <c r="G1030" s="12">
        <f>VLOOKUP(C1030, track_cleaned!$A$1:$E$5000, 3, FALSE)</f>
        <v>223</v>
      </c>
      <c r="H1030" s="5" t="str">
        <f>VLOOKUP(G1030, album!$A$1:$B$5000, 2, FALSE)
</f>
        <v>Serie Sem Limite (Disc 2)</v>
      </c>
      <c r="I1030" s="11" t="str">
        <f>VLOOKUP(C1030, track_cleaned!$A$1:$J$5000, 10, FALSE)</f>
        <v>Latin</v>
      </c>
      <c r="J1030" s="11">
        <f t="shared" si="1"/>
        <v>0.99</v>
      </c>
    </row>
    <row r="1031">
      <c r="A1031" s="4">
        <v>1030.0</v>
      </c>
      <c r="B1031" s="4">
        <v>191.0</v>
      </c>
      <c r="C1031" s="4">
        <v>2769.0</v>
      </c>
      <c r="D1031" s="4">
        <v>0.99</v>
      </c>
      <c r="E1031" s="4">
        <v>1.0</v>
      </c>
      <c r="F1031" s="5" t="str">
        <f>VLOOKUP(C1031, track_cleaned!$A$2:$B$5000, 2, FALSE)
</f>
        <v>Não Quero Dinheiro</v>
      </c>
      <c r="G1031" s="12">
        <f>VLOOKUP(C1031, track_cleaned!$A$1:$E$5000, 3, FALSE)</f>
        <v>223</v>
      </c>
      <c r="H1031" s="5" t="str">
        <f>VLOOKUP(G1031, album!$A$1:$B$5000, 2, FALSE)
</f>
        <v>Serie Sem Limite (Disc 2)</v>
      </c>
      <c r="I1031" s="11" t="str">
        <f>VLOOKUP(C1031, track_cleaned!$A$1:$J$5000, 10, FALSE)</f>
        <v>Latin</v>
      </c>
      <c r="J1031" s="11">
        <f t="shared" si="1"/>
        <v>0.99</v>
      </c>
    </row>
    <row r="1032">
      <c r="A1032" s="4">
        <v>1031.0</v>
      </c>
      <c r="B1032" s="4">
        <v>191.0</v>
      </c>
      <c r="C1032" s="4">
        <v>2771.0</v>
      </c>
      <c r="D1032" s="4">
        <v>0.99</v>
      </c>
      <c r="E1032" s="4">
        <v>1.0</v>
      </c>
      <c r="F1032" s="5" t="str">
        <f>VLOOKUP(C1032, track_cleaned!$A$2:$B$5000, 2, FALSE)
</f>
        <v>A Festa Do Santo Reis</v>
      </c>
      <c r="G1032" s="12">
        <f>VLOOKUP(C1032, track_cleaned!$A$1:$E$5000, 3, FALSE)</f>
        <v>223</v>
      </c>
      <c r="H1032" s="5" t="str">
        <f>VLOOKUP(G1032, album!$A$1:$B$5000, 2, FALSE)
</f>
        <v>Serie Sem Limite (Disc 2)</v>
      </c>
      <c r="I1032" s="11" t="str">
        <f>VLOOKUP(C1032, track_cleaned!$A$1:$J$5000, 10, FALSE)</f>
        <v>Latin</v>
      </c>
      <c r="J1032" s="11">
        <f t="shared" si="1"/>
        <v>0.99</v>
      </c>
    </row>
    <row r="1033">
      <c r="A1033" s="4">
        <v>1032.0</v>
      </c>
      <c r="B1033" s="4">
        <v>191.0</v>
      </c>
      <c r="C1033" s="4">
        <v>2773.0</v>
      </c>
      <c r="D1033" s="4">
        <v>0.99</v>
      </c>
      <c r="E1033" s="4">
        <v>1.0</v>
      </c>
      <c r="F1033" s="5" t="str">
        <f>VLOOKUP(C1033, track_cleaned!$A$2:$B$5000, 2, FALSE)
</f>
        <v>Padre Cícero</v>
      </c>
      <c r="G1033" s="12">
        <f>VLOOKUP(C1033, track_cleaned!$A$1:$E$5000, 3, FALSE)</f>
        <v>223</v>
      </c>
      <c r="H1033" s="5" t="str">
        <f>VLOOKUP(G1033, album!$A$1:$B$5000, 2, FALSE)
</f>
        <v>Serie Sem Limite (Disc 2)</v>
      </c>
      <c r="I1033" s="11" t="str">
        <f>VLOOKUP(C1033, track_cleaned!$A$1:$J$5000, 10, FALSE)</f>
        <v>Latin</v>
      </c>
      <c r="J1033" s="11">
        <f t="shared" si="1"/>
        <v>0.99</v>
      </c>
    </row>
    <row r="1034">
      <c r="A1034" s="4">
        <v>1033.0</v>
      </c>
      <c r="B1034" s="4">
        <v>192.0</v>
      </c>
      <c r="C1034" s="4">
        <v>2777.0</v>
      </c>
      <c r="D1034" s="4">
        <v>0.99</v>
      </c>
      <c r="E1034" s="4">
        <v>1.0</v>
      </c>
      <c r="F1034" s="5" t="str">
        <f>VLOOKUP(C1034, track_cleaned!$A$2:$B$5000, 2, FALSE)
</f>
        <v>Balanço</v>
      </c>
      <c r="G1034" s="12">
        <f>VLOOKUP(C1034, track_cleaned!$A$1:$E$5000, 3, FALSE)</f>
        <v>223</v>
      </c>
      <c r="H1034" s="5" t="str">
        <f>VLOOKUP(G1034, album!$A$1:$B$5000, 2, FALSE)
</f>
        <v>Serie Sem Limite (Disc 2)</v>
      </c>
      <c r="I1034" s="11" t="str">
        <f>VLOOKUP(C1034, track_cleaned!$A$1:$J$5000, 10, FALSE)</f>
        <v>Latin</v>
      </c>
      <c r="J1034" s="11">
        <f t="shared" si="1"/>
        <v>0.99</v>
      </c>
    </row>
    <row r="1035">
      <c r="A1035" s="4">
        <v>1034.0</v>
      </c>
      <c r="B1035" s="4">
        <v>192.0</v>
      </c>
      <c r="C1035" s="4">
        <v>2781.0</v>
      </c>
      <c r="D1035" s="4">
        <v>0.99</v>
      </c>
      <c r="E1035" s="4">
        <v>1.0</v>
      </c>
      <c r="F1035" s="5" t="str">
        <f>VLOOKUP(C1035, track_cleaned!$A$2:$B$5000, 2, FALSE)
</f>
        <v>Comida</v>
      </c>
      <c r="G1035" s="12">
        <f>VLOOKUP(C1035, track_cleaned!$A$1:$E$5000, 3, FALSE)</f>
        <v>224</v>
      </c>
      <c r="H1035" s="5" t="str">
        <f>VLOOKUP(G1035, album!$A$1:$B$5000, 2, FALSE)
</f>
        <v>Acústico</v>
      </c>
      <c r="I1035" s="11" t="str">
        <f>VLOOKUP(C1035, track_cleaned!$A$1:$J$5000, 10, FALSE)</f>
        <v>Alternative &amp; Punk</v>
      </c>
      <c r="J1035" s="11">
        <f t="shared" si="1"/>
        <v>0.99</v>
      </c>
    </row>
    <row r="1036">
      <c r="A1036" s="4">
        <v>1035.0</v>
      </c>
      <c r="B1036" s="4">
        <v>192.0</v>
      </c>
      <c r="C1036" s="4">
        <v>2785.0</v>
      </c>
      <c r="D1036" s="4">
        <v>0.99</v>
      </c>
      <c r="E1036" s="4">
        <v>1.0</v>
      </c>
      <c r="F1036" s="5" t="str">
        <f>VLOOKUP(C1036, track_cleaned!$A$2:$B$5000, 2, FALSE)
</f>
        <v>Os Cegos Do Castelo</v>
      </c>
      <c r="G1036" s="12">
        <f>VLOOKUP(C1036, track_cleaned!$A$1:$E$5000, 3, FALSE)</f>
        <v>224</v>
      </c>
      <c r="H1036" s="5" t="str">
        <f>VLOOKUP(G1036, album!$A$1:$B$5000, 2, FALSE)
</f>
        <v>Acústico</v>
      </c>
      <c r="I1036" s="11" t="str">
        <f>VLOOKUP(C1036, track_cleaned!$A$1:$J$5000, 10, FALSE)</f>
        <v>Alternative &amp; Punk</v>
      </c>
      <c r="J1036" s="11">
        <f t="shared" si="1"/>
        <v>0.99</v>
      </c>
    </row>
    <row r="1037">
      <c r="A1037" s="4">
        <v>1036.0</v>
      </c>
      <c r="B1037" s="4">
        <v>192.0</v>
      </c>
      <c r="C1037" s="4">
        <v>2789.0</v>
      </c>
      <c r="D1037" s="4">
        <v>0.99</v>
      </c>
      <c r="E1037" s="4">
        <v>1.0</v>
      </c>
      <c r="F1037" s="5" t="str">
        <f>VLOOKUP(C1037, track_cleaned!$A$2:$B$5000, 2, FALSE)
</f>
        <v>Flores</v>
      </c>
      <c r="G1037" s="12">
        <f>VLOOKUP(C1037, track_cleaned!$A$1:$E$5000, 3, FALSE)</f>
        <v>224</v>
      </c>
      <c r="H1037" s="5" t="str">
        <f>VLOOKUP(G1037, album!$A$1:$B$5000, 2, FALSE)
</f>
        <v>Acústico</v>
      </c>
      <c r="I1037" s="11" t="str">
        <f>VLOOKUP(C1037, track_cleaned!$A$1:$J$5000, 10, FALSE)</f>
        <v>Alternative &amp; Punk</v>
      </c>
      <c r="J1037" s="11">
        <f t="shared" si="1"/>
        <v>0.99</v>
      </c>
    </row>
    <row r="1038">
      <c r="A1038" s="4">
        <v>1037.0</v>
      </c>
      <c r="B1038" s="4">
        <v>192.0</v>
      </c>
      <c r="C1038" s="4">
        <v>2793.0</v>
      </c>
      <c r="D1038" s="4">
        <v>0.99</v>
      </c>
      <c r="E1038" s="4">
        <v>1.0</v>
      </c>
      <c r="F1038" s="5" t="str">
        <f>VLOOKUP(C1038, track_cleaned!$A$2:$B$5000, 2, FALSE)
</f>
        <v>Cabeça Dinossauro</v>
      </c>
      <c r="G1038" s="12">
        <f>VLOOKUP(C1038, track_cleaned!$A$1:$E$5000, 3, FALSE)</f>
        <v>224</v>
      </c>
      <c r="H1038" s="5" t="str">
        <f>VLOOKUP(G1038, album!$A$1:$B$5000, 2, FALSE)
</f>
        <v>Acústico</v>
      </c>
      <c r="I1038" s="11" t="str">
        <f>VLOOKUP(C1038, track_cleaned!$A$1:$J$5000, 10, FALSE)</f>
        <v>Alternative &amp; Punk</v>
      </c>
      <c r="J1038" s="11">
        <f t="shared" si="1"/>
        <v>0.99</v>
      </c>
    </row>
    <row r="1039">
      <c r="A1039" s="4">
        <v>1038.0</v>
      </c>
      <c r="B1039" s="4">
        <v>192.0</v>
      </c>
      <c r="C1039" s="4">
        <v>2797.0</v>
      </c>
      <c r="D1039" s="4">
        <v>0.99</v>
      </c>
      <c r="E1039" s="4">
        <v>1.0</v>
      </c>
      <c r="F1039" s="5" t="str">
        <f>VLOOKUP(C1039, track_cleaned!$A$2:$B$5000, 2, FALSE)
</f>
        <v>Homem Primata (Vinheta)</v>
      </c>
      <c r="G1039" s="12">
        <f>VLOOKUP(C1039, track_cleaned!$A$1:$E$5000, 3, FALSE)</f>
        <v>224</v>
      </c>
      <c r="H1039" s="5" t="str">
        <f>VLOOKUP(G1039, album!$A$1:$B$5000, 2, FALSE)
</f>
        <v>Acústico</v>
      </c>
      <c r="I1039" s="11" t="str">
        <f>VLOOKUP(C1039, track_cleaned!$A$1:$J$5000, 10, FALSE)</f>
        <v>Alternative &amp; Punk</v>
      </c>
      <c r="J1039" s="11">
        <f t="shared" si="1"/>
        <v>0.99</v>
      </c>
    </row>
    <row r="1040">
      <c r="A1040" s="4">
        <v>1039.0</v>
      </c>
      <c r="B1040" s="4">
        <v>193.0</v>
      </c>
      <c r="C1040" s="4">
        <v>2803.0</v>
      </c>
      <c r="D1040" s="4">
        <v>0.99</v>
      </c>
      <c r="E1040" s="4">
        <v>1.0</v>
      </c>
      <c r="F1040" s="5" t="str">
        <f>VLOOKUP(C1040, track_cleaned!$A$2:$B$5000, 2, FALSE)
</f>
        <v>Sonifera Ilha</v>
      </c>
      <c r="G1040" s="12">
        <f>VLOOKUP(C1040, track_cleaned!$A$1:$E$5000, 3, FALSE)</f>
        <v>225</v>
      </c>
      <c r="H1040" s="5" t="str">
        <f>VLOOKUP(G1040, album!$A$1:$B$5000, 2, FALSE)
</f>
        <v>Volume Dois</v>
      </c>
      <c r="I1040" s="11" t="str">
        <f>VLOOKUP(C1040, track_cleaned!$A$1:$J$5000, 10, FALSE)</f>
        <v>Alternative &amp; Punk</v>
      </c>
      <c r="J1040" s="11">
        <f t="shared" si="1"/>
        <v>0.99</v>
      </c>
    </row>
    <row r="1041">
      <c r="A1041" s="4">
        <v>1040.0</v>
      </c>
      <c r="B1041" s="4">
        <v>193.0</v>
      </c>
      <c r="C1041" s="4">
        <v>2809.0</v>
      </c>
      <c r="D1041" s="4">
        <v>0.99</v>
      </c>
      <c r="E1041" s="4">
        <v>1.0</v>
      </c>
      <c r="F1041" s="5" t="str">
        <f>VLOOKUP(C1041, track_cleaned!$A$2:$B$5000, 2, FALSE)
</f>
        <v>Amanhã Não Se Sabe</v>
      </c>
      <c r="G1041" s="12">
        <f>VLOOKUP(C1041, track_cleaned!$A$1:$E$5000, 3, FALSE)</f>
        <v>225</v>
      </c>
      <c r="H1041" s="5" t="str">
        <f>VLOOKUP(G1041, album!$A$1:$B$5000, 2, FALSE)
</f>
        <v>Volume Dois</v>
      </c>
      <c r="I1041" s="11" t="str">
        <f>VLOOKUP(C1041, track_cleaned!$A$1:$J$5000, 10, FALSE)</f>
        <v>Alternative &amp; Punk</v>
      </c>
      <c r="J1041" s="11">
        <f t="shared" si="1"/>
        <v>0.99</v>
      </c>
    </row>
    <row r="1042">
      <c r="A1042" s="4">
        <v>1041.0</v>
      </c>
      <c r="B1042" s="4">
        <v>193.0</v>
      </c>
      <c r="C1042" s="4">
        <v>2815.0</v>
      </c>
      <c r="D1042" s="4">
        <v>0.99</v>
      </c>
      <c r="E1042" s="4">
        <v>1.0</v>
      </c>
      <c r="F1042" s="5" t="str">
        <f>VLOOKUP(C1042, track_cleaned!$A$2:$B$5000, 2, FALSE)
</f>
        <v>Eu E Ela</v>
      </c>
      <c r="G1042" s="12">
        <f>VLOOKUP(C1042, track_cleaned!$A$1:$E$5000, 3, FALSE)</f>
        <v>225</v>
      </c>
      <c r="H1042" s="5" t="str">
        <f>VLOOKUP(G1042, album!$A$1:$B$5000, 2, FALSE)
</f>
        <v>Volume Dois</v>
      </c>
      <c r="I1042" s="11" t="str">
        <f>VLOOKUP(C1042, track_cleaned!$A$1:$J$5000, 10, FALSE)</f>
        <v>Alternative &amp; Punk</v>
      </c>
      <c r="J1042" s="11">
        <f t="shared" si="1"/>
        <v>0.99</v>
      </c>
    </row>
    <row r="1043">
      <c r="A1043" s="4">
        <v>1042.0</v>
      </c>
      <c r="B1043" s="4">
        <v>193.0</v>
      </c>
      <c r="C1043" s="4">
        <v>2821.0</v>
      </c>
      <c r="D1043" s="4">
        <v>1.99</v>
      </c>
      <c r="E1043" s="4">
        <v>1.0</v>
      </c>
      <c r="F1043" s="5" t="str">
        <f>VLOOKUP(C1043, track_cleaned!$A$2:$B$5000, 2, FALSE)
</f>
        <v>Exodus, Pt. 1</v>
      </c>
      <c r="G1043" s="12">
        <f>VLOOKUP(C1043, track_cleaned!$A$1:$E$5000, 3, FALSE)</f>
        <v>227</v>
      </c>
      <c r="H1043" s="5" t="str">
        <f>VLOOKUP(G1043, album!$A$1:$B$5000, 2, FALSE)
</f>
        <v>Battlestar Galactica, Season 3</v>
      </c>
      <c r="I1043" s="11" t="str">
        <f>VLOOKUP(C1043, track_cleaned!$A$1:$J$5000, 10, FALSE)</f>
        <v>TV Shows</v>
      </c>
      <c r="J1043" s="11">
        <f t="shared" si="1"/>
        <v>1.99</v>
      </c>
    </row>
    <row r="1044">
      <c r="A1044" s="4">
        <v>1043.0</v>
      </c>
      <c r="B1044" s="4">
        <v>193.0</v>
      </c>
      <c r="C1044" s="4">
        <v>2827.0</v>
      </c>
      <c r="D1044" s="4">
        <v>1.99</v>
      </c>
      <c r="E1044" s="4">
        <v>1.0</v>
      </c>
      <c r="F1044" s="5" t="str">
        <f>VLOOKUP(C1044, track_cleaned!$A$2:$B$5000, 2, FALSE)
</f>
        <v>Unfinished Business</v>
      </c>
      <c r="G1044" s="12">
        <f>VLOOKUP(C1044, track_cleaned!$A$1:$E$5000, 3, FALSE)</f>
        <v>227</v>
      </c>
      <c r="H1044" s="5" t="str">
        <f>VLOOKUP(G1044, album!$A$1:$B$5000, 2, FALSE)
</f>
        <v>Battlestar Galactica, Season 3</v>
      </c>
      <c r="I1044" s="11" t="str">
        <f>VLOOKUP(C1044, track_cleaned!$A$1:$J$5000, 10, FALSE)</f>
        <v>Science Fiction</v>
      </c>
      <c r="J1044" s="11">
        <f t="shared" si="1"/>
        <v>1.99</v>
      </c>
    </row>
    <row r="1045">
      <c r="A1045" s="4">
        <v>1044.0</v>
      </c>
      <c r="B1045" s="4">
        <v>193.0</v>
      </c>
      <c r="C1045" s="4">
        <v>2833.0</v>
      </c>
      <c r="D1045" s="4">
        <v>1.99</v>
      </c>
      <c r="E1045" s="4">
        <v>1.0</v>
      </c>
      <c r="F1045" s="5" t="str">
        <f>VLOOKUP(C1045, track_cleaned!$A$2:$B$5000, 2, FALSE)
</f>
        <v>A Day In the Life</v>
      </c>
      <c r="G1045" s="12">
        <f>VLOOKUP(C1045, track_cleaned!$A$1:$E$5000, 3, FALSE)</f>
        <v>227</v>
      </c>
      <c r="H1045" s="5" t="str">
        <f>VLOOKUP(G1045, album!$A$1:$B$5000, 2, FALSE)
</f>
        <v>Battlestar Galactica, Season 3</v>
      </c>
      <c r="I1045" s="11" t="str">
        <f>VLOOKUP(C1045, track_cleaned!$A$1:$J$5000, 10, FALSE)</f>
        <v>Science Fiction</v>
      </c>
      <c r="J1045" s="11">
        <f t="shared" si="1"/>
        <v>1.99</v>
      </c>
    </row>
    <row r="1046">
      <c r="A1046" s="4">
        <v>1045.0</v>
      </c>
      <c r="B1046" s="4">
        <v>193.0</v>
      </c>
      <c r="C1046" s="4">
        <v>2839.0</v>
      </c>
      <c r="D1046" s="4">
        <v>1.99</v>
      </c>
      <c r="E1046" s="4">
        <v>1.0</v>
      </c>
      <c r="F1046" s="5" t="str">
        <f>VLOOKUP(C1046, track_cleaned!$A$2:$B$5000, 2, FALSE)
</f>
        <v>Genesis</v>
      </c>
      <c r="G1046" s="12">
        <f>VLOOKUP(C1046, track_cleaned!$A$1:$E$5000, 3, FALSE)</f>
        <v>228</v>
      </c>
      <c r="H1046" s="5" t="str">
        <f>VLOOKUP(G1046, album!$A$1:$B$5000, 2, FALSE)
</f>
        <v>Heroes, Season 1</v>
      </c>
      <c r="I1046" s="11" t="str">
        <f>VLOOKUP(C1046, track_cleaned!$A$1:$J$5000, 10, FALSE)</f>
        <v>TV Shows</v>
      </c>
      <c r="J1046" s="11">
        <f t="shared" si="1"/>
        <v>1.99</v>
      </c>
    </row>
    <row r="1047">
      <c r="A1047" s="4">
        <v>1046.0</v>
      </c>
      <c r="B1047" s="4">
        <v>193.0</v>
      </c>
      <c r="C1047" s="4">
        <v>2845.0</v>
      </c>
      <c r="D1047" s="4">
        <v>1.99</v>
      </c>
      <c r="E1047" s="4">
        <v>1.0</v>
      </c>
      <c r="F1047" s="5" t="str">
        <f>VLOOKUP(C1047, track_cleaned!$A$2:$B$5000, 2, FALSE)
</f>
        <v>Nothing to Hide</v>
      </c>
      <c r="G1047" s="12">
        <f>VLOOKUP(C1047, track_cleaned!$A$1:$E$5000, 3, FALSE)</f>
        <v>228</v>
      </c>
      <c r="H1047" s="5" t="str">
        <f>VLOOKUP(G1047, album!$A$1:$B$5000, 2, FALSE)
</f>
        <v>Heroes, Season 1</v>
      </c>
      <c r="I1047" s="11" t="str">
        <f>VLOOKUP(C1047, track_cleaned!$A$1:$J$5000, 10, FALSE)</f>
        <v>TV Shows</v>
      </c>
      <c r="J1047" s="11">
        <f t="shared" si="1"/>
        <v>1.99</v>
      </c>
    </row>
    <row r="1048">
      <c r="A1048" s="4">
        <v>1047.0</v>
      </c>
      <c r="B1048" s="4">
        <v>193.0</v>
      </c>
      <c r="C1048" s="4">
        <v>2851.0</v>
      </c>
      <c r="D1048" s="4">
        <v>1.99</v>
      </c>
      <c r="E1048" s="4">
        <v>1.0</v>
      </c>
      <c r="F1048" s="5" t="str">
        <f>VLOOKUP(C1048, track_cleaned!$A$2:$B$5000, 2, FALSE)
</f>
        <v>Distractions</v>
      </c>
      <c r="G1048" s="12">
        <f>VLOOKUP(C1048, track_cleaned!$A$1:$E$5000, 3, FALSE)</f>
        <v>228</v>
      </c>
      <c r="H1048" s="5" t="str">
        <f>VLOOKUP(G1048, album!$A$1:$B$5000, 2, FALSE)
</f>
        <v>Heroes, Season 1</v>
      </c>
      <c r="I1048" s="11" t="str">
        <f>VLOOKUP(C1048, track_cleaned!$A$1:$J$5000, 10, FALSE)</f>
        <v>Drama</v>
      </c>
      <c r="J1048" s="11">
        <f t="shared" si="1"/>
        <v>1.99</v>
      </c>
    </row>
    <row r="1049">
      <c r="A1049" s="4">
        <v>1048.0</v>
      </c>
      <c r="B1049" s="4">
        <v>194.0</v>
      </c>
      <c r="C1049" s="4">
        <v>2860.0</v>
      </c>
      <c r="D1049" s="4">
        <v>1.99</v>
      </c>
      <c r="E1049" s="4">
        <v>1.0</v>
      </c>
      <c r="F1049" s="5" t="str">
        <f>VLOOKUP(C1049, track_cleaned!$A$2:$B$5000, 2, FALSE)
</f>
        <v>Adrift</v>
      </c>
      <c r="G1049" s="12">
        <f>VLOOKUP(C1049, track_cleaned!$A$1:$E$5000, 3, FALSE)</f>
        <v>231</v>
      </c>
      <c r="H1049" s="5" t="str">
        <f>VLOOKUP(G1049, album!$A$1:$B$5000, 2, FALSE)
</f>
        <v>Lost, Season 2</v>
      </c>
      <c r="I1049" s="11" t="str">
        <f>VLOOKUP(C1049, track_cleaned!$A$1:$J$5000, 10, FALSE)</f>
        <v>TV Shows</v>
      </c>
      <c r="J1049" s="11">
        <f t="shared" si="1"/>
        <v>1.99</v>
      </c>
    </row>
    <row r="1050">
      <c r="A1050" s="4">
        <v>1049.0</v>
      </c>
      <c r="B1050" s="4">
        <v>194.0</v>
      </c>
      <c r="C1050" s="4">
        <v>2869.0</v>
      </c>
      <c r="D1050" s="4">
        <v>1.99</v>
      </c>
      <c r="E1050" s="4">
        <v>1.0</v>
      </c>
      <c r="F1050" s="5" t="str">
        <f>VLOOKUP(C1050, track_cleaned!$A$2:$B$5000, 2, FALSE)
</f>
        <v>...And Found</v>
      </c>
      <c r="G1050" s="12">
        <f>VLOOKUP(C1050, track_cleaned!$A$1:$E$5000, 3, FALSE)</f>
        <v>231</v>
      </c>
      <c r="H1050" s="5" t="str">
        <f>VLOOKUP(G1050, album!$A$1:$B$5000, 2, FALSE)
</f>
        <v>Lost, Season 2</v>
      </c>
      <c r="I1050" s="11" t="str">
        <f>VLOOKUP(C1050, track_cleaned!$A$1:$J$5000, 10, FALSE)</f>
        <v>TV Shows</v>
      </c>
      <c r="J1050" s="11">
        <f t="shared" si="1"/>
        <v>1.99</v>
      </c>
    </row>
    <row r="1051">
      <c r="A1051" s="4">
        <v>1050.0</v>
      </c>
      <c r="B1051" s="4">
        <v>194.0</v>
      </c>
      <c r="C1051" s="4">
        <v>2878.0</v>
      </c>
      <c r="D1051" s="4">
        <v>1.99</v>
      </c>
      <c r="E1051" s="4">
        <v>1.0</v>
      </c>
      <c r="F1051" s="5" t="str">
        <f>VLOOKUP(C1051, track_cleaned!$A$2:$B$5000, 2, FALSE)
</f>
        <v>The Other 48 Days</v>
      </c>
      <c r="G1051" s="12">
        <f>VLOOKUP(C1051, track_cleaned!$A$1:$E$5000, 3, FALSE)</f>
        <v>231</v>
      </c>
      <c r="H1051" s="5" t="str">
        <f>VLOOKUP(G1051, album!$A$1:$B$5000, 2, FALSE)
</f>
        <v>Lost, Season 2</v>
      </c>
      <c r="I1051" s="11" t="str">
        <f>VLOOKUP(C1051, track_cleaned!$A$1:$J$5000, 10, FALSE)</f>
        <v>TV Shows</v>
      </c>
      <c r="J1051" s="11">
        <f t="shared" si="1"/>
        <v>1.99</v>
      </c>
    </row>
    <row r="1052">
      <c r="A1052" s="4">
        <v>1051.0</v>
      </c>
      <c r="B1052" s="4">
        <v>194.0</v>
      </c>
      <c r="C1052" s="4">
        <v>2887.0</v>
      </c>
      <c r="D1052" s="4">
        <v>1.99</v>
      </c>
      <c r="E1052" s="4">
        <v>1.0</v>
      </c>
      <c r="F1052" s="5" t="str">
        <f>VLOOKUP(C1052, track_cleaned!$A$2:$B$5000, 2, FALSE)
</f>
        <v>The 23rd Psalm</v>
      </c>
      <c r="G1052" s="12">
        <f>VLOOKUP(C1052, track_cleaned!$A$1:$E$5000, 3, FALSE)</f>
        <v>231</v>
      </c>
      <c r="H1052" s="5" t="str">
        <f>VLOOKUP(G1052, album!$A$1:$B$5000, 2, FALSE)
</f>
        <v>Lost, Season 2</v>
      </c>
      <c r="I1052" s="11" t="str">
        <f>VLOOKUP(C1052, track_cleaned!$A$1:$J$5000, 10, FALSE)</f>
        <v>TV Shows</v>
      </c>
      <c r="J1052" s="11">
        <f t="shared" si="1"/>
        <v>1.99</v>
      </c>
    </row>
    <row r="1053">
      <c r="A1053" s="4">
        <v>1052.0</v>
      </c>
      <c r="B1053" s="4">
        <v>194.0</v>
      </c>
      <c r="C1053" s="4">
        <v>2896.0</v>
      </c>
      <c r="D1053" s="4">
        <v>1.99</v>
      </c>
      <c r="E1053" s="4">
        <v>1.0</v>
      </c>
      <c r="F1053" s="5" t="str">
        <f>VLOOKUP(C1053, track_cleaned!$A$2:$B$5000, 2, FALSE)
</f>
        <v>The Long Con</v>
      </c>
      <c r="G1053" s="12">
        <f>VLOOKUP(C1053, track_cleaned!$A$1:$E$5000, 3, FALSE)</f>
        <v>231</v>
      </c>
      <c r="H1053" s="5" t="str">
        <f>VLOOKUP(G1053, album!$A$1:$B$5000, 2, FALSE)
</f>
        <v>Lost, Season 2</v>
      </c>
      <c r="I1053" s="11" t="str">
        <f>VLOOKUP(C1053, track_cleaned!$A$1:$J$5000, 10, FALSE)</f>
        <v>TV Shows</v>
      </c>
      <c r="J1053" s="11">
        <f t="shared" si="1"/>
        <v>1.99</v>
      </c>
    </row>
    <row r="1054">
      <c r="A1054" s="4">
        <v>1053.0</v>
      </c>
      <c r="B1054" s="4">
        <v>194.0</v>
      </c>
      <c r="C1054" s="4">
        <v>2905.0</v>
      </c>
      <c r="D1054" s="4">
        <v>1.99</v>
      </c>
      <c r="E1054" s="4">
        <v>1.0</v>
      </c>
      <c r="F1054" s="5" t="str">
        <f>VLOOKUP(C1054, track_cleaned!$A$2:$B$5000, 2, FALSE)
</f>
        <v>The Whole Truth</v>
      </c>
      <c r="G1054" s="12">
        <f>VLOOKUP(C1054, track_cleaned!$A$1:$E$5000, 3, FALSE)</f>
        <v>231</v>
      </c>
      <c r="H1054" s="5" t="str">
        <f>VLOOKUP(G1054, album!$A$1:$B$5000, 2, FALSE)
</f>
        <v>Lost, Season 2</v>
      </c>
      <c r="I1054" s="11" t="str">
        <f>VLOOKUP(C1054, track_cleaned!$A$1:$J$5000, 10, FALSE)</f>
        <v>Drama</v>
      </c>
      <c r="J1054" s="11">
        <f t="shared" si="1"/>
        <v>1.99</v>
      </c>
    </row>
    <row r="1055">
      <c r="A1055" s="4">
        <v>1054.0</v>
      </c>
      <c r="B1055" s="4">
        <v>194.0</v>
      </c>
      <c r="C1055" s="4">
        <v>2914.0</v>
      </c>
      <c r="D1055" s="4">
        <v>1.99</v>
      </c>
      <c r="E1055" s="4">
        <v>1.0</v>
      </c>
      <c r="F1055" s="5" t="str">
        <f>VLOOKUP(C1055, track_cleaned!$A$2:$B$5000, 2, FALSE)
</f>
        <v>S.O.S.</v>
      </c>
      <c r="G1055" s="12">
        <f>VLOOKUP(C1055, track_cleaned!$A$1:$E$5000, 3, FALSE)</f>
        <v>231</v>
      </c>
      <c r="H1055" s="5" t="str">
        <f>VLOOKUP(G1055, album!$A$1:$B$5000, 2, FALSE)
</f>
        <v>Lost, Season 2</v>
      </c>
      <c r="I1055" s="11" t="str">
        <f>VLOOKUP(C1055, track_cleaned!$A$1:$J$5000, 10, FALSE)</f>
        <v>TV Shows</v>
      </c>
      <c r="J1055" s="11">
        <f t="shared" si="1"/>
        <v>1.99</v>
      </c>
    </row>
    <row r="1056">
      <c r="A1056" s="4">
        <v>1055.0</v>
      </c>
      <c r="B1056" s="4">
        <v>194.0</v>
      </c>
      <c r="C1056" s="4">
        <v>2923.0</v>
      </c>
      <c r="D1056" s="4">
        <v>1.99</v>
      </c>
      <c r="E1056" s="4">
        <v>1.0</v>
      </c>
      <c r="F1056" s="5" t="str">
        <f>VLOOKUP(C1056, track_cleaned!$A$2:$B$5000, 2, FALSE)
</f>
        <v>Exodus (Part 2) [Season Finale]</v>
      </c>
      <c r="G1056" s="12">
        <f>VLOOKUP(C1056, track_cleaned!$A$1:$E$5000, 3, FALSE)</f>
        <v>230</v>
      </c>
      <c r="H1056" s="5" t="str">
        <f>VLOOKUP(G1056, album!$A$1:$B$5000, 2, FALSE)
</f>
        <v>Lost, Season 1</v>
      </c>
      <c r="I1056" s="11" t="str">
        <f>VLOOKUP(C1056, track_cleaned!$A$1:$J$5000, 10, FALSE)</f>
        <v>TV Shows</v>
      </c>
      <c r="J1056" s="11">
        <f t="shared" si="1"/>
        <v>1.99</v>
      </c>
    </row>
    <row r="1057">
      <c r="A1057" s="4">
        <v>1056.0</v>
      </c>
      <c r="B1057" s="4">
        <v>194.0</v>
      </c>
      <c r="C1057" s="4">
        <v>2932.0</v>
      </c>
      <c r="D1057" s="4">
        <v>0.99</v>
      </c>
      <c r="E1057" s="4">
        <v>1.0</v>
      </c>
      <c r="F1057" s="5" t="str">
        <f>VLOOKUP(C1057, track_cleaned!$A$2:$B$5000, 2, FALSE)
</f>
        <v>The Fly</v>
      </c>
      <c r="G1057" s="12">
        <f>VLOOKUP(C1057, track_cleaned!$A$1:$E$5000, 3, FALSE)</f>
        <v>232</v>
      </c>
      <c r="H1057" s="5" t="str">
        <f>VLOOKUP(G1057, album!$A$1:$B$5000, 2, FALSE)
</f>
        <v>Achtung Baby</v>
      </c>
      <c r="I1057" s="11" t="str">
        <f>VLOOKUP(C1057, track_cleaned!$A$1:$J$5000, 10, FALSE)</f>
        <v>Rock</v>
      </c>
      <c r="J1057" s="11">
        <f t="shared" si="1"/>
        <v>0.99</v>
      </c>
    </row>
    <row r="1058">
      <c r="A1058" s="4">
        <v>1057.0</v>
      </c>
      <c r="B1058" s="4">
        <v>194.0</v>
      </c>
      <c r="C1058" s="4">
        <v>2941.0</v>
      </c>
      <c r="D1058" s="4">
        <v>0.99</v>
      </c>
      <c r="E1058" s="4">
        <v>1.0</v>
      </c>
      <c r="F1058" s="5" t="str">
        <f>VLOOKUP(C1058, track_cleaned!$A$2:$B$5000, 2, FALSE)
</f>
        <v>Walk On</v>
      </c>
      <c r="G1058" s="12">
        <f>VLOOKUP(C1058, track_cleaned!$A$1:$E$5000, 3, FALSE)</f>
        <v>233</v>
      </c>
      <c r="H1058" s="5" t="str">
        <f>VLOOKUP(G1058, album!$A$1:$B$5000, 2, FALSE)
</f>
        <v>All That You Can't Leave Behind</v>
      </c>
      <c r="I1058" s="11" t="str">
        <f>VLOOKUP(C1058, track_cleaned!$A$1:$J$5000, 10, FALSE)</f>
        <v>Rock</v>
      </c>
      <c r="J1058" s="11">
        <f t="shared" si="1"/>
        <v>0.99</v>
      </c>
    </row>
    <row r="1059">
      <c r="A1059" s="4">
        <v>1058.0</v>
      </c>
      <c r="B1059" s="4">
        <v>194.0</v>
      </c>
      <c r="C1059" s="4">
        <v>2950.0</v>
      </c>
      <c r="D1059" s="4">
        <v>0.99</v>
      </c>
      <c r="E1059" s="4">
        <v>1.0</v>
      </c>
      <c r="F1059" s="5" t="str">
        <f>VLOOKUP(C1059, track_cleaned!$A$2:$B$5000, 2, FALSE)
</f>
        <v>Spanish Eyes</v>
      </c>
      <c r="G1059" s="12">
        <f>VLOOKUP(C1059, track_cleaned!$A$1:$E$5000, 3, FALSE)</f>
        <v>234</v>
      </c>
      <c r="H1059" s="5" t="str">
        <f>VLOOKUP(G1059, album!$A$1:$B$5000, 2, FALSE)
</f>
        <v>B-Sides 1980-1990</v>
      </c>
      <c r="I1059" s="11" t="str">
        <f>VLOOKUP(C1059, track_cleaned!$A$1:$J$5000, 10, FALSE)</f>
        <v>Rock</v>
      </c>
      <c r="J1059" s="11">
        <f t="shared" si="1"/>
        <v>0.99</v>
      </c>
    </row>
    <row r="1060">
      <c r="A1060" s="4">
        <v>1059.0</v>
      </c>
      <c r="B1060" s="4">
        <v>194.0</v>
      </c>
      <c r="C1060" s="4">
        <v>2959.0</v>
      </c>
      <c r="D1060" s="4">
        <v>0.99</v>
      </c>
      <c r="E1060" s="4">
        <v>1.0</v>
      </c>
      <c r="F1060" s="5" t="str">
        <f>VLOOKUP(C1060, track_cleaned!$A$2:$B$5000, 2, FALSE)
</f>
        <v>Hallelujah Here She Comes</v>
      </c>
      <c r="G1060" s="12">
        <f>VLOOKUP(C1060, track_cleaned!$A$1:$E$5000, 3, FALSE)</f>
        <v>234</v>
      </c>
      <c r="H1060" s="5" t="str">
        <f>VLOOKUP(G1060, album!$A$1:$B$5000, 2, FALSE)
</f>
        <v>B-Sides 1980-1990</v>
      </c>
      <c r="I1060" s="11" t="str">
        <f>VLOOKUP(C1060, track_cleaned!$A$1:$J$5000, 10, FALSE)</f>
        <v>Rock</v>
      </c>
      <c r="J1060" s="11">
        <f t="shared" si="1"/>
        <v>0.99</v>
      </c>
    </row>
    <row r="1061">
      <c r="A1061" s="4">
        <v>1060.0</v>
      </c>
      <c r="B1061" s="4">
        <v>194.0</v>
      </c>
      <c r="C1061" s="4">
        <v>2968.0</v>
      </c>
      <c r="D1061" s="4">
        <v>0.99</v>
      </c>
      <c r="E1061" s="4">
        <v>1.0</v>
      </c>
      <c r="F1061" s="5" t="str">
        <f>VLOOKUP(C1061, track_cleaned!$A$2:$B$5000, 2, FALSE)
</f>
        <v>City Of Blinding Lights</v>
      </c>
      <c r="G1061" s="12">
        <f>VLOOKUP(C1061, track_cleaned!$A$1:$E$5000, 3, FALSE)</f>
        <v>235</v>
      </c>
      <c r="H1061" s="5" t="str">
        <f>VLOOKUP(G1061, album!$A$1:$B$5000, 2, FALSE)
</f>
        <v>How To Dismantle An Atomic Bomb</v>
      </c>
      <c r="I1061" s="11" t="str">
        <f>VLOOKUP(C1061, track_cleaned!$A$1:$J$5000, 10, FALSE)</f>
        <v>Rock</v>
      </c>
      <c r="J1061" s="11">
        <f t="shared" si="1"/>
        <v>0.99</v>
      </c>
    </row>
    <row r="1062">
      <c r="A1062" s="4">
        <v>1061.0</v>
      </c>
      <c r="B1062" s="4">
        <v>194.0</v>
      </c>
      <c r="C1062" s="4">
        <v>2977.0</v>
      </c>
      <c r="D1062" s="4">
        <v>0.99</v>
      </c>
      <c r="E1062" s="4">
        <v>1.0</v>
      </c>
      <c r="F1062" s="5" t="str">
        <f>VLOOKUP(C1062, track_cleaned!$A$2:$B$5000, 2, FALSE)
</f>
        <v>Mofo</v>
      </c>
      <c r="G1062" s="12">
        <f>VLOOKUP(C1062, track_cleaned!$A$1:$E$5000, 3, FALSE)</f>
        <v>236</v>
      </c>
      <c r="H1062" s="5" t="str">
        <f>VLOOKUP(G1062, album!$A$1:$B$5000, 2, FALSE)
</f>
        <v>Pop</v>
      </c>
      <c r="I1062" s="11" t="str">
        <f>VLOOKUP(C1062, track_cleaned!$A$1:$J$5000, 10, FALSE)</f>
        <v>Rock</v>
      </c>
      <c r="J1062" s="11">
        <f t="shared" si="1"/>
        <v>0.99</v>
      </c>
    </row>
    <row r="1063">
      <c r="A1063" s="4">
        <v>1062.0</v>
      </c>
      <c r="B1063" s="4">
        <v>195.0</v>
      </c>
      <c r="C1063" s="4">
        <v>2991.0</v>
      </c>
      <c r="D1063" s="4">
        <v>0.99</v>
      </c>
      <c r="E1063" s="4">
        <v>1.0</v>
      </c>
      <c r="F1063" s="5" t="str">
        <f>VLOOKUP(C1063, track_cleaned!$A$2:$B$5000, 2, FALSE)
</f>
        <v>All Along The Watchtower</v>
      </c>
      <c r="G1063" s="12">
        <f>VLOOKUP(C1063, track_cleaned!$A$1:$E$5000, 3, FALSE)</f>
        <v>237</v>
      </c>
      <c r="H1063" s="5" t="str">
        <f>VLOOKUP(G1063, album!$A$1:$B$5000, 2, FALSE)
</f>
        <v>Rattle And Hum</v>
      </c>
      <c r="I1063" s="11" t="str">
        <f>VLOOKUP(C1063, track_cleaned!$A$1:$J$5000, 10, FALSE)</f>
        <v>Rock</v>
      </c>
      <c r="J1063" s="11">
        <f t="shared" si="1"/>
        <v>0.99</v>
      </c>
    </row>
    <row r="1064">
      <c r="A1064" s="4">
        <v>1063.0</v>
      </c>
      <c r="B1064" s="4">
        <v>196.0</v>
      </c>
      <c r="C1064" s="4">
        <v>2992.0</v>
      </c>
      <c r="D1064" s="4">
        <v>0.99</v>
      </c>
      <c r="E1064" s="4">
        <v>1.0</v>
      </c>
      <c r="F1064" s="5" t="str">
        <f>VLOOKUP(C1064, track_cleaned!$A$2:$B$5000, 2, FALSE)
</f>
        <v>I Still Haven't Found What I'm Looking for</v>
      </c>
      <c r="G1064" s="12">
        <f>VLOOKUP(C1064, track_cleaned!$A$1:$E$5000, 3, FALSE)</f>
        <v>237</v>
      </c>
      <c r="H1064" s="5" t="str">
        <f>VLOOKUP(G1064, album!$A$1:$B$5000, 2, FALSE)
</f>
        <v>Rattle And Hum</v>
      </c>
      <c r="I1064" s="11" t="str">
        <f>VLOOKUP(C1064, track_cleaned!$A$1:$J$5000, 10, FALSE)</f>
        <v>Rock</v>
      </c>
      <c r="J1064" s="11">
        <f t="shared" si="1"/>
        <v>0.99</v>
      </c>
    </row>
    <row r="1065">
      <c r="A1065" s="4">
        <v>1064.0</v>
      </c>
      <c r="B1065" s="4">
        <v>196.0</v>
      </c>
      <c r="C1065" s="4">
        <v>2993.0</v>
      </c>
      <c r="D1065" s="4">
        <v>0.99</v>
      </c>
      <c r="E1065" s="4">
        <v>1.0</v>
      </c>
      <c r="F1065" s="5" t="str">
        <f>VLOOKUP(C1065, track_cleaned!$A$2:$B$5000, 2, FALSE)
</f>
        <v>Freedom For My People</v>
      </c>
      <c r="G1065" s="12">
        <f>VLOOKUP(C1065, track_cleaned!$A$1:$E$5000, 3, FALSE)</f>
        <v>237</v>
      </c>
      <c r="H1065" s="5" t="str">
        <f>VLOOKUP(G1065, album!$A$1:$B$5000, 2, FALSE)
</f>
        <v>Rattle And Hum</v>
      </c>
      <c r="I1065" s="11" t="str">
        <f>VLOOKUP(C1065, track_cleaned!$A$1:$J$5000, 10, FALSE)</f>
        <v>Rock</v>
      </c>
      <c r="J1065" s="11">
        <f t="shared" si="1"/>
        <v>0.99</v>
      </c>
    </row>
    <row r="1066">
      <c r="A1066" s="4">
        <v>1065.0</v>
      </c>
      <c r="B1066" s="4">
        <v>197.0</v>
      </c>
      <c r="C1066" s="4">
        <v>2995.0</v>
      </c>
      <c r="D1066" s="4">
        <v>0.99</v>
      </c>
      <c r="E1066" s="4">
        <v>1.0</v>
      </c>
      <c r="F1066" s="5" t="str">
        <f>VLOOKUP(C1066, track_cleaned!$A$2:$B$5000, 2, FALSE)
</f>
        <v>Pride (In The Name Of Love)</v>
      </c>
      <c r="G1066" s="12">
        <f>VLOOKUP(C1066, track_cleaned!$A$1:$E$5000, 3, FALSE)</f>
        <v>237</v>
      </c>
      <c r="H1066" s="5" t="str">
        <f>VLOOKUP(G1066, album!$A$1:$B$5000, 2, FALSE)
</f>
        <v>Rattle And Hum</v>
      </c>
      <c r="I1066" s="11" t="str">
        <f>VLOOKUP(C1066, track_cleaned!$A$1:$J$5000, 10, FALSE)</f>
        <v>Rock</v>
      </c>
      <c r="J1066" s="11">
        <f t="shared" si="1"/>
        <v>0.99</v>
      </c>
    </row>
    <row r="1067">
      <c r="A1067" s="4">
        <v>1066.0</v>
      </c>
      <c r="B1067" s="4">
        <v>197.0</v>
      </c>
      <c r="C1067" s="4">
        <v>2997.0</v>
      </c>
      <c r="D1067" s="4">
        <v>0.99</v>
      </c>
      <c r="E1067" s="4">
        <v>1.0</v>
      </c>
      <c r="F1067" s="5" t="str">
        <f>VLOOKUP(C1067, track_cleaned!$A$2:$B$5000, 2, FALSE)
</f>
        <v>Love Rescue Me</v>
      </c>
      <c r="G1067" s="12">
        <f>VLOOKUP(C1067, track_cleaned!$A$1:$E$5000, 3, FALSE)</f>
        <v>237</v>
      </c>
      <c r="H1067" s="5" t="str">
        <f>VLOOKUP(G1067, album!$A$1:$B$5000, 2, FALSE)
</f>
        <v>Rattle And Hum</v>
      </c>
      <c r="I1067" s="11" t="str">
        <f>VLOOKUP(C1067, track_cleaned!$A$1:$J$5000, 10, FALSE)</f>
        <v>Rock</v>
      </c>
      <c r="J1067" s="11">
        <f t="shared" si="1"/>
        <v>0.99</v>
      </c>
    </row>
    <row r="1068">
      <c r="A1068" s="4">
        <v>1067.0</v>
      </c>
      <c r="B1068" s="4">
        <v>198.0</v>
      </c>
      <c r="C1068" s="4">
        <v>2999.0</v>
      </c>
      <c r="D1068" s="4">
        <v>0.99</v>
      </c>
      <c r="E1068" s="4">
        <v>1.0</v>
      </c>
      <c r="F1068" s="5" t="str">
        <f>VLOOKUP(C1068, track_cleaned!$A$2:$B$5000, 2, FALSE)
</f>
        <v>Heartland</v>
      </c>
      <c r="G1068" s="12">
        <f>VLOOKUP(C1068, track_cleaned!$A$1:$E$5000, 3, FALSE)</f>
        <v>237</v>
      </c>
      <c r="H1068" s="5" t="str">
        <f>VLOOKUP(G1068, album!$A$1:$B$5000, 2, FALSE)
</f>
        <v>Rattle And Hum</v>
      </c>
      <c r="I1068" s="11" t="str">
        <f>VLOOKUP(C1068, track_cleaned!$A$1:$J$5000, 10, FALSE)</f>
        <v>Rock</v>
      </c>
      <c r="J1068" s="11">
        <f t="shared" si="1"/>
        <v>0.99</v>
      </c>
    </row>
    <row r="1069">
      <c r="A1069" s="4">
        <v>1068.0</v>
      </c>
      <c r="B1069" s="4">
        <v>198.0</v>
      </c>
      <c r="C1069" s="4">
        <v>3001.0</v>
      </c>
      <c r="D1069" s="4">
        <v>0.99</v>
      </c>
      <c r="E1069" s="4">
        <v>1.0</v>
      </c>
      <c r="F1069" s="5" t="str">
        <f>VLOOKUP(C1069, track_cleaned!$A$2:$B$5000, 2, FALSE)
</f>
        <v>The Star Spangled Banner</v>
      </c>
      <c r="G1069" s="12">
        <f>VLOOKUP(C1069, track_cleaned!$A$1:$E$5000, 3, FALSE)</f>
        <v>237</v>
      </c>
      <c r="H1069" s="5" t="str">
        <f>VLOOKUP(G1069, album!$A$1:$B$5000, 2, FALSE)
</f>
        <v>Rattle And Hum</v>
      </c>
      <c r="I1069" s="11" t="str">
        <f>VLOOKUP(C1069, track_cleaned!$A$1:$J$5000, 10, FALSE)</f>
        <v>Rock</v>
      </c>
      <c r="J1069" s="11">
        <f t="shared" si="1"/>
        <v>0.99</v>
      </c>
    </row>
    <row r="1070">
      <c r="A1070" s="4">
        <v>1069.0</v>
      </c>
      <c r="B1070" s="4">
        <v>198.0</v>
      </c>
      <c r="C1070" s="4">
        <v>3003.0</v>
      </c>
      <c r="D1070" s="4">
        <v>0.99</v>
      </c>
      <c r="E1070" s="4">
        <v>1.0</v>
      </c>
      <c r="F1070" s="5" t="str">
        <f>VLOOKUP(C1070, track_cleaned!$A$2:$B$5000, 2, FALSE)
</f>
        <v>All I Want Is You</v>
      </c>
      <c r="G1070" s="12">
        <f>VLOOKUP(C1070, track_cleaned!$A$1:$E$5000, 3, FALSE)</f>
        <v>237</v>
      </c>
      <c r="H1070" s="5" t="str">
        <f>VLOOKUP(G1070, album!$A$1:$B$5000, 2, FALSE)
</f>
        <v>Rattle And Hum</v>
      </c>
      <c r="I1070" s="11" t="str">
        <f>VLOOKUP(C1070, track_cleaned!$A$1:$J$5000, 10, FALSE)</f>
        <v>Rock</v>
      </c>
      <c r="J1070" s="11">
        <f t="shared" si="1"/>
        <v>0.99</v>
      </c>
    </row>
    <row r="1071">
      <c r="A1071" s="4">
        <v>1070.0</v>
      </c>
      <c r="B1071" s="4">
        <v>198.0</v>
      </c>
      <c r="C1071" s="4">
        <v>3005.0</v>
      </c>
      <c r="D1071" s="4">
        <v>0.99</v>
      </c>
      <c r="E1071" s="4">
        <v>1.0</v>
      </c>
      <c r="F1071" s="5" t="str">
        <f>VLOOKUP(C1071, track_cleaned!$A$2:$B$5000, 2, FALSE)
</f>
        <v>New Year's Day</v>
      </c>
      <c r="G1071" s="12">
        <f>VLOOKUP(C1071, track_cleaned!$A$1:$E$5000, 3, FALSE)</f>
        <v>238</v>
      </c>
      <c r="H1071" s="5" t="str">
        <f>VLOOKUP(G1071, album!$A$1:$B$5000, 2, FALSE)
</f>
        <v>The Best Of 1980-1990</v>
      </c>
      <c r="I1071" s="11" t="str">
        <f>VLOOKUP(C1071, track_cleaned!$A$1:$J$5000, 10, FALSE)</f>
        <v>Rock</v>
      </c>
      <c r="J1071" s="11">
        <f t="shared" si="1"/>
        <v>0.99</v>
      </c>
    </row>
    <row r="1072">
      <c r="A1072" s="4">
        <v>1071.0</v>
      </c>
      <c r="B1072" s="4">
        <v>199.0</v>
      </c>
      <c r="C1072" s="4">
        <v>3009.0</v>
      </c>
      <c r="D1072" s="4">
        <v>0.99</v>
      </c>
      <c r="E1072" s="4">
        <v>1.0</v>
      </c>
      <c r="F1072" s="5" t="str">
        <f>VLOOKUP(C1072, track_cleaned!$A$2:$B$5000, 2, FALSE)
</f>
        <v>Bad</v>
      </c>
      <c r="G1072" s="12">
        <f>VLOOKUP(C1072, track_cleaned!$A$1:$E$5000, 3, FALSE)</f>
        <v>238</v>
      </c>
      <c r="H1072" s="5" t="str">
        <f>VLOOKUP(G1072, album!$A$1:$B$5000, 2, FALSE)
</f>
        <v>The Best Of 1980-1990</v>
      </c>
      <c r="I1072" s="11" t="str">
        <f>VLOOKUP(C1072, track_cleaned!$A$1:$J$5000, 10, FALSE)</f>
        <v>Rock</v>
      </c>
      <c r="J1072" s="11">
        <f t="shared" si="1"/>
        <v>0.99</v>
      </c>
    </row>
    <row r="1073">
      <c r="A1073" s="4">
        <v>1072.0</v>
      </c>
      <c r="B1073" s="4">
        <v>199.0</v>
      </c>
      <c r="C1073" s="4">
        <v>3013.0</v>
      </c>
      <c r="D1073" s="4">
        <v>0.99</v>
      </c>
      <c r="E1073" s="4">
        <v>1.0</v>
      </c>
      <c r="F1073" s="5" t="str">
        <f>VLOOKUP(C1073, track_cleaned!$A$2:$B$5000, 2, FALSE)
</f>
        <v>Sweetest Thing</v>
      </c>
      <c r="G1073" s="12">
        <f>VLOOKUP(C1073, track_cleaned!$A$1:$E$5000, 3, FALSE)</f>
        <v>238</v>
      </c>
      <c r="H1073" s="5" t="str">
        <f>VLOOKUP(G1073, album!$A$1:$B$5000, 2, FALSE)
</f>
        <v>The Best Of 1980-1990</v>
      </c>
      <c r="I1073" s="11" t="str">
        <f>VLOOKUP(C1073, track_cleaned!$A$1:$J$5000, 10, FALSE)</f>
        <v>Rock</v>
      </c>
      <c r="J1073" s="11">
        <f t="shared" si="1"/>
        <v>0.99</v>
      </c>
    </row>
    <row r="1074">
      <c r="A1074" s="4">
        <v>1073.0</v>
      </c>
      <c r="B1074" s="4">
        <v>199.0</v>
      </c>
      <c r="C1074" s="4">
        <v>3017.0</v>
      </c>
      <c r="D1074" s="4">
        <v>0.99</v>
      </c>
      <c r="E1074" s="4">
        <v>1.0</v>
      </c>
      <c r="F1074" s="5" t="str">
        <f>VLOOKUP(C1074, track_cleaned!$A$2:$B$5000, 2, FALSE)
</f>
        <v>All I Want Is You</v>
      </c>
      <c r="G1074" s="12">
        <f>VLOOKUP(C1074, track_cleaned!$A$1:$E$5000, 3, FALSE)</f>
        <v>238</v>
      </c>
      <c r="H1074" s="5" t="str">
        <f>VLOOKUP(G1074, album!$A$1:$B$5000, 2, FALSE)
</f>
        <v>The Best Of 1980-1990</v>
      </c>
      <c r="I1074" s="11" t="str">
        <f>VLOOKUP(C1074, track_cleaned!$A$1:$J$5000, 10, FALSE)</f>
        <v>Rock</v>
      </c>
      <c r="J1074" s="11">
        <f t="shared" si="1"/>
        <v>0.99</v>
      </c>
    </row>
    <row r="1075">
      <c r="A1075" s="4">
        <v>1074.0</v>
      </c>
      <c r="B1075" s="4">
        <v>199.0</v>
      </c>
      <c r="C1075" s="4">
        <v>3021.0</v>
      </c>
      <c r="D1075" s="4">
        <v>0.99</v>
      </c>
      <c r="E1075" s="4">
        <v>1.0</v>
      </c>
      <c r="F1075" s="5" t="str">
        <f>VLOOKUP(C1075, track_cleaned!$A$2:$B$5000, 2, FALSE)
</f>
        <v>Like A Song...</v>
      </c>
      <c r="G1075" s="12">
        <f>VLOOKUP(C1075, track_cleaned!$A$1:$E$5000, 3, FALSE)</f>
        <v>239</v>
      </c>
      <c r="H1075" s="5" t="str">
        <f>VLOOKUP(G1075, album!$A$1:$B$5000, 2, FALSE)
</f>
        <v>War</v>
      </c>
      <c r="I1075" s="11" t="str">
        <f>VLOOKUP(C1075, track_cleaned!$A$1:$J$5000, 10, FALSE)</f>
        <v>Rock</v>
      </c>
      <c r="J1075" s="11">
        <f t="shared" si="1"/>
        <v>0.99</v>
      </c>
    </row>
    <row r="1076">
      <c r="A1076" s="4">
        <v>1075.0</v>
      </c>
      <c r="B1076" s="4">
        <v>199.0</v>
      </c>
      <c r="C1076" s="4">
        <v>3025.0</v>
      </c>
      <c r="D1076" s="4">
        <v>0.99</v>
      </c>
      <c r="E1076" s="4">
        <v>1.0</v>
      </c>
      <c r="F1076" s="5" t="str">
        <f>VLOOKUP(C1076, track_cleaned!$A$2:$B$5000, 2, FALSE)
</f>
        <v>Red Light</v>
      </c>
      <c r="G1076" s="12">
        <f>VLOOKUP(C1076, track_cleaned!$A$1:$E$5000, 3, FALSE)</f>
        <v>239</v>
      </c>
      <c r="H1076" s="5" t="str">
        <f>VLOOKUP(G1076, album!$A$1:$B$5000, 2, FALSE)
</f>
        <v>War</v>
      </c>
      <c r="I1076" s="11" t="str">
        <f>VLOOKUP(C1076, track_cleaned!$A$1:$J$5000, 10, FALSE)</f>
        <v>Rock</v>
      </c>
      <c r="J1076" s="11">
        <f t="shared" si="1"/>
        <v>0.99</v>
      </c>
    </row>
    <row r="1077">
      <c r="A1077" s="4">
        <v>1076.0</v>
      </c>
      <c r="B1077" s="4">
        <v>199.0</v>
      </c>
      <c r="C1077" s="4">
        <v>3029.0</v>
      </c>
      <c r="D1077" s="4">
        <v>0.99</v>
      </c>
      <c r="E1077" s="4">
        <v>1.0</v>
      </c>
      <c r="F1077" s="5" t="str">
        <f>VLOOKUP(C1077, track_cleaned!$A$2:$B$5000, 2, FALSE)
</f>
        <v>Babyface</v>
      </c>
      <c r="G1077" s="12">
        <f>VLOOKUP(C1077, track_cleaned!$A$1:$E$5000, 3, FALSE)</f>
        <v>240</v>
      </c>
      <c r="H1077" s="5" t="str">
        <f>VLOOKUP(G1077, album!$A$1:$B$5000, 2, FALSE)
</f>
        <v>Zooropa</v>
      </c>
      <c r="I1077" s="11" t="str">
        <f>VLOOKUP(C1077, track_cleaned!$A$1:$J$5000, 10, FALSE)</f>
        <v>Rock</v>
      </c>
      <c r="J1077" s="11">
        <f t="shared" si="1"/>
        <v>0.99</v>
      </c>
    </row>
    <row r="1078">
      <c r="A1078" s="4">
        <v>1077.0</v>
      </c>
      <c r="B1078" s="4">
        <v>200.0</v>
      </c>
      <c r="C1078" s="4">
        <v>3035.0</v>
      </c>
      <c r="D1078" s="4">
        <v>0.99</v>
      </c>
      <c r="E1078" s="4">
        <v>1.0</v>
      </c>
      <c r="F1078" s="5" t="str">
        <f>VLOOKUP(C1078, track_cleaned!$A$2:$B$5000, 2, FALSE)
</f>
        <v>The First Time</v>
      </c>
      <c r="G1078" s="12">
        <f>VLOOKUP(C1078, track_cleaned!$A$1:$E$5000, 3, FALSE)</f>
        <v>240</v>
      </c>
      <c r="H1078" s="5" t="str">
        <f>VLOOKUP(G1078, album!$A$1:$B$5000, 2, FALSE)
</f>
        <v>Zooropa</v>
      </c>
      <c r="I1078" s="11" t="str">
        <f>VLOOKUP(C1078, track_cleaned!$A$1:$J$5000, 10, FALSE)</f>
        <v>Rock</v>
      </c>
      <c r="J1078" s="11">
        <f t="shared" si="1"/>
        <v>0.99</v>
      </c>
    </row>
    <row r="1079">
      <c r="A1079" s="4">
        <v>1078.0</v>
      </c>
      <c r="B1079" s="4">
        <v>200.0</v>
      </c>
      <c r="C1079" s="4">
        <v>3041.0</v>
      </c>
      <c r="D1079" s="4">
        <v>0.99</v>
      </c>
      <c r="E1079" s="4">
        <v>1.0</v>
      </c>
      <c r="F1079" s="5" t="str">
        <f>VLOOKUP(C1079, track_cleaned!$A$2:$B$5000, 2, FALSE)
</f>
        <v>Homely Girl</v>
      </c>
      <c r="G1079" s="12">
        <f>VLOOKUP(C1079, track_cleaned!$A$1:$E$5000, 3, FALSE)</f>
        <v>241</v>
      </c>
      <c r="H1079" s="5" t="str">
        <f>VLOOKUP(G1079, album!$A$1:$B$5000, 2, FALSE)
</f>
        <v>UB40 The Best Of - Volume Two [UK]</v>
      </c>
      <c r="I1079" s="11" t="str">
        <f>VLOOKUP(C1079, track_cleaned!$A$1:$J$5000, 10, FALSE)</f>
        <v>Reggae</v>
      </c>
      <c r="J1079" s="11">
        <f t="shared" si="1"/>
        <v>0.99</v>
      </c>
    </row>
    <row r="1080">
      <c r="A1080" s="4">
        <v>1079.0</v>
      </c>
      <c r="B1080" s="4">
        <v>200.0</v>
      </c>
      <c r="C1080" s="4">
        <v>3047.0</v>
      </c>
      <c r="D1080" s="4">
        <v>0.99</v>
      </c>
      <c r="E1080" s="4">
        <v>1.0</v>
      </c>
      <c r="F1080" s="5" t="str">
        <f>VLOOKUP(C1080, track_cleaned!$A$2:$B$5000, 2, FALSE)
</f>
        <v>Bring Me Your Cup</v>
      </c>
      <c r="G1080" s="12">
        <f>VLOOKUP(C1080, track_cleaned!$A$1:$E$5000, 3, FALSE)</f>
        <v>241</v>
      </c>
      <c r="H1080" s="5" t="str">
        <f>VLOOKUP(G1080, album!$A$1:$B$5000, 2, FALSE)
</f>
        <v>UB40 The Best Of - Volume Two [UK]</v>
      </c>
      <c r="I1080" s="11" t="str">
        <f>VLOOKUP(C1080, track_cleaned!$A$1:$J$5000, 10, FALSE)</f>
        <v>Reggae</v>
      </c>
      <c r="J1080" s="11">
        <f t="shared" si="1"/>
        <v>0.99</v>
      </c>
    </row>
    <row r="1081">
      <c r="A1081" s="4">
        <v>1080.0</v>
      </c>
      <c r="B1081" s="4">
        <v>200.0</v>
      </c>
      <c r="C1081" s="4">
        <v>3053.0</v>
      </c>
      <c r="D1081" s="4">
        <v>0.99</v>
      </c>
      <c r="E1081" s="4">
        <v>1.0</v>
      </c>
      <c r="F1081" s="5" t="str">
        <f>VLOOKUP(C1081, track_cleaned!$A$2:$B$5000, 2, FALSE)
</f>
        <v>Hang 'Em High</v>
      </c>
      <c r="G1081" s="12">
        <f>VLOOKUP(C1081, track_cleaned!$A$1:$E$5000, 3, FALSE)</f>
        <v>242</v>
      </c>
      <c r="H1081" s="5" t="str">
        <f>VLOOKUP(G1081, album!$A$1:$B$5000, 2, FALSE)
</f>
        <v>Diver Down</v>
      </c>
      <c r="I1081" s="11" t="str">
        <f>VLOOKUP(C1081, track_cleaned!$A$1:$J$5000, 10, FALSE)</f>
        <v>Rock</v>
      </c>
      <c r="J1081" s="11">
        <f t="shared" si="1"/>
        <v>0.99</v>
      </c>
    </row>
    <row r="1082">
      <c r="A1082" s="4">
        <v>1081.0</v>
      </c>
      <c r="B1082" s="4">
        <v>200.0</v>
      </c>
      <c r="C1082" s="4">
        <v>3059.0</v>
      </c>
      <c r="D1082" s="4">
        <v>0.99</v>
      </c>
      <c r="E1082" s="4">
        <v>1.0</v>
      </c>
      <c r="F1082" s="5" t="str">
        <f>VLOOKUP(C1082, track_cleaned!$A$2:$B$5000, 2, FALSE)
</f>
        <v>Little Guitars (Intro)</v>
      </c>
      <c r="G1082" s="12">
        <f>VLOOKUP(C1082, track_cleaned!$A$1:$E$5000, 3, FALSE)</f>
        <v>242</v>
      </c>
      <c r="H1082" s="5" t="str">
        <f>VLOOKUP(G1082, album!$A$1:$B$5000, 2, FALSE)
</f>
        <v>Diver Down</v>
      </c>
      <c r="I1082" s="11" t="str">
        <f>VLOOKUP(C1082, track_cleaned!$A$1:$J$5000, 10, FALSE)</f>
        <v>Rock</v>
      </c>
      <c r="J1082" s="11">
        <f t="shared" si="1"/>
        <v>0.99</v>
      </c>
    </row>
    <row r="1083">
      <c r="A1083" s="4">
        <v>1082.0</v>
      </c>
      <c r="B1083" s="4">
        <v>200.0</v>
      </c>
      <c r="C1083" s="4">
        <v>3065.0</v>
      </c>
      <c r="D1083" s="4">
        <v>0.99</v>
      </c>
      <c r="E1083" s="4">
        <v>1.0</v>
      </c>
      <c r="F1083" s="5" t="str">
        <f>VLOOKUP(C1083, track_cleaned!$A$2:$B$5000, 2, FALSE)
</f>
        <v>Ain't Talkin' 'bout Love</v>
      </c>
      <c r="G1083" s="12">
        <f>VLOOKUP(C1083, track_cleaned!$A$1:$E$5000, 3, FALSE)</f>
        <v>243</v>
      </c>
      <c r="H1083" s="5" t="str">
        <f>VLOOKUP(G1083, album!$A$1:$B$5000, 2, FALSE)
</f>
        <v>The Best Of Van Halen, Vol. I</v>
      </c>
      <c r="I1083" s="11" t="str">
        <f>VLOOKUP(C1083, track_cleaned!$A$1:$J$5000, 10, FALSE)</f>
        <v>Rock</v>
      </c>
      <c r="J1083" s="11">
        <f t="shared" si="1"/>
        <v>0.99</v>
      </c>
    </row>
    <row r="1084">
      <c r="A1084" s="4">
        <v>1083.0</v>
      </c>
      <c r="B1084" s="4">
        <v>200.0</v>
      </c>
      <c r="C1084" s="4">
        <v>3071.0</v>
      </c>
      <c r="D1084" s="4">
        <v>0.99</v>
      </c>
      <c r="E1084" s="4">
        <v>1.0</v>
      </c>
      <c r="F1084" s="5" t="str">
        <f>VLOOKUP(C1084, track_cleaned!$A$2:$B$5000, 2, FALSE)
</f>
        <v>Panama</v>
      </c>
      <c r="G1084" s="12">
        <f>VLOOKUP(C1084, track_cleaned!$A$1:$E$5000, 3, FALSE)</f>
        <v>243</v>
      </c>
      <c r="H1084" s="5" t="str">
        <f>VLOOKUP(G1084, album!$A$1:$B$5000, 2, FALSE)
</f>
        <v>The Best Of Van Halen, Vol. I</v>
      </c>
      <c r="I1084" s="11" t="str">
        <f>VLOOKUP(C1084, track_cleaned!$A$1:$J$5000, 10, FALSE)</f>
        <v>Rock</v>
      </c>
      <c r="J1084" s="11">
        <f t="shared" si="1"/>
        <v>0.99</v>
      </c>
    </row>
    <row r="1085">
      <c r="A1085" s="4">
        <v>1084.0</v>
      </c>
      <c r="B1085" s="4">
        <v>200.0</v>
      </c>
      <c r="C1085" s="4">
        <v>3077.0</v>
      </c>
      <c r="D1085" s="4">
        <v>0.99</v>
      </c>
      <c r="E1085" s="4">
        <v>1.0</v>
      </c>
      <c r="F1085" s="5" t="str">
        <f>VLOOKUP(C1085, track_cleaned!$A$2:$B$5000, 2, FALSE)
</f>
        <v>Can't Stop Loving You</v>
      </c>
      <c r="G1085" s="12">
        <f>VLOOKUP(C1085, track_cleaned!$A$1:$E$5000, 3, FALSE)</f>
        <v>243</v>
      </c>
      <c r="H1085" s="5" t="str">
        <f>VLOOKUP(G1085, album!$A$1:$B$5000, 2, FALSE)
</f>
        <v>The Best Of Van Halen, Vol. I</v>
      </c>
      <c r="I1085" s="11" t="str">
        <f>VLOOKUP(C1085, track_cleaned!$A$1:$J$5000, 10, FALSE)</f>
        <v>Rock</v>
      </c>
      <c r="J1085" s="11">
        <f t="shared" si="1"/>
        <v>0.99</v>
      </c>
    </row>
    <row r="1086">
      <c r="A1086" s="4">
        <v>1085.0</v>
      </c>
      <c r="B1086" s="4">
        <v>200.0</v>
      </c>
      <c r="C1086" s="4">
        <v>3083.0</v>
      </c>
      <c r="D1086" s="4">
        <v>0.99</v>
      </c>
      <c r="E1086" s="4">
        <v>1.0</v>
      </c>
      <c r="F1086" s="5" t="str">
        <f>VLOOKUP(C1086, track_cleaned!$A$2:$B$5000, 2, FALSE)
</f>
        <v>You Really Got Me</v>
      </c>
      <c r="G1086" s="12">
        <f>VLOOKUP(C1086, track_cleaned!$A$1:$E$5000, 3, FALSE)</f>
        <v>244</v>
      </c>
      <c r="H1086" s="5" t="str">
        <f>VLOOKUP(G1086, album!$A$1:$B$5000, 2, FALSE)
</f>
        <v>Van Halen</v>
      </c>
      <c r="I1086" s="11" t="str">
        <f>VLOOKUP(C1086, track_cleaned!$A$1:$J$5000, 10, FALSE)</f>
        <v>Rock</v>
      </c>
      <c r="J1086" s="11">
        <f t="shared" si="1"/>
        <v>0.99</v>
      </c>
    </row>
    <row r="1087">
      <c r="A1087" s="4">
        <v>1086.0</v>
      </c>
      <c r="B1087" s="4">
        <v>201.0</v>
      </c>
      <c r="C1087" s="4">
        <v>3092.0</v>
      </c>
      <c r="D1087" s="4">
        <v>0.99</v>
      </c>
      <c r="E1087" s="4">
        <v>1.0</v>
      </c>
      <c r="F1087" s="5" t="str">
        <f>VLOOKUP(C1087, track_cleaned!$A$2:$B$5000, 2, FALSE)
</f>
        <v>Neworld</v>
      </c>
      <c r="G1087" s="12">
        <f>VLOOKUP(C1087, track_cleaned!$A$1:$E$5000, 3, FALSE)</f>
        <v>245</v>
      </c>
      <c r="H1087" s="5" t="str">
        <f>VLOOKUP(G1087, album!$A$1:$B$5000, 2, FALSE)
</f>
        <v>Van Halen III</v>
      </c>
      <c r="I1087" s="11" t="str">
        <f>VLOOKUP(C1087, track_cleaned!$A$1:$J$5000, 10, FALSE)</f>
        <v>Rock</v>
      </c>
      <c r="J1087" s="11">
        <f t="shared" si="1"/>
        <v>0.99</v>
      </c>
    </row>
    <row r="1088">
      <c r="A1088" s="4">
        <v>1087.0</v>
      </c>
      <c r="B1088" s="4">
        <v>201.0</v>
      </c>
      <c r="C1088" s="4">
        <v>3101.0</v>
      </c>
      <c r="D1088" s="4">
        <v>0.99</v>
      </c>
      <c r="E1088" s="4">
        <v>1.0</v>
      </c>
      <c r="F1088" s="5" t="str">
        <f>VLOOKUP(C1088, track_cleaned!$A$2:$B$5000, 2, FALSE)
</f>
        <v>Primary</v>
      </c>
      <c r="G1088" s="12">
        <f>VLOOKUP(C1088, track_cleaned!$A$1:$E$5000, 3, FALSE)</f>
        <v>245</v>
      </c>
      <c r="H1088" s="5" t="str">
        <f>VLOOKUP(G1088, album!$A$1:$B$5000, 2, FALSE)
</f>
        <v>Van Halen III</v>
      </c>
      <c r="I1088" s="11" t="str">
        <f>VLOOKUP(C1088, track_cleaned!$A$1:$J$5000, 10, FALSE)</f>
        <v>Rock</v>
      </c>
      <c r="J1088" s="11">
        <f t="shared" si="1"/>
        <v>0.99</v>
      </c>
    </row>
    <row r="1089">
      <c r="A1089" s="4">
        <v>1088.0</v>
      </c>
      <c r="B1089" s="4">
        <v>201.0</v>
      </c>
      <c r="C1089" s="4">
        <v>3110.0</v>
      </c>
      <c r="D1089" s="4">
        <v>0.99</v>
      </c>
      <c r="E1089" s="4">
        <v>1.0</v>
      </c>
      <c r="F1089" s="5" t="str">
        <f>VLOOKUP(C1089, track_cleaned!$A$2:$B$5000, 2, FALSE)
</f>
        <v>Headspace</v>
      </c>
      <c r="G1089" s="12">
        <f>VLOOKUP(C1089, track_cleaned!$A$1:$E$5000, 3, FALSE)</f>
        <v>246</v>
      </c>
      <c r="H1089" s="5" t="str">
        <f>VLOOKUP(G1089, album!$A$1:$B$5000, 2, FALSE)
</f>
        <v>Contraband</v>
      </c>
      <c r="I1089" s="11" t="str">
        <f>VLOOKUP(C1089, track_cleaned!$A$1:$J$5000, 10, FALSE)</f>
        <v>Rock</v>
      </c>
      <c r="J1089" s="11">
        <f t="shared" si="1"/>
        <v>0.99</v>
      </c>
    </row>
    <row r="1090">
      <c r="A1090" s="4">
        <v>1089.0</v>
      </c>
      <c r="B1090" s="4">
        <v>201.0</v>
      </c>
      <c r="C1090" s="4">
        <v>3119.0</v>
      </c>
      <c r="D1090" s="4">
        <v>0.99</v>
      </c>
      <c r="E1090" s="4">
        <v>1.0</v>
      </c>
      <c r="F1090" s="5" t="str">
        <f>VLOOKUP(C1090, track_cleaned!$A$2:$B$5000, 2, FALSE)
</f>
        <v>Tudo Na Mais Santa Paz</v>
      </c>
      <c r="G1090" s="12">
        <f>VLOOKUP(C1090, track_cleaned!$A$1:$E$5000, 3, FALSE)</f>
        <v>247</v>
      </c>
      <c r="H1090" s="5" t="str">
        <f>VLOOKUP(G1090, album!$A$1:$B$5000, 2, FALSE)
</f>
        <v>Vinicius De Moraes</v>
      </c>
      <c r="I1090" s="11" t="str">
        <f>VLOOKUP(C1090, track_cleaned!$A$1:$J$5000, 10, FALSE)</f>
        <v>Latin</v>
      </c>
      <c r="J1090" s="11">
        <f t="shared" si="1"/>
        <v>0.99</v>
      </c>
    </row>
    <row r="1091">
      <c r="A1091" s="4">
        <v>1090.0</v>
      </c>
      <c r="B1091" s="4">
        <v>201.0</v>
      </c>
      <c r="C1091" s="4">
        <v>3128.0</v>
      </c>
      <c r="D1091" s="4">
        <v>0.99</v>
      </c>
      <c r="E1091" s="4">
        <v>1.0</v>
      </c>
      <c r="F1091" s="5" t="str">
        <f>VLOOKUP(C1091, track_cleaned!$A$2:$B$5000, 2, FALSE)
</f>
        <v>Samba Do Jato</v>
      </c>
      <c r="G1091" s="12">
        <f>VLOOKUP(C1091, track_cleaned!$A$1:$E$5000, 3, FALSE)</f>
        <v>247</v>
      </c>
      <c r="H1091" s="5" t="str">
        <f>VLOOKUP(G1091, album!$A$1:$B$5000, 2, FALSE)
</f>
        <v>Vinicius De Moraes</v>
      </c>
      <c r="I1091" s="11" t="str">
        <f>VLOOKUP(C1091, track_cleaned!$A$1:$J$5000, 10, FALSE)</f>
        <v>Latin</v>
      </c>
      <c r="J1091" s="11">
        <f t="shared" si="1"/>
        <v>0.99</v>
      </c>
    </row>
    <row r="1092">
      <c r="A1092" s="4">
        <v>1091.0</v>
      </c>
      <c r="B1092" s="4">
        <v>201.0</v>
      </c>
      <c r="C1092" s="4">
        <v>3137.0</v>
      </c>
      <c r="D1092" s="4">
        <v>0.99</v>
      </c>
      <c r="E1092" s="4">
        <v>1.0</v>
      </c>
      <c r="F1092" s="5" t="str">
        <f>VLOOKUP(C1092, track_cleaned!$A$2:$B$5000, 2, FALSE)
</f>
        <v>Now You're Gone</v>
      </c>
      <c r="G1092" s="12">
        <f>VLOOKUP(C1092, track_cleaned!$A$1:$E$5000, 3, FALSE)</f>
        <v>141</v>
      </c>
      <c r="H1092" s="5" t="str">
        <f>VLOOKUP(G1092, album!$A$1:$B$5000, 2, FALSE)
</f>
        <v>Greatest Hits</v>
      </c>
      <c r="I1092" s="11" t="str">
        <f>VLOOKUP(C1092, track_cleaned!$A$1:$J$5000, 10, FALSE)</f>
        <v>Metal</v>
      </c>
      <c r="J1092" s="11">
        <f t="shared" si="1"/>
        <v>0.99</v>
      </c>
    </row>
    <row r="1093">
      <c r="A1093" s="4">
        <v>1092.0</v>
      </c>
      <c r="B1093" s="4">
        <v>201.0</v>
      </c>
      <c r="C1093" s="4">
        <v>3146.0</v>
      </c>
      <c r="D1093" s="4">
        <v>0.99</v>
      </c>
      <c r="E1093" s="4">
        <v>1.0</v>
      </c>
      <c r="F1093" s="5" t="str">
        <f>VLOOKUP(C1093, track_cleaned!$A$2:$B$5000, 2, FALSE)
</f>
        <v>Faixa Amarela</v>
      </c>
      <c r="G1093" s="12">
        <f>VLOOKUP(C1093, track_cleaned!$A$1:$E$5000, 3, FALSE)</f>
        <v>248</v>
      </c>
      <c r="H1093" s="5" t="str">
        <f>VLOOKUP(G1093, album!$A$1:$B$5000, 2, FALSE)
</f>
        <v>Ao Vivo [IMPORT]</v>
      </c>
      <c r="I1093" s="11" t="str">
        <f>VLOOKUP(C1093, track_cleaned!$A$1:$J$5000, 10, FALSE)</f>
        <v>Latin</v>
      </c>
      <c r="J1093" s="11">
        <f t="shared" si="1"/>
        <v>0.99</v>
      </c>
    </row>
    <row r="1094">
      <c r="A1094" s="4">
        <v>1093.0</v>
      </c>
      <c r="B1094" s="4">
        <v>201.0</v>
      </c>
      <c r="C1094" s="4">
        <v>3155.0</v>
      </c>
      <c r="D1094" s="4">
        <v>0.99</v>
      </c>
      <c r="E1094" s="4">
        <v>1.0</v>
      </c>
      <c r="F1094" s="5" t="str">
        <f>VLOOKUP(C1094, track_cleaned!$A$2:$B$5000, 2, FALSE)
</f>
        <v>Sem Essa de Malandro Agulha</v>
      </c>
      <c r="G1094" s="12">
        <f>VLOOKUP(C1094, track_cleaned!$A$1:$E$5000, 3, FALSE)</f>
        <v>248</v>
      </c>
      <c r="H1094" s="5" t="str">
        <f>VLOOKUP(G1094, album!$A$1:$B$5000, 2, FALSE)
</f>
        <v>Ao Vivo [IMPORT]</v>
      </c>
      <c r="I1094" s="11" t="str">
        <f>VLOOKUP(C1094, track_cleaned!$A$1:$J$5000, 10, FALSE)</f>
        <v>Latin</v>
      </c>
      <c r="J1094" s="11">
        <f t="shared" si="1"/>
        <v>0.99</v>
      </c>
    </row>
    <row r="1095">
      <c r="A1095" s="4">
        <v>1094.0</v>
      </c>
      <c r="B1095" s="4">
        <v>201.0</v>
      </c>
      <c r="C1095" s="4">
        <v>3164.0</v>
      </c>
      <c r="D1095" s="4">
        <v>0.99</v>
      </c>
      <c r="E1095" s="4">
        <v>1.0</v>
      </c>
      <c r="F1095" s="5" t="str">
        <f>VLOOKUP(C1095, track_cleaned!$A$2:$B$5000, 2, FALSE)
</f>
        <v>Verdade</v>
      </c>
      <c r="G1095" s="12">
        <f>VLOOKUP(C1095, track_cleaned!$A$1:$E$5000, 3, FALSE)</f>
        <v>248</v>
      </c>
      <c r="H1095" s="5" t="str">
        <f>VLOOKUP(G1095, album!$A$1:$B$5000, 2, FALSE)
</f>
        <v>Ao Vivo [IMPORT]</v>
      </c>
      <c r="I1095" s="11" t="str">
        <f>VLOOKUP(C1095, track_cleaned!$A$1:$J$5000, 10, FALSE)</f>
        <v>Latin</v>
      </c>
      <c r="J1095" s="11">
        <f t="shared" si="1"/>
        <v>0.99</v>
      </c>
    </row>
    <row r="1096">
      <c r="A1096" s="4">
        <v>1095.0</v>
      </c>
      <c r="B1096" s="4">
        <v>201.0</v>
      </c>
      <c r="C1096" s="4">
        <v>3173.0</v>
      </c>
      <c r="D1096" s="4">
        <v>1.99</v>
      </c>
      <c r="E1096" s="4">
        <v>1.0</v>
      </c>
      <c r="F1096" s="5" t="str">
        <f>VLOOKUP(C1096, track_cleaned!$A$2:$B$5000, 2, FALSE)
</f>
        <v>Diversity Day</v>
      </c>
      <c r="G1096" s="12">
        <f>VLOOKUP(C1096, track_cleaned!$A$1:$E$5000, 3, FALSE)</f>
        <v>249</v>
      </c>
      <c r="H1096" s="5" t="str">
        <f>VLOOKUP(G1096, album!$A$1:$B$5000, 2, FALSE)
</f>
        <v>The Office, Season 1</v>
      </c>
      <c r="I1096" s="11" t="str">
        <f>VLOOKUP(C1096, track_cleaned!$A$1:$J$5000, 10, FALSE)</f>
        <v>TV Shows</v>
      </c>
      <c r="J1096" s="11">
        <f t="shared" si="1"/>
        <v>1.99</v>
      </c>
    </row>
    <row r="1097">
      <c r="A1097" s="4">
        <v>1096.0</v>
      </c>
      <c r="B1097" s="4">
        <v>201.0</v>
      </c>
      <c r="C1097" s="4">
        <v>3182.0</v>
      </c>
      <c r="D1097" s="4">
        <v>1.99</v>
      </c>
      <c r="E1097" s="4">
        <v>1.0</v>
      </c>
      <c r="F1097" s="5" t="str">
        <f>VLOOKUP(C1097, track_cleaned!$A$2:$B$5000, 2, FALSE)
</f>
        <v>Halloween</v>
      </c>
      <c r="G1097" s="12">
        <f>VLOOKUP(C1097, track_cleaned!$A$1:$E$5000, 3, FALSE)</f>
        <v>250</v>
      </c>
      <c r="H1097" s="5" t="str">
        <f>VLOOKUP(G1097, album!$A$1:$B$5000, 2, FALSE)
</f>
        <v>The Office, Season 2</v>
      </c>
      <c r="I1097" s="11" t="str">
        <f>VLOOKUP(C1097, track_cleaned!$A$1:$J$5000, 10, FALSE)</f>
        <v>TV Shows</v>
      </c>
      <c r="J1097" s="11">
        <f t="shared" si="1"/>
        <v>1.99</v>
      </c>
    </row>
    <row r="1098">
      <c r="A1098" s="4">
        <v>1097.0</v>
      </c>
      <c r="B1098" s="4">
        <v>201.0</v>
      </c>
      <c r="C1098" s="4">
        <v>3191.0</v>
      </c>
      <c r="D1098" s="4">
        <v>1.99</v>
      </c>
      <c r="E1098" s="4">
        <v>1.0</v>
      </c>
      <c r="F1098" s="5" t="str">
        <f>VLOOKUP(C1098, track_cleaned!$A$2:$B$5000, 2, FALSE)
</f>
        <v>The Carpet</v>
      </c>
      <c r="G1098" s="12">
        <f>VLOOKUP(C1098, track_cleaned!$A$1:$E$5000, 3, FALSE)</f>
        <v>250</v>
      </c>
      <c r="H1098" s="5" t="str">
        <f>VLOOKUP(G1098, album!$A$1:$B$5000, 2, FALSE)
</f>
        <v>The Office, Season 2</v>
      </c>
      <c r="I1098" s="11" t="str">
        <f>VLOOKUP(C1098, track_cleaned!$A$1:$J$5000, 10, FALSE)</f>
        <v>TV Shows</v>
      </c>
      <c r="J1098" s="11">
        <f t="shared" si="1"/>
        <v>1.99</v>
      </c>
    </row>
    <row r="1099">
      <c r="A1099" s="4">
        <v>1098.0</v>
      </c>
      <c r="B1099" s="4">
        <v>201.0</v>
      </c>
      <c r="C1099" s="4">
        <v>3200.0</v>
      </c>
      <c r="D1099" s="4">
        <v>1.99</v>
      </c>
      <c r="E1099" s="4">
        <v>1.0</v>
      </c>
      <c r="F1099" s="5" t="str">
        <f>VLOOKUP(C1099, track_cleaned!$A$2:$B$5000, 2, FALSE)
</f>
        <v>Gay Witch Hunt</v>
      </c>
      <c r="G1099" s="12">
        <f>VLOOKUP(C1099, track_cleaned!$A$1:$E$5000, 3, FALSE)</f>
        <v>251</v>
      </c>
      <c r="H1099" s="5" t="str">
        <f>VLOOKUP(G1099, album!$A$1:$B$5000, 2, FALSE)
</f>
        <v>The Office, Season 3</v>
      </c>
      <c r="I1099" s="11" t="str">
        <f>VLOOKUP(C1099, track_cleaned!$A$1:$J$5000, 10, FALSE)</f>
        <v>TV Shows</v>
      </c>
      <c r="J1099" s="11">
        <f t="shared" si="1"/>
        <v>1.99</v>
      </c>
    </row>
    <row r="1100">
      <c r="A1100" s="4">
        <v>1099.0</v>
      </c>
      <c r="B1100" s="4">
        <v>201.0</v>
      </c>
      <c r="C1100" s="4">
        <v>3209.0</v>
      </c>
      <c r="D1100" s="4">
        <v>1.99</v>
      </c>
      <c r="E1100" s="4">
        <v>1.0</v>
      </c>
      <c r="F1100" s="5" t="str">
        <f>VLOOKUP(C1100, track_cleaned!$A$2:$B$5000, 2, FALSE)
</f>
        <v>A Benihana Christmas, Pts. 1 &amp; 2</v>
      </c>
      <c r="G1100" s="12">
        <f>VLOOKUP(C1100, track_cleaned!$A$1:$E$5000, 3, FALSE)</f>
        <v>251</v>
      </c>
      <c r="H1100" s="5" t="str">
        <f>VLOOKUP(G1100, album!$A$1:$B$5000, 2, FALSE)
</f>
        <v>The Office, Season 3</v>
      </c>
      <c r="I1100" s="11" t="str">
        <f>VLOOKUP(C1100, track_cleaned!$A$1:$J$5000, 10, FALSE)</f>
        <v>Comedy</v>
      </c>
      <c r="J1100" s="11">
        <f t="shared" si="1"/>
        <v>1.99</v>
      </c>
    </row>
    <row r="1101">
      <c r="A1101" s="4">
        <v>1100.0</v>
      </c>
      <c r="B1101" s="4">
        <v>202.0</v>
      </c>
      <c r="C1101" s="4">
        <v>3223.0</v>
      </c>
      <c r="D1101" s="4">
        <v>1.99</v>
      </c>
      <c r="E1101" s="4">
        <v>1.0</v>
      </c>
      <c r="F1101" s="5" t="str">
        <f>VLOOKUP(C1101, track_cleaned!$A$2:$B$5000, 2, FALSE)
</f>
        <v>How to Stop an Exploding Man</v>
      </c>
      <c r="G1101" s="12">
        <f>VLOOKUP(C1101, track_cleaned!$A$1:$E$5000, 3, FALSE)</f>
        <v>228</v>
      </c>
      <c r="H1101" s="5" t="str">
        <f>VLOOKUP(G1101, album!$A$1:$B$5000, 2, FALSE)
</f>
        <v>Heroes, Season 1</v>
      </c>
      <c r="I1101" s="11" t="str">
        <f>VLOOKUP(C1101, track_cleaned!$A$1:$J$5000, 10, FALSE)</f>
        <v>Drama</v>
      </c>
      <c r="J1101" s="11">
        <f t="shared" si="1"/>
        <v>1.99</v>
      </c>
    </row>
    <row r="1102">
      <c r="A1102" s="4">
        <v>1101.0</v>
      </c>
      <c r="B1102" s="4">
        <v>203.0</v>
      </c>
      <c r="C1102" s="4">
        <v>3224.0</v>
      </c>
      <c r="D1102" s="4">
        <v>1.99</v>
      </c>
      <c r="E1102" s="4">
        <v>1.0</v>
      </c>
      <c r="F1102" s="5" t="str">
        <f>VLOOKUP(C1102, track_cleaned!$A$2:$B$5000, 2, FALSE)
</f>
        <v>Through a Looking Glass</v>
      </c>
      <c r="G1102" s="12">
        <f>VLOOKUP(C1102, track_cleaned!$A$1:$E$5000, 3, FALSE)</f>
        <v>229</v>
      </c>
      <c r="H1102" s="5" t="str">
        <f>VLOOKUP(G1102, album!$A$1:$B$5000, 2, FALSE)
</f>
        <v>Lost, Season 3</v>
      </c>
      <c r="I1102" s="11" t="str">
        <f>VLOOKUP(C1102, track_cleaned!$A$1:$J$5000, 10, FALSE)</f>
        <v>Drama</v>
      </c>
      <c r="J1102" s="11">
        <f t="shared" si="1"/>
        <v>1.99</v>
      </c>
    </row>
    <row r="1103">
      <c r="A1103" s="4">
        <v>1102.0</v>
      </c>
      <c r="B1103" s="4">
        <v>203.0</v>
      </c>
      <c r="C1103" s="4">
        <v>3225.0</v>
      </c>
      <c r="D1103" s="4">
        <v>0.99</v>
      </c>
      <c r="E1103" s="4">
        <v>1.0</v>
      </c>
      <c r="F1103" s="5" t="str">
        <f>VLOOKUP(C1103, track_cleaned!$A$2:$B$5000, 2, FALSE)
</f>
        <v>Your Time Is Gonna Come</v>
      </c>
      <c r="G1103" s="12">
        <f>VLOOKUP(C1103, track_cleaned!$A$1:$E$5000, 3, FALSE)</f>
        <v>252</v>
      </c>
      <c r="H1103" s="5" t="str">
        <f>VLOOKUP(G1103, album!$A$1:$B$5000, 2, FALSE)
</f>
        <v>Un-Led-Ed</v>
      </c>
      <c r="I1103" s="11" t="str">
        <f>VLOOKUP(C1103, track_cleaned!$A$1:$J$5000, 10, FALSE)</f>
        <v>Rock</v>
      </c>
      <c r="J1103" s="11">
        <f t="shared" si="1"/>
        <v>0.99</v>
      </c>
    </row>
    <row r="1104">
      <c r="A1104" s="4">
        <v>1103.0</v>
      </c>
      <c r="B1104" s="4">
        <v>204.0</v>
      </c>
      <c r="C1104" s="4">
        <v>3227.0</v>
      </c>
      <c r="D1104" s="4">
        <v>1.99</v>
      </c>
      <c r="E1104" s="4">
        <v>1.0</v>
      </c>
      <c r="F1104" s="5" t="str">
        <f>VLOOKUP(C1104, track_cleaned!$A$2:$B$5000, 2, FALSE)
</f>
        <v>Battlestar Galactica, Pt. 2</v>
      </c>
      <c r="G1104" s="12">
        <f>VLOOKUP(C1104, track_cleaned!$A$1:$E$5000, 3, FALSE)</f>
        <v>253</v>
      </c>
      <c r="H1104" s="5" t="str">
        <f>VLOOKUP(G1104, album!$A$1:$B$5000, 2, FALSE)
</f>
        <v>Battlestar Galactica (Classic), Season 1</v>
      </c>
      <c r="I1104" s="11" t="str">
        <f>VLOOKUP(C1104, track_cleaned!$A$1:$J$5000, 10, FALSE)</f>
        <v>Sci Fi &amp; Fantasy</v>
      </c>
      <c r="J1104" s="11">
        <f t="shared" si="1"/>
        <v>1.99</v>
      </c>
    </row>
    <row r="1105">
      <c r="A1105" s="4">
        <v>1104.0</v>
      </c>
      <c r="B1105" s="4">
        <v>204.0</v>
      </c>
      <c r="C1105" s="4">
        <v>3229.0</v>
      </c>
      <c r="D1105" s="4">
        <v>1.99</v>
      </c>
      <c r="E1105" s="4">
        <v>1.0</v>
      </c>
      <c r="F1105" s="5" t="str">
        <f>VLOOKUP(C1105, track_cleaned!$A$2:$B$5000, 2, FALSE)
</f>
        <v>Lost Planet of the Gods, Pt. 1</v>
      </c>
      <c r="G1105" s="12">
        <f>VLOOKUP(C1105, track_cleaned!$A$1:$E$5000, 3, FALSE)</f>
        <v>253</v>
      </c>
      <c r="H1105" s="5" t="str">
        <f>VLOOKUP(G1105, album!$A$1:$B$5000, 2, FALSE)
</f>
        <v>Battlestar Galactica (Classic), Season 1</v>
      </c>
      <c r="I1105" s="11" t="str">
        <f>VLOOKUP(C1105, track_cleaned!$A$1:$J$5000, 10, FALSE)</f>
        <v>Sci Fi &amp; Fantasy</v>
      </c>
      <c r="J1105" s="11">
        <f t="shared" si="1"/>
        <v>1.99</v>
      </c>
    </row>
    <row r="1106">
      <c r="A1106" s="4">
        <v>1105.0</v>
      </c>
      <c r="B1106" s="4">
        <v>205.0</v>
      </c>
      <c r="C1106" s="4">
        <v>3231.0</v>
      </c>
      <c r="D1106" s="4">
        <v>1.99</v>
      </c>
      <c r="E1106" s="4">
        <v>1.0</v>
      </c>
      <c r="F1106" s="5" t="str">
        <f>VLOOKUP(C1106, track_cleaned!$A$2:$B$5000, 2, FALSE)
</f>
        <v>The Lost Warrior</v>
      </c>
      <c r="G1106" s="12">
        <f>VLOOKUP(C1106, track_cleaned!$A$1:$E$5000, 3, FALSE)</f>
        <v>253</v>
      </c>
      <c r="H1106" s="5" t="str">
        <f>VLOOKUP(G1106, album!$A$1:$B$5000, 2, FALSE)
</f>
        <v>Battlestar Galactica (Classic), Season 1</v>
      </c>
      <c r="I1106" s="11" t="str">
        <f>VLOOKUP(C1106, track_cleaned!$A$1:$J$5000, 10, FALSE)</f>
        <v>Sci Fi &amp; Fantasy</v>
      </c>
      <c r="J1106" s="11">
        <f t="shared" si="1"/>
        <v>1.99</v>
      </c>
    </row>
    <row r="1107">
      <c r="A1107" s="4">
        <v>1106.0</v>
      </c>
      <c r="B1107" s="4">
        <v>205.0</v>
      </c>
      <c r="C1107" s="4">
        <v>3233.0</v>
      </c>
      <c r="D1107" s="4">
        <v>1.99</v>
      </c>
      <c r="E1107" s="4">
        <v>1.0</v>
      </c>
      <c r="F1107" s="5" t="str">
        <f>VLOOKUP(C1107, track_cleaned!$A$2:$B$5000, 2, FALSE)
</f>
        <v>The Gun On Ice Planet Zero, Pt. 1</v>
      </c>
      <c r="G1107" s="12">
        <f>VLOOKUP(C1107, track_cleaned!$A$1:$E$5000, 3, FALSE)</f>
        <v>253</v>
      </c>
      <c r="H1107" s="5" t="str">
        <f>VLOOKUP(G1107, album!$A$1:$B$5000, 2, FALSE)
</f>
        <v>Battlestar Galactica (Classic), Season 1</v>
      </c>
      <c r="I1107" s="11" t="str">
        <f>VLOOKUP(C1107, track_cleaned!$A$1:$J$5000, 10, FALSE)</f>
        <v>Sci Fi &amp; Fantasy</v>
      </c>
      <c r="J1107" s="11">
        <f t="shared" si="1"/>
        <v>1.99</v>
      </c>
    </row>
    <row r="1108">
      <c r="A1108" s="4">
        <v>1107.0</v>
      </c>
      <c r="B1108" s="4">
        <v>205.0</v>
      </c>
      <c r="C1108" s="4">
        <v>3235.0</v>
      </c>
      <c r="D1108" s="4">
        <v>1.99</v>
      </c>
      <c r="E1108" s="4">
        <v>1.0</v>
      </c>
      <c r="F1108" s="5" t="str">
        <f>VLOOKUP(C1108, track_cleaned!$A$2:$B$5000, 2, FALSE)
</f>
        <v>The Magnificent Warriors</v>
      </c>
      <c r="G1108" s="12">
        <f>VLOOKUP(C1108, track_cleaned!$A$1:$E$5000, 3, FALSE)</f>
        <v>253</v>
      </c>
      <c r="H1108" s="5" t="str">
        <f>VLOOKUP(G1108, album!$A$1:$B$5000, 2, FALSE)
</f>
        <v>Battlestar Galactica (Classic), Season 1</v>
      </c>
      <c r="I1108" s="11" t="str">
        <f>VLOOKUP(C1108, track_cleaned!$A$1:$J$5000, 10, FALSE)</f>
        <v>Sci Fi &amp; Fantasy</v>
      </c>
      <c r="J1108" s="11">
        <f t="shared" si="1"/>
        <v>1.99</v>
      </c>
    </row>
    <row r="1109">
      <c r="A1109" s="4">
        <v>1108.0</v>
      </c>
      <c r="B1109" s="4">
        <v>205.0</v>
      </c>
      <c r="C1109" s="4">
        <v>3237.0</v>
      </c>
      <c r="D1109" s="4">
        <v>1.99</v>
      </c>
      <c r="E1109" s="4">
        <v>1.0</v>
      </c>
      <c r="F1109" s="5" t="str">
        <f>VLOOKUP(C1109, track_cleaned!$A$2:$B$5000, 2, FALSE)
</f>
        <v>The Living Legend, Pt. 1</v>
      </c>
      <c r="G1109" s="12">
        <f>VLOOKUP(C1109, track_cleaned!$A$1:$E$5000, 3, FALSE)</f>
        <v>253</v>
      </c>
      <c r="H1109" s="5" t="str">
        <f>VLOOKUP(G1109, album!$A$1:$B$5000, 2, FALSE)
</f>
        <v>Battlestar Galactica (Classic), Season 1</v>
      </c>
      <c r="I1109" s="11" t="str">
        <f>VLOOKUP(C1109, track_cleaned!$A$1:$J$5000, 10, FALSE)</f>
        <v>Sci Fi &amp; Fantasy</v>
      </c>
      <c r="J1109" s="11">
        <f t="shared" si="1"/>
        <v>1.99</v>
      </c>
    </row>
    <row r="1110">
      <c r="A1110" s="4">
        <v>1109.0</v>
      </c>
      <c r="B1110" s="4">
        <v>206.0</v>
      </c>
      <c r="C1110" s="4">
        <v>3241.0</v>
      </c>
      <c r="D1110" s="4">
        <v>1.99</v>
      </c>
      <c r="E1110" s="4">
        <v>1.0</v>
      </c>
      <c r="F1110" s="5" t="str">
        <f>VLOOKUP(C1110, track_cleaned!$A$2:$B$5000, 2, FALSE)
</f>
        <v>War of the Gods, Pt. 2</v>
      </c>
      <c r="G1110" s="12">
        <f>VLOOKUP(C1110, track_cleaned!$A$1:$E$5000, 3, FALSE)</f>
        <v>253</v>
      </c>
      <c r="H1110" s="5" t="str">
        <f>VLOOKUP(G1110, album!$A$1:$B$5000, 2, FALSE)
</f>
        <v>Battlestar Galactica (Classic), Season 1</v>
      </c>
      <c r="I1110" s="11" t="str">
        <f>VLOOKUP(C1110, track_cleaned!$A$1:$J$5000, 10, FALSE)</f>
        <v>Sci Fi &amp; Fantasy</v>
      </c>
      <c r="J1110" s="11">
        <f t="shared" si="1"/>
        <v>1.99</v>
      </c>
    </row>
    <row r="1111">
      <c r="A1111" s="4">
        <v>1110.0</v>
      </c>
      <c r="B1111" s="4">
        <v>206.0</v>
      </c>
      <c r="C1111" s="4">
        <v>3245.0</v>
      </c>
      <c r="D1111" s="4">
        <v>1.99</v>
      </c>
      <c r="E1111" s="4">
        <v>1.0</v>
      </c>
      <c r="F1111" s="5" t="str">
        <f>VLOOKUP(C1111, track_cleaned!$A$2:$B$5000, 2, FALSE)
</f>
        <v>Greetings from Earth, Pt. 2</v>
      </c>
      <c r="G1111" s="12">
        <f>VLOOKUP(C1111, track_cleaned!$A$1:$E$5000, 3, FALSE)</f>
        <v>253</v>
      </c>
      <c r="H1111" s="5" t="str">
        <f>VLOOKUP(G1111, album!$A$1:$B$5000, 2, FALSE)
</f>
        <v>Battlestar Galactica (Classic), Season 1</v>
      </c>
      <c r="I1111" s="11" t="str">
        <f>VLOOKUP(C1111, track_cleaned!$A$1:$J$5000, 10, FALSE)</f>
        <v>Sci Fi &amp; Fantasy</v>
      </c>
      <c r="J1111" s="11">
        <f t="shared" si="1"/>
        <v>1.99</v>
      </c>
    </row>
    <row r="1112">
      <c r="A1112" s="4">
        <v>1111.0</v>
      </c>
      <c r="B1112" s="4">
        <v>206.0</v>
      </c>
      <c r="C1112" s="4">
        <v>3249.0</v>
      </c>
      <c r="D1112" s="4">
        <v>1.99</v>
      </c>
      <c r="E1112" s="4">
        <v>1.0</v>
      </c>
      <c r="F1112" s="5" t="str">
        <f>VLOOKUP(C1112, track_cleaned!$A$2:$B$5000, 2, FALSE)
</f>
        <v>The Hand of God</v>
      </c>
      <c r="G1112" s="12">
        <f>VLOOKUP(C1112, track_cleaned!$A$1:$E$5000, 3, FALSE)</f>
        <v>253</v>
      </c>
      <c r="H1112" s="5" t="str">
        <f>VLOOKUP(G1112, album!$A$1:$B$5000, 2, FALSE)
</f>
        <v>Battlestar Galactica (Classic), Season 1</v>
      </c>
      <c r="I1112" s="11" t="str">
        <f>VLOOKUP(C1112, track_cleaned!$A$1:$J$5000, 10, FALSE)</f>
        <v>Sci Fi &amp; Fantasy</v>
      </c>
      <c r="J1112" s="11">
        <f t="shared" si="1"/>
        <v>1.99</v>
      </c>
    </row>
    <row r="1113">
      <c r="A1113" s="4">
        <v>1112.0</v>
      </c>
      <c r="B1113" s="4">
        <v>206.0</v>
      </c>
      <c r="C1113" s="4">
        <v>3253.0</v>
      </c>
      <c r="D1113" s="4">
        <v>0.99</v>
      </c>
      <c r="E1113" s="4">
        <v>1.0</v>
      </c>
      <c r="F1113" s="5" t="str">
        <f>VLOOKUP(C1113, track_cleaned!$A$2:$B$5000, 2, FALSE)
</f>
        <v>Instant Karma</v>
      </c>
      <c r="G1113" s="12">
        <f>VLOOKUP(C1113, track_cleaned!$A$1:$E$5000, 3, FALSE)</f>
        <v>255</v>
      </c>
      <c r="H1113" s="5" t="str">
        <f>VLOOKUP(G1113, album!$A$1:$B$5000, 2, FALSE)
</f>
        <v>Instant Karma: The Amnesty International Campaign to Save Darfur</v>
      </c>
      <c r="I1113" s="11" t="str">
        <f>VLOOKUP(C1113, track_cleaned!$A$1:$J$5000, 10, FALSE)</f>
        <v>Pop</v>
      </c>
      <c r="J1113" s="11">
        <f t="shared" si="1"/>
        <v>0.99</v>
      </c>
    </row>
    <row r="1114">
      <c r="A1114" s="4">
        <v>1113.0</v>
      </c>
      <c r="B1114" s="4">
        <v>206.0</v>
      </c>
      <c r="C1114" s="4">
        <v>3257.0</v>
      </c>
      <c r="D1114" s="4">
        <v>0.99</v>
      </c>
      <c r="E1114" s="4">
        <v>1.0</v>
      </c>
      <c r="F1114" s="5" t="str">
        <f>VLOOKUP(C1114, track_cleaned!$A$2:$B$5000, 2, FALSE)
</f>
        <v>Cold Turkey</v>
      </c>
      <c r="G1114" s="12">
        <f>VLOOKUP(C1114, track_cleaned!$A$1:$E$5000, 3, FALSE)</f>
        <v>255</v>
      </c>
      <c r="H1114" s="5" t="str">
        <f>VLOOKUP(G1114, album!$A$1:$B$5000, 2, FALSE)
</f>
        <v>Instant Karma: The Amnesty International Campaign to Save Darfur</v>
      </c>
      <c r="I1114" s="11" t="str">
        <f>VLOOKUP(C1114, track_cleaned!$A$1:$J$5000, 10, FALSE)</f>
        <v>Pop</v>
      </c>
      <c r="J1114" s="11">
        <f t="shared" si="1"/>
        <v>0.99</v>
      </c>
    </row>
    <row r="1115">
      <c r="A1115" s="4">
        <v>1114.0</v>
      </c>
      <c r="B1115" s="4">
        <v>206.0</v>
      </c>
      <c r="C1115" s="4">
        <v>3261.0</v>
      </c>
      <c r="D1115" s="4">
        <v>0.99</v>
      </c>
      <c r="E1115" s="4">
        <v>1.0</v>
      </c>
      <c r="F1115" s="5" t="str">
        <f>VLOOKUP(C1115, track_cleaned!$A$2:$B$5000, 2, FALSE)
</f>
        <v>Oh, My Love</v>
      </c>
      <c r="G1115" s="12">
        <f>VLOOKUP(C1115, track_cleaned!$A$1:$E$5000, 3, FALSE)</f>
        <v>255</v>
      </c>
      <c r="H1115" s="5" t="str">
        <f>VLOOKUP(G1115, album!$A$1:$B$5000, 2, FALSE)
</f>
        <v>Instant Karma: The Amnesty International Campaign to Save Darfur</v>
      </c>
      <c r="I1115" s="11" t="str">
        <f>VLOOKUP(C1115, track_cleaned!$A$1:$J$5000, 10, FALSE)</f>
        <v>Pop</v>
      </c>
      <c r="J1115" s="11">
        <f t="shared" si="1"/>
        <v>0.99</v>
      </c>
    </row>
    <row r="1116">
      <c r="A1116" s="4">
        <v>1115.0</v>
      </c>
      <c r="B1116" s="4">
        <v>207.0</v>
      </c>
      <c r="C1116" s="4">
        <v>3267.0</v>
      </c>
      <c r="D1116" s="4">
        <v>0.99</v>
      </c>
      <c r="E1116" s="4">
        <v>1.0</v>
      </c>
      <c r="F1116" s="5" t="str">
        <f>VLOOKUP(C1116, track_cleaned!$A$2:$B$5000, 2, FALSE)
</f>
        <v>Imagine</v>
      </c>
      <c r="G1116" s="12">
        <f>VLOOKUP(C1116, track_cleaned!$A$1:$E$5000, 3, FALSE)</f>
        <v>255</v>
      </c>
      <c r="H1116" s="5" t="str">
        <f>VLOOKUP(G1116, album!$A$1:$B$5000, 2, FALSE)
</f>
        <v>Instant Karma: The Amnesty International Campaign to Save Darfur</v>
      </c>
      <c r="I1116" s="11" t="str">
        <f>VLOOKUP(C1116, track_cleaned!$A$1:$J$5000, 10, FALSE)</f>
        <v>Pop</v>
      </c>
      <c r="J1116" s="11">
        <f t="shared" si="1"/>
        <v>0.99</v>
      </c>
    </row>
    <row r="1117">
      <c r="A1117" s="4">
        <v>1116.0</v>
      </c>
      <c r="B1117" s="4">
        <v>207.0</v>
      </c>
      <c r="C1117" s="4">
        <v>3273.0</v>
      </c>
      <c r="D1117" s="4">
        <v>0.99</v>
      </c>
      <c r="E1117" s="4">
        <v>1.0</v>
      </c>
      <c r="F1117" s="5" t="str">
        <f>VLOOKUP(C1117, track_cleaned!$A$2:$B$5000, 2, FALSE)
</f>
        <v>[Just Like] Starting Over</v>
      </c>
      <c r="G1117" s="12">
        <f>VLOOKUP(C1117, track_cleaned!$A$1:$E$5000, 3, FALSE)</f>
        <v>255</v>
      </c>
      <c r="H1117" s="5" t="str">
        <f>VLOOKUP(G1117, album!$A$1:$B$5000, 2, FALSE)
</f>
        <v>Instant Karma: The Amnesty International Campaign to Save Darfur</v>
      </c>
      <c r="I1117" s="11" t="str">
        <f>VLOOKUP(C1117, track_cleaned!$A$1:$J$5000, 10, FALSE)</f>
        <v>Pop</v>
      </c>
      <c r="J1117" s="11">
        <f t="shared" si="1"/>
        <v>0.99</v>
      </c>
    </row>
    <row r="1118">
      <c r="A1118" s="4">
        <v>1117.0</v>
      </c>
      <c r="B1118" s="4">
        <v>207.0</v>
      </c>
      <c r="C1118" s="4">
        <v>3279.0</v>
      </c>
      <c r="D1118" s="4">
        <v>0.99</v>
      </c>
      <c r="E1118" s="4">
        <v>1.0</v>
      </c>
      <c r="F1118" s="5" t="str">
        <f>VLOOKUP(C1118, track_cleaned!$A$2:$B$5000, 2, FALSE)
</f>
        <v>Fairies Wear Boots</v>
      </c>
      <c r="G1118" s="12">
        <f>VLOOKUP(C1118, track_cleaned!$A$1:$E$5000, 3, FALSE)</f>
        <v>256</v>
      </c>
      <c r="H1118" s="5" t="str">
        <f>VLOOKUP(G1118, album!$A$1:$B$5000, 2, FALSE)
</f>
        <v>Speak of the Devil</v>
      </c>
      <c r="I1118" s="11" t="str">
        <f>VLOOKUP(C1118, track_cleaned!$A$1:$J$5000, 10, FALSE)</f>
        <v>Rock</v>
      </c>
      <c r="J1118" s="11">
        <f t="shared" si="1"/>
        <v>0.99</v>
      </c>
    </row>
    <row r="1119">
      <c r="A1119" s="4">
        <v>1118.0</v>
      </c>
      <c r="B1119" s="4">
        <v>207.0</v>
      </c>
      <c r="C1119" s="4">
        <v>3285.0</v>
      </c>
      <c r="D1119" s="4">
        <v>0.99</v>
      </c>
      <c r="E1119" s="4">
        <v>1.0</v>
      </c>
      <c r="F1119" s="5" t="str">
        <f>VLOOKUP(C1119, track_cleaned!$A$2:$B$5000, 2, FALSE)
</f>
        <v>Sabbath, Bloody Sabbath</v>
      </c>
      <c r="G1119" s="12">
        <f>VLOOKUP(C1119, track_cleaned!$A$1:$E$5000, 3, FALSE)</f>
        <v>256</v>
      </c>
      <c r="H1119" s="5" t="str">
        <f>VLOOKUP(G1119, album!$A$1:$B$5000, 2, FALSE)
</f>
        <v>Speak of the Devil</v>
      </c>
      <c r="I1119" s="11" t="str">
        <f>VLOOKUP(C1119, track_cleaned!$A$1:$J$5000, 10, FALSE)</f>
        <v>Rock</v>
      </c>
      <c r="J1119" s="11">
        <f t="shared" si="1"/>
        <v>0.99</v>
      </c>
    </row>
    <row r="1120">
      <c r="A1120" s="4">
        <v>1119.0</v>
      </c>
      <c r="B1120" s="4">
        <v>207.0</v>
      </c>
      <c r="C1120" s="4">
        <v>3291.0</v>
      </c>
      <c r="D1120" s="4">
        <v>0.99</v>
      </c>
      <c r="E1120" s="4">
        <v>1.0</v>
      </c>
      <c r="F1120" s="5" t="str">
        <f>VLOOKUP(C1120, track_cleaned!$A$2:$B$5000, 2, FALSE)
</f>
        <v>Loving You Sunday Morning</v>
      </c>
      <c r="G1120" s="12">
        <f>VLOOKUP(C1120, track_cleaned!$A$1:$E$5000, 3, FALSE)</f>
        <v>257</v>
      </c>
      <c r="H1120" s="5" t="str">
        <f>VLOOKUP(G1120, album!$A$1:$B$5000, 2, FALSE)
</f>
        <v>20th Century Masters - The Millennium Collection: The Best of Scorpions</v>
      </c>
      <c r="I1120" s="11" t="str">
        <f>VLOOKUP(C1120, track_cleaned!$A$1:$J$5000, 10, FALSE)</f>
        <v>Rock</v>
      </c>
      <c r="J1120" s="11">
        <f t="shared" si="1"/>
        <v>0.99</v>
      </c>
    </row>
    <row r="1121">
      <c r="A1121" s="4">
        <v>1120.0</v>
      </c>
      <c r="B1121" s="4">
        <v>207.0</v>
      </c>
      <c r="C1121" s="4">
        <v>3297.0</v>
      </c>
      <c r="D1121" s="4">
        <v>0.99</v>
      </c>
      <c r="E1121" s="4">
        <v>1.0</v>
      </c>
      <c r="F1121" s="5" t="str">
        <f>VLOOKUP(C1121, track_cleaned!$A$2:$B$5000, 2, FALSE)
</f>
        <v>Tease Me Please Me</v>
      </c>
      <c r="G1121" s="12">
        <f>VLOOKUP(C1121, track_cleaned!$A$1:$E$5000, 3, FALSE)</f>
        <v>257</v>
      </c>
      <c r="H1121" s="5" t="str">
        <f>VLOOKUP(G1121, album!$A$1:$B$5000, 2, FALSE)
</f>
        <v>20th Century Masters - The Millennium Collection: The Best of Scorpions</v>
      </c>
      <c r="I1121" s="11" t="str">
        <f>VLOOKUP(C1121, track_cleaned!$A$1:$J$5000, 10, FALSE)</f>
        <v>Rock</v>
      </c>
      <c r="J1121" s="11">
        <f t="shared" si="1"/>
        <v>0.99</v>
      </c>
    </row>
    <row r="1122">
      <c r="A1122" s="4">
        <v>1121.0</v>
      </c>
      <c r="B1122" s="4">
        <v>207.0</v>
      </c>
      <c r="C1122" s="4">
        <v>3303.0</v>
      </c>
      <c r="D1122" s="4">
        <v>0.99</v>
      </c>
      <c r="E1122" s="4">
        <v>1.0</v>
      </c>
      <c r="F1122" s="5" t="str">
        <f>VLOOKUP(C1122, track_cleaned!$A$2:$B$5000, 2, FALSE)
</f>
        <v>Top O' The Morning To Ya</v>
      </c>
      <c r="G1122" s="12">
        <f>VLOOKUP(C1122, track_cleaned!$A$1:$E$5000, 3, FALSE)</f>
        <v>258</v>
      </c>
      <c r="H1122" s="5" t="str">
        <f>VLOOKUP(G1122, album!$A$1:$B$5000, 2, FALSE)
</f>
        <v>House of Pain</v>
      </c>
      <c r="I1122" s="11" t="str">
        <f>VLOOKUP(C1122, track_cleaned!$A$1:$J$5000, 10, FALSE)</f>
        <v>Hip Hop/Rap</v>
      </c>
      <c r="J1122" s="11">
        <f t="shared" si="1"/>
        <v>0.99</v>
      </c>
    </row>
    <row r="1123">
      <c r="A1123" s="4">
        <v>1122.0</v>
      </c>
      <c r="B1123" s="4">
        <v>207.0</v>
      </c>
      <c r="C1123" s="4">
        <v>3309.0</v>
      </c>
      <c r="D1123" s="4">
        <v>0.99</v>
      </c>
      <c r="E1123" s="4">
        <v>1.0</v>
      </c>
      <c r="F1123" s="5" t="str">
        <f>VLOOKUP(C1123, track_cleaned!$A$2:$B$5000, 2, FALSE)
</f>
        <v>Guess Who's Back</v>
      </c>
      <c r="G1123" s="12">
        <f>VLOOKUP(C1123, track_cleaned!$A$1:$E$5000, 3, FALSE)</f>
        <v>258</v>
      </c>
      <c r="H1123" s="5" t="str">
        <f>VLOOKUP(G1123, album!$A$1:$B$5000, 2, FALSE)
</f>
        <v>House of Pain</v>
      </c>
      <c r="I1123" s="11" t="str">
        <f>VLOOKUP(C1123, track_cleaned!$A$1:$J$5000, 10, FALSE)</f>
        <v>Hip Hop/Rap</v>
      </c>
      <c r="J1123" s="11">
        <f t="shared" si="1"/>
        <v>0.99</v>
      </c>
    </row>
    <row r="1124">
      <c r="A1124" s="4">
        <v>1123.0</v>
      </c>
      <c r="B1124" s="4">
        <v>207.0</v>
      </c>
      <c r="C1124" s="4">
        <v>3315.0</v>
      </c>
      <c r="D1124" s="4">
        <v>0.99</v>
      </c>
      <c r="E1124" s="4">
        <v>1.0</v>
      </c>
      <c r="F1124" s="5" t="str">
        <f>VLOOKUP(C1124, track_cleaned!$A$2:$B$5000, 2, FALSE)
</f>
        <v>Feel It</v>
      </c>
      <c r="G1124" s="12">
        <f>VLOOKUP(C1124, track_cleaned!$A$1:$E$5000, 3, FALSE)</f>
        <v>258</v>
      </c>
      <c r="H1124" s="5" t="str">
        <f>VLOOKUP(G1124, album!$A$1:$B$5000, 2, FALSE)
</f>
        <v>House of Pain</v>
      </c>
      <c r="I1124" s="11" t="str">
        <f>VLOOKUP(C1124, track_cleaned!$A$1:$J$5000, 10, FALSE)</f>
        <v>Hip Hop/Rap</v>
      </c>
      <c r="J1124" s="11">
        <f t="shared" si="1"/>
        <v>0.99</v>
      </c>
    </row>
    <row r="1125">
      <c r="A1125" s="4">
        <v>1124.0</v>
      </c>
      <c r="B1125" s="4">
        <v>208.0</v>
      </c>
      <c r="C1125" s="4">
        <v>3324.0</v>
      </c>
      <c r="D1125" s="4">
        <v>0.99</v>
      </c>
      <c r="E1125" s="4">
        <v>1.0</v>
      </c>
      <c r="F1125" s="5" t="str">
        <f>VLOOKUP(C1125, track_cleaned!$A$2:$B$5000, 2, FALSE)
</f>
        <v>Um Lugar ao Sol</v>
      </c>
      <c r="G1125" s="12">
        <f>VLOOKUP(C1125, track_cleaned!$A$1:$E$5000, 3, FALSE)</f>
        <v>259</v>
      </c>
      <c r="H1125" s="5" t="str">
        <f>VLOOKUP(G1125, album!$A$1:$B$5000, 2, FALSE)
</f>
        <v>Radio Brasil (O Som da Jovem Vanguarda) - Seleccao de Henrique Amaro</v>
      </c>
      <c r="I1125" s="11" t="str">
        <f>VLOOKUP(C1125, track_cleaned!$A$1:$J$5000, 10, FALSE)</f>
        <v>Electronica/Dance</v>
      </c>
      <c r="J1125" s="11">
        <f t="shared" si="1"/>
        <v>0.99</v>
      </c>
    </row>
    <row r="1126">
      <c r="A1126" s="4">
        <v>1125.0</v>
      </c>
      <c r="B1126" s="4">
        <v>208.0</v>
      </c>
      <c r="C1126" s="4">
        <v>3333.0</v>
      </c>
      <c r="D1126" s="4">
        <v>0.99</v>
      </c>
      <c r="E1126" s="4">
        <v>1.0</v>
      </c>
      <c r="F1126" s="5" t="str">
        <f>VLOOKUP(C1126, track_cleaned!$A$2:$B$5000, 2, FALSE)
</f>
        <v>Chega no Suingue</v>
      </c>
      <c r="G1126" s="12">
        <f>VLOOKUP(C1126, track_cleaned!$A$1:$E$5000, 3, FALSE)</f>
        <v>259</v>
      </c>
      <c r="H1126" s="5" t="str">
        <f>VLOOKUP(G1126, album!$A$1:$B$5000, 2, FALSE)
</f>
        <v>Radio Brasil (O Som da Jovem Vanguarda) - Seleccao de Henrique Amaro</v>
      </c>
      <c r="I1126" s="11" t="str">
        <f>VLOOKUP(C1126, track_cleaned!$A$1:$J$5000, 10, FALSE)</f>
        <v>Electronica/Dance</v>
      </c>
      <c r="J1126" s="11">
        <f t="shared" si="1"/>
        <v>0.99</v>
      </c>
    </row>
    <row r="1127">
      <c r="A1127" s="4">
        <v>1126.0</v>
      </c>
      <c r="B1127" s="4">
        <v>208.0</v>
      </c>
      <c r="C1127" s="4">
        <v>3342.0</v>
      </c>
      <c r="D1127" s="4">
        <v>1.99</v>
      </c>
      <c r="E1127" s="4">
        <v>1.0</v>
      </c>
      <c r="F1127" s="5" t="str">
        <f>VLOOKUP(C1127, track_cleaned!$A$2:$B$5000, 2, FALSE)
</f>
        <v>The Economist</v>
      </c>
      <c r="G1127" s="12">
        <f>VLOOKUP(C1127, track_cleaned!$A$1:$E$5000, 3, FALSE)</f>
        <v>261</v>
      </c>
      <c r="H1127" s="5" t="str">
        <f>VLOOKUP(G1127, album!$A$1:$B$5000, 2, FALSE)
</f>
        <v>LOST, Season 4</v>
      </c>
      <c r="I1127" s="11" t="str">
        <f>VLOOKUP(C1127, track_cleaned!$A$1:$J$5000, 10, FALSE)</f>
        <v>Drama</v>
      </c>
      <c r="J1127" s="11">
        <f t="shared" si="1"/>
        <v>1.99</v>
      </c>
    </row>
    <row r="1128">
      <c r="A1128" s="4">
        <v>1127.0</v>
      </c>
      <c r="B1128" s="4">
        <v>208.0</v>
      </c>
      <c r="C1128" s="4">
        <v>3351.0</v>
      </c>
      <c r="D1128" s="4">
        <v>0.99</v>
      </c>
      <c r="E1128" s="4">
        <v>1.0</v>
      </c>
      <c r="F1128" s="5" t="str">
        <f>VLOOKUP(C1128, track_cleaned!$A$2:$B$5000, 2, FALSE)
</f>
        <v>Din Din Wo (Little Child)</v>
      </c>
      <c r="G1128" s="12">
        <f>VLOOKUP(C1128, track_cleaned!$A$1:$E$5000, 3, FALSE)</f>
        <v>263</v>
      </c>
      <c r="H1128" s="5" t="str">
        <f>VLOOKUP(G1128, album!$A$1:$B$5000, 2, FALSE)
</f>
        <v>Muso Ko</v>
      </c>
      <c r="I1128" s="11" t="str">
        <f>VLOOKUP(C1128, track_cleaned!$A$1:$J$5000, 10, FALSE)</f>
        <v>World</v>
      </c>
      <c r="J1128" s="11">
        <f t="shared" si="1"/>
        <v>0.99</v>
      </c>
    </row>
    <row r="1129">
      <c r="A1129" s="4">
        <v>1128.0</v>
      </c>
      <c r="B1129" s="4">
        <v>208.0</v>
      </c>
      <c r="C1129" s="4">
        <v>3360.0</v>
      </c>
      <c r="D1129" s="4">
        <v>1.99</v>
      </c>
      <c r="E1129" s="4">
        <v>1.0</v>
      </c>
      <c r="F1129" s="5" t="str">
        <f>VLOOKUP(C1129, track_cleaned!$A$2:$B$5000, 2, FALSE)
</f>
        <v>Something Nice Back Home</v>
      </c>
      <c r="G1129" s="12">
        <f>VLOOKUP(C1129, track_cleaned!$A$1:$E$5000, 3, FALSE)</f>
        <v>261</v>
      </c>
      <c r="H1129" s="5" t="str">
        <f>VLOOKUP(G1129, album!$A$1:$B$5000, 2, FALSE)
</f>
        <v>LOST, Season 4</v>
      </c>
      <c r="I1129" s="11" t="str">
        <f>VLOOKUP(C1129, track_cleaned!$A$1:$J$5000, 10, FALSE)</f>
        <v>Drama</v>
      </c>
      <c r="J1129" s="11">
        <f t="shared" si="1"/>
        <v>1.99</v>
      </c>
    </row>
    <row r="1130">
      <c r="A1130" s="4">
        <v>1129.0</v>
      </c>
      <c r="B1130" s="4">
        <v>208.0</v>
      </c>
      <c r="C1130" s="4">
        <v>3369.0</v>
      </c>
      <c r="D1130" s="4">
        <v>0.99</v>
      </c>
      <c r="E1130" s="4">
        <v>1.0</v>
      </c>
      <c r="F1130" s="5" t="str">
        <f>VLOOKUP(C1130, track_cleaned!$A$2:$B$5000, 2, FALSE)
</f>
        <v>Call Me a Dog</v>
      </c>
      <c r="G1130" s="12">
        <f>VLOOKUP(C1130, track_cleaned!$A$1:$E$5000, 3, FALSE)</f>
        <v>269</v>
      </c>
      <c r="H1130" s="5" t="str">
        <f>VLOOKUP(G1130, album!$A$1:$B$5000, 2, FALSE)
</f>
        <v>Temple of the Dog</v>
      </c>
      <c r="I1130" s="11" t="str">
        <f>VLOOKUP(C1130, track_cleaned!$A$1:$J$5000, 10, FALSE)</f>
        <v>Alternative</v>
      </c>
      <c r="J1130" s="11">
        <f t="shared" si="1"/>
        <v>0.99</v>
      </c>
    </row>
    <row r="1131">
      <c r="A1131" s="4">
        <v>1130.0</v>
      </c>
      <c r="B1131" s="4">
        <v>208.0</v>
      </c>
      <c r="C1131" s="4">
        <v>3378.0</v>
      </c>
      <c r="D1131" s="4">
        <v>0.99</v>
      </c>
      <c r="E1131" s="4">
        <v>1.0</v>
      </c>
      <c r="F1131" s="5" t="str">
        <f>VLOOKUP(C1131, track_cleaned!$A$2:$B$5000, 2, FALSE)
</f>
        <v>Safe and Sound</v>
      </c>
      <c r="G1131" s="12">
        <f>VLOOKUP(C1131, track_cleaned!$A$1:$E$5000, 3, FALSE)</f>
        <v>270</v>
      </c>
      <c r="H1131" s="5" t="str">
        <f>VLOOKUP(G1131, album!$A$1:$B$5000, 2, FALSE)
</f>
        <v>Carry On</v>
      </c>
      <c r="I1131" s="11" t="str">
        <f>VLOOKUP(C1131, track_cleaned!$A$1:$J$5000, 10, FALSE)</f>
        <v>Alternative</v>
      </c>
      <c r="J1131" s="11">
        <f t="shared" si="1"/>
        <v>0.99</v>
      </c>
    </row>
    <row r="1132">
      <c r="A1132" s="4">
        <v>1131.0</v>
      </c>
      <c r="B1132" s="4">
        <v>208.0</v>
      </c>
      <c r="C1132" s="4">
        <v>3387.0</v>
      </c>
      <c r="D1132" s="4">
        <v>0.99</v>
      </c>
      <c r="E1132" s="4">
        <v>1.0</v>
      </c>
      <c r="F1132" s="5" t="str">
        <f>VLOOKUP(C1132, track_cleaned!$A$2:$B$5000, 2, FALSE)
</f>
        <v>Disappearing Act</v>
      </c>
      <c r="G1132" s="12">
        <f>VLOOKUP(C1132, track_cleaned!$A$1:$E$5000, 3, FALSE)</f>
        <v>270</v>
      </c>
      <c r="H1132" s="5" t="str">
        <f>VLOOKUP(G1132, album!$A$1:$B$5000, 2, FALSE)
</f>
        <v>Carry On</v>
      </c>
      <c r="I1132" s="11" t="str">
        <f>VLOOKUP(C1132, track_cleaned!$A$1:$J$5000, 10, FALSE)</f>
        <v>Alternative</v>
      </c>
      <c r="J1132" s="11">
        <f t="shared" si="1"/>
        <v>0.99</v>
      </c>
    </row>
    <row r="1133">
      <c r="A1133" s="4">
        <v>1132.0</v>
      </c>
      <c r="B1133" s="4">
        <v>208.0</v>
      </c>
      <c r="C1133" s="4">
        <v>3396.0</v>
      </c>
      <c r="D1133" s="4">
        <v>0.99</v>
      </c>
      <c r="E1133" s="4">
        <v>1.0</v>
      </c>
      <c r="F1133" s="5" t="str">
        <f>VLOOKUP(C1133, track_cleaned!$A$2:$B$5000, 2, FALSE)
</f>
        <v>Shape of Things to Come</v>
      </c>
      <c r="G1133" s="12">
        <f>VLOOKUP(C1133, track_cleaned!$A$1:$E$5000, 3, FALSE)</f>
        <v>271</v>
      </c>
      <c r="H1133" s="5" t="str">
        <f>VLOOKUP(G1133, album!$A$1:$B$5000, 2, FALSE)
</f>
        <v>Revelations</v>
      </c>
      <c r="I1133" s="11" t="str">
        <f>VLOOKUP(C1133, track_cleaned!$A$1:$J$5000, 10, FALSE)</f>
        <v>Alternative</v>
      </c>
      <c r="J1133" s="11">
        <f t="shared" si="1"/>
        <v>0.99</v>
      </c>
    </row>
    <row r="1134">
      <c r="A1134" s="4">
        <v>1133.0</v>
      </c>
      <c r="B1134" s="4">
        <v>208.0</v>
      </c>
      <c r="C1134" s="4">
        <v>3405.0</v>
      </c>
      <c r="D1134" s="4">
        <v>0.99</v>
      </c>
      <c r="E1134" s="4">
        <v>1.0</v>
      </c>
      <c r="F1134" s="5" t="str">
        <f>VLOOKUP(C1134, track_cleaned!$A$2:$B$5000, 2, FALSE)
</f>
        <v>Canon and Gigue in D Major: I. Canon</v>
      </c>
      <c r="G1134" s="12">
        <f>VLOOKUP(C1134, track_cleaned!$A$1:$E$5000, 3, FALSE)</f>
        <v>274</v>
      </c>
      <c r="H1134" s="5" t="str">
        <f>VLOOKUP(G1134, album!$A$1:$B$5000, 2, FALSE)
</f>
        <v>Pachelbel: Canon &amp; Gigue</v>
      </c>
      <c r="I1134" s="11" t="str">
        <f>VLOOKUP(C1134, track_cleaned!$A$1:$J$5000, 10, FALSE)</f>
        <v>Classical</v>
      </c>
      <c r="J1134" s="11">
        <f t="shared" si="1"/>
        <v>0.99</v>
      </c>
    </row>
    <row r="1135">
      <c r="A1135" s="4">
        <v>1134.0</v>
      </c>
      <c r="B1135" s="4">
        <v>208.0</v>
      </c>
      <c r="C1135" s="4">
        <v>3414.0</v>
      </c>
      <c r="D1135" s="4">
        <v>0.99</v>
      </c>
      <c r="E1135" s="4">
        <v>1.0</v>
      </c>
      <c r="F1135" s="5" t="str">
        <f>VLOOKUP(C1135, track_cleaned!$A$2:$B$5000, 2, FALSE)
</f>
        <v>Symphony No. 104 in D Major "London": IV. Finale: Spiritoso</v>
      </c>
      <c r="G1135" s="12">
        <f>VLOOKUP(C1135, track_cleaned!$A$1:$E$5000, 3, FALSE)</f>
        <v>283</v>
      </c>
      <c r="H1135" s="5" t="str">
        <f>VLOOKUP(G1135, album!$A$1:$B$5000, 2, FALSE)
</f>
        <v>Haydn: Symphonies 99 - 104</v>
      </c>
      <c r="I1135" s="11" t="str">
        <f>VLOOKUP(C1135, track_cleaned!$A$1:$J$5000, 10, FALSE)</f>
        <v>Classical</v>
      </c>
      <c r="J1135" s="11">
        <f t="shared" si="1"/>
        <v>0.99</v>
      </c>
    </row>
    <row r="1136">
      <c r="A1136" s="4">
        <v>1135.0</v>
      </c>
      <c r="B1136" s="4">
        <v>208.0</v>
      </c>
      <c r="C1136" s="4">
        <v>3423.0</v>
      </c>
      <c r="D1136" s="4">
        <v>0.99</v>
      </c>
      <c r="E1136" s="4">
        <v>1.0</v>
      </c>
      <c r="F1136" s="5" t="str">
        <f>VLOOKUP(C1136, track_cleaned!$A$2:$B$5000, 2, FALSE)
</f>
        <v>Jupiter, the Bringer of Jollity</v>
      </c>
      <c r="G1136" s="12">
        <f>VLOOKUP(C1136, track_cleaned!$A$1:$E$5000, 3, FALSE)</f>
        <v>292</v>
      </c>
      <c r="H1136" s="5" t="str">
        <f>VLOOKUP(G1136, album!$A$1:$B$5000, 2, FALSE)
</f>
        <v>Holst: The Planets, Op. 32 &amp; Vaughan Williams: Fantasies</v>
      </c>
      <c r="I1136" s="11" t="str">
        <f>VLOOKUP(C1136, track_cleaned!$A$1:$J$5000, 10, FALSE)</f>
        <v>Classical</v>
      </c>
      <c r="J1136" s="11">
        <f t="shared" si="1"/>
        <v>0.99</v>
      </c>
    </row>
    <row r="1137">
      <c r="A1137" s="4">
        <v>1136.0</v>
      </c>
      <c r="B1137" s="4">
        <v>208.0</v>
      </c>
      <c r="C1137" s="4">
        <v>3432.0</v>
      </c>
      <c r="D1137" s="4">
        <v>0.99</v>
      </c>
      <c r="E1137" s="4">
        <v>1.0</v>
      </c>
      <c r="F1137" s="5" t="str">
        <f>VLOOKUP(C1137, track_cleaned!$A$2:$B$5000, 2, FALSE)
</f>
        <v>Scheherazade, Op. 35: I. The Sea and Sindbad's Ship</v>
      </c>
      <c r="G1137" s="12">
        <f>VLOOKUP(C1137, track_cleaned!$A$1:$E$5000, 3, FALSE)</f>
        <v>299</v>
      </c>
      <c r="H1137" s="5" t="str">
        <f>VLOOKUP(G1137, album!$A$1:$B$5000, 2, FALSE)
</f>
        <v>Scheherazade</v>
      </c>
      <c r="I1137" s="11" t="str">
        <f>VLOOKUP(C1137, track_cleaned!$A$1:$J$5000, 10, FALSE)</f>
        <v>Classical</v>
      </c>
      <c r="J1137" s="11">
        <f t="shared" si="1"/>
        <v>0.99</v>
      </c>
    </row>
    <row r="1138">
      <c r="A1138" s="4">
        <v>1137.0</v>
      </c>
      <c r="B1138" s="4">
        <v>208.0</v>
      </c>
      <c r="C1138" s="4">
        <v>3441.0</v>
      </c>
      <c r="D1138" s="4">
        <v>0.99</v>
      </c>
      <c r="E1138" s="4">
        <v>1.0</v>
      </c>
      <c r="F1138" s="5" t="str">
        <f>VLOOKUP(C1138, track_cleaned!$A$2:$B$5000, 2, FALSE)
</f>
        <v>Two Fanfares for Orchestra: II. Short Ride in a Fast Machine</v>
      </c>
      <c r="G1138" s="12">
        <f>VLOOKUP(C1138, track_cleaned!$A$1:$E$5000, 3, FALSE)</f>
        <v>307</v>
      </c>
      <c r="H1138" s="5" t="str">
        <f>VLOOKUP(G1138, album!$A$1:$B$5000, 2, FALSE)
</f>
        <v>Adams, John: The Chairman Dances</v>
      </c>
      <c r="I1138" s="11" t="str">
        <f>VLOOKUP(C1138, track_cleaned!$A$1:$J$5000, 10, FALSE)</f>
        <v>Classical</v>
      </c>
      <c r="J1138" s="11">
        <f t="shared" si="1"/>
        <v>0.99</v>
      </c>
    </row>
    <row r="1139">
      <c r="A1139" s="4">
        <v>1138.0</v>
      </c>
      <c r="B1139" s="4">
        <v>209.0</v>
      </c>
      <c r="C1139" s="4">
        <v>3455.0</v>
      </c>
      <c r="D1139" s="4">
        <v>0.99</v>
      </c>
      <c r="E1139" s="4">
        <v>1.0</v>
      </c>
      <c r="F1139" s="5" t="str">
        <f>VLOOKUP(C1139, track_cleaned!$A$2:$B$5000, 2, FALSE)
</f>
        <v>Rehab</v>
      </c>
      <c r="G1139" s="12">
        <f>VLOOKUP(C1139, track_cleaned!$A$1:$E$5000, 3, FALSE)</f>
        <v>321</v>
      </c>
      <c r="H1139" s="5" t="str">
        <f>VLOOKUP(G1139, album!$A$1:$B$5000, 2, FALSE)
</f>
        <v>Back to Black</v>
      </c>
      <c r="I1139" s="11" t="str">
        <f>VLOOKUP(C1139, track_cleaned!$A$1:$J$5000, 10, FALSE)</f>
        <v>R&amp;B/Soul</v>
      </c>
      <c r="J1139" s="11">
        <f t="shared" si="1"/>
        <v>0.99</v>
      </c>
    </row>
    <row r="1140">
      <c r="A1140" s="4">
        <v>1139.0</v>
      </c>
      <c r="B1140" s="4">
        <v>210.0</v>
      </c>
      <c r="C1140" s="4">
        <v>3456.0</v>
      </c>
      <c r="D1140" s="4">
        <v>0.99</v>
      </c>
      <c r="E1140" s="4">
        <v>1.0</v>
      </c>
      <c r="F1140" s="5" t="str">
        <f>VLOOKUP(C1140, track_cleaned!$A$2:$B$5000, 2, FALSE)
</f>
        <v>You Know I'm No Good</v>
      </c>
      <c r="G1140" s="12">
        <f>VLOOKUP(C1140, track_cleaned!$A$1:$E$5000, 3, FALSE)</f>
        <v>321</v>
      </c>
      <c r="H1140" s="5" t="str">
        <f>VLOOKUP(G1140, album!$A$1:$B$5000, 2, FALSE)
</f>
        <v>Back to Black</v>
      </c>
      <c r="I1140" s="11" t="str">
        <f>VLOOKUP(C1140, track_cleaned!$A$1:$J$5000, 10, FALSE)</f>
        <v>R&amp;B/Soul</v>
      </c>
      <c r="J1140" s="11">
        <f t="shared" si="1"/>
        <v>0.99</v>
      </c>
    </row>
    <row r="1141">
      <c r="A1141" s="4">
        <v>1140.0</v>
      </c>
      <c r="B1141" s="4">
        <v>210.0</v>
      </c>
      <c r="C1141" s="4">
        <v>3457.0</v>
      </c>
      <c r="D1141" s="4">
        <v>0.99</v>
      </c>
      <c r="E1141" s="4">
        <v>1.0</v>
      </c>
      <c r="F1141" s="5" t="str">
        <f>VLOOKUP(C1141, track_cleaned!$A$2:$B$5000, 2, FALSE)
</f>
        <v>Me &amp; Mr. Jones</v>
      </c>
      <c r="G1141" s="12">
        <f>VLOOKUP(C1141, track_cleaned!$A$1:$E$5000, 3, FALSE)</f>
        <v>321</v>
      </c>
      <c r="H1141" s="5" t="str">
        <f>VLOOKUP(G1141, album!$A$1:$B$5000, 2, FALSE)
</f>
        <v>Back to Black</v>
      </c>
      <c r="I1141" s="11" t="str">
        <f>VLOOKUP(C1141, track_cleaned!$A$1:$J$5000, 10, FALSE)</f>
        <v>R&amp;B/Soul</v>
      </c>
      <c r="J1141" s="11">
        <f t="shared" si="1"/>
        <v>0.99</v>
      </c>
    </row>
    <row r="1142">
      <c r="A1142" s="4">
        <v>1141.0</v>
      </c>
      <c r="B1142" s="4">
        <v>211.0</v>
      </c>
      <c r="C1142" s="4">
        <v>3459.0</v>
      </c>
      <c r="D1142" s="4">
        <v>0.99</v>
      </c>
      <c r="E1142" s="4">
        <v>1.0</v>
      </c>
      <c r="F1142" s="5" t="str">
        <f>VLOOKUP(C1142, track_cleaned!$A$2:$B$5000, 2, FALSE)
</f>
        <v>Back to Black</v>
      </c>
      <c r="G1142" s="12">
        <f>VLOOKUP(C1142, track_cleaned!$A$1:$E$5000, 3, FALSE)</f>
        <v>321</v>
      </c>
      <c r="H1142" s="5" t="str">
        <f>VLOOKUP(G1142, album!$A$1:$B$5000, 2, FALSE)
</f>
        <v>Back to Black</v>
      </c>
      <c r="I1142" s="11" t="str">
        <f>VLOOKUP(C1142, track_cleaned!$A$1:$J$5000, 10, FALSE)</f>
        <v>R&amp;B/Soul</v>
      </c>
      <c r="J1142" s="11">
        <f t="shared" si="1"/>
        <v>0.99</v>
      </c>
    </row>
    <row r="1143">
      <c r="A1143" s="4">
        <v>1142.0</v>
      </c>
      <c r="B1143" s="4">
        <v>211.0</v>
      </c>
      <c r="C1143" s="4">
        <v>3461.0</v>
      </c>
      <c r="D1143" s="4">
        <v>0.99</v>
      </c>
      <c r="E1143" s="4">
        <v>1.0</v>
      </c>
      <c r="F1143" s="5" t="str">
        <f>VLOOKUP(C1143, track_cleaned!$A$2:$B$5000, 2, FALSE)
</f>
        <v>Tears Dry On Their Own</v>
      </c>
      <c r="G1143" s="12">
        <f>VLOOKUP(C1143, track_cleaned!$A$1:$E$5000, 3, FALSE)</f>
        <v>321</v>
      </c>
      <c r="H1143" s="5" t="str">
        <f>VLOOKUP(G1143, album!$A$1:$B$5000, 2, FALSE)
</f>
        <v>Back to Black</v>
      </c>
      <c r="I1143" s="11" t="str">
        <f>VLOOKUP(C1143, track_cleaned!$A$1:$J$5000, 10, FALSE)</f>
        <v>R&amp;B/Soul</v>
      </c>
      <c r="J1143" s="11">
        <f t="shared" si="1"/>
        <v>0.99</v>
      </c>
    </row>
    <row r="1144">
      <c r="A1144" s="4">
        <v>1143.0</v>
      </c>
      <c r="B1144" s="4">
        <v>212.0</v>
      </c>
      <c r="C1144" s="4">
        <v>3463.0</v>
      </c>
      <c r="D1144" s="4">
        <v>0.99</v>
      </c>
      <c r="E1144" s="4">
        <v>1.0</v>
      </c>
      <c r="F1144" s="5" t="str">
        <f>VLOOKUP(C1144, track_cleaned!$A$2:$B$5000, 2, FALSE)
</f>
        <v>Some Unholy War</v>
      </c>
      <c r="G1144" s="12">
        <f>VLOOKUP(C1144, track_cleaned!$A$1:$E$5000, 3, FALSE)</f>
        <v>321</v>
      </c>
      <c r="H1144" s="5" t="str">
        <f>VLOOKUP(G1144, album!$A$1:$B$5000, 2, FALSE)
</f>
        <v>Back to Black</v>
      </c>
      <c r="I1144" s="11" t="str">
        <f>VLOOKUP(C1144, track_cleaned!$A$1:$J$5000, 10, FALSE)</f>
        <v>R&amp;B/Soul</v>
      </c>
      <c r="J1144" s="11">
        <f t="shared" si="1"/>
        <v>0.99</v>
      </c>
    </row>
    <row r="1145">
      <c r="A1145" s="4">
        <v>1144.0</v>
      </c>
      <c r="B1145" s="4">
        <v>212.0</v>
      </c>
      <c r="C1145" s="4">
        <v>3465.0</v>
      </c>
      <c r="D1145" s="4">
        <v>0.99</v>
      </c>
      <c r="E1145" s="4">
        <v>1.0</v>
      </c>
      <c r="F1145" s="5" t="str">
        <f>VLOOKUP(C1145, track_cleaned!$A$2:$B$5000, 2, FALSE)
</f>
        <v>You Know I'm No Good (feat. Ghostface Killah)</v>
      </c>
      <c r="G1145" s="12">
        <f>VLOOKUP(C1145, track_cleaned!$A$1:$E$5000, 3, FALSE)</f>
        <v>321</v>
      </c>
      <c r="H1145" s="5" t="str">
        <f>VLOOKUP(G1145, album!$A$1:$B$5000, 2, FALSE)
</f>
        <v>Back to Black</v>
      </c>
      <c r="I1145" s="11" t="str">
        <f>VLOOKUP(C1145, track_cleaned!$A$1:$J$5000, 10, FALSE)</f>
        <v>R&amp;B/Soul</v>
      </c>
      <c r="J1145" s="11">
        <f t="shared" si="1"/>
        <v>0.99</v>
      </c>
    </row>
    <row r="1146">
      <c r="A1146" s="4">
        <v>1145.0</v>
      </c>
      <c r="B1146" s="4">
        <v>212.0</v>
      </c>
      <c r="C1146" s="4">
        <v>3467.0</v>
      </c>
      <c r="D1146" s="4">
        <v>0.99</v>
      </c>
      <c r="E1146" s="4">
        <v>1.0</v>
      </c>
      <c r="F1146" s="5" t="str">
        <f>VLOOKUP(C1146, track_cleaned!$A$2:$B$5000, 2, FALSE)
</f>
        <v>Intro / Stronger Than Me</v>
      </c>
      <c r="G1146" s="12">
        <f>VLOOKUP(C1146, track_cleaned!$A$1:$E$5000, 3, FALSE)</f>
        <v>322</v>
      </c>
      <c r="H1146" s="5" t="str">
        <f>VLOOKUP(G1146, album!$A$1:$B$5000, 2, FALSE)
</f>
        <v>Frank</v>
      </c>
      <c r="I1146" s="11" t="str">
        <f>VLOOKUP(C1146, track_cleaned!$A$1:$J$5000, 10, FALSE)</f>
        <v>Pop</v>
      </c>
      <c r="J1146" s="11">
        <f t="shared" si="1"/>
        <v>0.99</v>
      </c>
    </row>
    <row r="1147">
      <c r="A1147" s="4">
        <v>1146.0</v>
      </c>
      <c r="B1147" s="4">
        <v>212.0</v>
      </c>
      <c r="C1147" s="4">
        <v>3469.0</v>
      </c>
      <c r="D1147" s="4">
        <v>0.99</v>
      </c>
      <c r="E1147" s="4">
        <v>1.0</v>
      </c>
      <c r="F1147" s="5" t="str">
        <f>VLOOKUP(C1147, track_cleaned!$A$2:$B$5000, 2, FALSE)
</f>
        <v>F**k Me Pumps</v>
      </c>
      <c r="G1147" s="12">
        <f>VLOOKUP(C1147, track_cleaned!$A$1:$E$5000, 3, FALSE)</f>
        <v>322</v>
      </c>
      <c r="H1147" s="5" t="str">
        <f>VLOOKUP(G1147, album!$A$1:$B$5000, 2, FALSE)
</f>
        <v>Frank</v>
      </c>
      <c r="I1147" s="11" t="str">
        <f>VLOOKUP(C1147, track_cleaned!$A$1:$J$5000, 10, FALSE)</f>
        <v>Pop</v>
      </c>
      <c r="J1147" s="11">
        <f t="shared" si="1"/>
        <v>0.99</v>
      </c>
    </row>
    <row r="1148">
      <c r="A1148" s="4">
        <v>1147.0</v>
      </c>
      <c r="B1148" s="4">
        <v>213.0</v>
      </c>
      <c r="C1148" s="4">
        <v>3473.0</v>
      </c>
      <c r="D1148" s="4">
        <v>0.99</v>
      </c>
      <c r="E1148" s="4">
        <v>1.0</v>
      </c>
      <c r="F1148" s="5" t="str">
        <f>VLOOKUP(C1148, track_cleaned!$A$2:$B$5000, 2, FALSE)
</f>
        <v>Take the Box</v>
      </c>
      <c r="G1148" s="12">
        <f>VLOOKUP(C1148, track_cleaned!$A$1:$E$5000, 3, FALSE)</f>
        <v>322</v>
      </c>
      <c r="H1148" s="5" t="str">
        <f>VLOOKUP(G1148, album!$A$1:$B$5000, 2, FALSE)
</f>
        <v>Frank</v>
      </c>
      <c r="I1148" s="11" t="str">
        <f>VLOOKUP(C1148, track_cleaned!$A$1:$J$5000, 10, FALSE)</f>
        <v>Pop</v>
      </c>
      <c r="J1148" s="11">
        <f t="shared" si="1"/>
        <v>0.99</v>
      </c>
    </row>
    <row r="1149">
      <c r="A1149" s="4">
        <v>1148.0</v>
      </c>
      <c r="B1149" s="4">
        <v>213.0</v>
      </c>
      <c r="C1149" s="4">
        <v>3477.0</v>
      </c>
      <c r="D1149" s="4">
        <v>0.99</v>
      </c>
      <c r="E1149" s="4">
        <v>1.0</v>
      </c>
      <c r="F1149" s="5" t="str">
        <f>VLOOKUP(C1149, track_cleaned!$A$2:$B$5000, 2, FALSE)
</f>
        <v>Amy Amy Amy (Outro)</v>
      </c>
      <c r="G1149" s="12">
        <f>VLOOKUP(C1149, track_cleaned!$A$1:$E$5000, 3, FALSE)</f>
        <v>322</v>
      </c>
      <c r="H1149" s="5" t="str">
        <f>VLOOKUP(G1149, album!$A$1:$B$5000, 2, FALSE)
</f>
        <v>Frank</v>
      </c>
      <c r="I1149" s="11" t="str">
        <f>VLOOKUP(C1149, track_cleaned!$A$1:$J$5000, 10, FALSE)</f>
        <v>Pop</v>
      </c>
      <c r="J1149" s="11">
        <f t="shared" si="1"/>
        <v>0.99</v>
      </c>
    </row>
    <row r="1150">
      <c r="A1150" s="4">
        <v>1149.0</v>
      </c>
      <c r="B1150" s="4">
        <v>213.0</v>
      </c>
      <c r="C1150" s="4">
        <v>3481.0</v>
      </c>
      <c r="D1150" s="4">
        <v>0.99</v>
      </c>
      <c r="E1150" s="4">
        <v>1.0</v>
      </c>
      <c r="F1150" s="5" t="str">
        <f>VLOOKUP(C1150, track_cleaned!$A$2:$B$5000, 2, FALSE)
</f>
        <v>A Midsummer Night's Dream, Op.61 Incidental Music: No.7 Notturno</v>
      </c>
      <c r="G1150" s="12">
        <f>VLOOKUP(C1150, track_cleaned!$A$1:$E$5000, 3, FALSE)</f>
        <v>326</v>
      </c>
      <c r="H1150" s="5" t="str">
        <f>VLOOKUP(G1150, album!$A$1:$B$5000, 2, FALSE)
</f>
        <v>Mendelssohn: A Midsummer Night's Dream</v>
      </c>
      <c r="I1150" s="11" t="str">
        <f>VLOOKUP(C1150, track_cleaned!$A$1:$J$5000, 10, FALSE)</f>
        <v>Classical</v>
      </c>
      <c r="J1150" s="11">
        <f t="shared" si="1"/>
        <v>0.99</v>
      </c>
    </row>
    <row r="1151">
      <c r="A1151" s="4">
        <v>1150.0</v>
      </c>
      <c r="B1151" s="4">
        <v>213.0</v>
      </c>
      <c r="C1151" s="4">
        <v>3485.0</v>
      </c>
      <c r="D1151" s="4">
        <v>0.99</v>
      </c>
      <c r="E1151" s="4">
        <v>1.0</v>
      </c>
      <c r="F1151" s="5" t="str">
        <f>VLOOKUP(C1151, track_cleaned!$A$2:$B$5000, 2, FALSE)
</f>
        <v>Symphony No. 3 Op. 36 for Orchestra and Soprano "Symfonia Piesni Zalosnych" \ Lento E Largo - Tranquillissimo</v>
      </c>
      <c r="G1151" s="12">
        <f>VLOOKUP(C1151, track_cleaned!$A$1:$E$5000, 3, FALSE)</f>
        <v>330</v>
      </c>
      <c r="H1151" s="5" t="str">
        <f>VLOOKUP(G1151, album!$A$1:$B$5000, 2, FALSE)
</f>
        <v>Górecki: Symphony No. 3</v>
      </c>
      <c r="I1151" s="11" t="str">
        <f>VLOOKUP(C1151, track_cleaned!$A$1:$J$5000, 10, FALSE)</f>
        <v>Classical</v>
      </c>
      <c r="J1151" s="11">
        <f t="shared" si="1"/>
        <v>0.99</v>
      </c>
    </row>
    <row r="1152">
      <c r="A1152" s="4">
        <v>1151.0</v>
      </c>
      <c r="B1152" s="4">
        <v>213.0</v>
      </c>
      <c r="C1152" s="4">
        <v>3489.0</v>
      </c>
      <c r="D1152" s="4">
        <v>0.99</v>
      </c>
      <c r="E1152" s="4">
        <v>1.0</v>
      </c>
      <c r="F1152" s="5" t="str">
        <f>VLOOKUP(C1152, track_cleaned!$A$2:$B$5000, 2, FALSE)
</f>
        <v>Symphony No. 2: III. Allegro vivace</v>
      </c>
      <c r="G1152" s="12">
        <f>VLOOKUP(C1152, track_cleaned!$A$1:$E$5000, 3, FALSE)</f>
        <v>334</v>
      </c>
      <c r="H1152" s="5" t="str">
        <f>VLOOKUP(G1152, album!$A$1:$B$5000, 2, FALSE)
</f>
        <v>Weill: The Seven Deadly Sins</v>
      </c>
      <c r="I1152" s="11" t="str">
        <f>VLOOKUP(C1152, track_cleaned!$A$1:$J$5000, 10, FALSE)</f>
        <v>Classical</v>
      </c>
      <c r="J1152" s="11">
        <f t="shared" si="1"/>
        <v>0.99</v>
      </c>
    </row>
    <row r="1153">
      <c r="A1153" s="4">
        <v>1152.0</v>
      </c>
      <c r="B1153" s="4">
        <v>213.0</v>
      </c>
      <c r="C1153" s="4">
        <v>3493.0</v>
      </c>
      <c r="D1153" s="4">
        <v>0.99</v>
      </c>
      <c r="E1153" s="4">
        <v>1.0</v>
      </c>
      <c r="F1153" s="5" t="str">
        <f>VLOOKUP(C1153, track_cleaned!$A$2:$B$5000, 2, FALSE)
</f>
        <v>Metopes, Op. 29: Calypso</v>
      </c>
      <c r="G1153" s="12">
        <f>VLOOKUP(C1153, track_cleaned!$A$1:$E$5000, 3, FALSE)</f>
        <v>337</v>
      </c>
      <c r="H1153" s="5" t="str">
        <f>VLOOKUP(G1153, album!$A$1:$B$5000, 2, FALSE)
</f>
        <v>Szymanowski: Piano Works, Vol. 1</v>
      </c>
      <c r="I1153" s="11" t="str">
        <f>VLOOKUP(C1153, track_cleaned!$A$1:$J$5000, 10, FALSE)</f>
        <v>Classical</v>
      </c>
      <c r="J1153" s="11">
        <f t="shared" si="1"/>
        <v>0.99</v>
      </c>
    </row>
    <row r="1154">
      <c r="A1154" s="4">
        <v>1153.0</v>
      </c>
      <c r="B1154" s="4">
        <v>214.0</v>
      </c>
      <c r="C1154" s="4">
        <v>3499.0</v>
      </c>
      <c r="D1154" s="4">
        <v>0.99</v>
      </c>
      <c r="E1154" s="4">
        <v>1.0</v>
      </c>
      <c r="F1154" s="5" t="str">
        <f>VLOOKUP(C1154, track_cleaned!$A$2:$B$5000, 2, FALSE)
</f>
        <v>Pini Di Roma (Pinien Von Rom) \ I Pini Della Via Appia</v>
      </c>
      <c r="G1154" s="12">
        <f>VLOOKUP(C1154, track_cleaned!$A$1:$E$5000, 3, FALSE)</f>
        <v>343</v>
      </c>
      <c r="H1154" s="5" t="str">
        <f>VLOOKUP(G1154, album!$A$1:$B$5000, 2, FALSE)
</f>
        <v>Respighi:Pines of Rome</v>
      </c>
      <c r="I1154" s="11" t="str">
        <f>VLOOKUP(C1154, track_cleaned!$A$1:$J$5000, 10, FALSE)</f>
        <v>Classical</v>
      </c>
      <c r="J1154" s="11">
        <f t="shared" si="1"/>
        <v>0.99</v>
      </c>
    </row>
    <row r="1155">
      <c r="A1155" s="4">
        <v>1154.0</v>
      </c>
      <c r="B1155" s="4">
        <v>214.0</v>
      </c>
      <c r="C1155" s="4">
        <v>2.0</v>
      </c>
      <c r="D1155" s="4">
        <v>0.99</v>
      </c>
      <c r="E1155" s="4">
        <v>1.0</v>
      </c>
      <c r="F1155" s="5" t="str">
        <f>VLOOKUP(C1155, track_cleaned!$A$2:$B$5000, 2, FALSE)
</f>
        <v>Balls to the Wall</v>
      </c>
      <c r="G1155" s="12">
        <f>VLOOKUP(C1155, track_cleaned!$A$1:$E$5000, 3, FALSE)</f>
        <v>2</v>
      </c>
      <c r="H1155" s="5" t="str">
        <f>VLOOKUP(G1155, album!$A$1:$B$5000, 2, FALSE)
</f>
        <v>Balls to the Wall</v>
      </c>
      <c r="I1155" s="11" t="str">
        <f>VLOOKUP(C1155, track_cleaned!$A$1:$J$5000, 10, FALSE)</f>
        <v>Rock</v>
      </c>
      <c r="J1155" s="11">
        <f t="shared" si="1"/>
        <v>0.99</v>
      </c>
    </row>
    <row r="1156">
      <c r="A1156" s="4">
        <v>1155.0</v>
      </c>
      <c r="B1156" s="4">
        <v>214.0</v>
      </c>
      <c r="C1156" s="4">
        <v>8.0</v>
      </c>
      <c r="D1156" s="4">
        <v>0.99</v>
      </c>
      <c r="E1156" s="4">
        <v>1.0</v>
      </c>
      <c r="F1156" s="5" t="str">
        <f>VLOOKUP(C1156, track_cleaned!$A$2:$B$5000, 2, FALSE)
</f>
        <v>Inject The Venom</v>
      </c>
      <c r="G1156" s="12">
        <f>VLOOKUP(C1156, track_cleaned!$A$1:$E$5000, 3, FALSE)</f>
        <v>1</v>
      </c>
      <c r="H1156" s="5" t="str">
        <f>VLOOKUP(G1156, album!$A$1:$B$5000, 2, FALSE)
</f>
        <v>For Those About To Rock We Salute You</v>
      </c>
      <c r="I1156" s="11" t="str">
        <f>VLOOKUP(C1156, track_cleaned!$A$1:$J$5000, 10, FALSE)</f>
        <v>Rock</v>
      </c>
      <c r="J1156" s="11">
        <f t="shared" si="1"/>
        <v>0.99</v>
      </c>
    </row>
    <row r="1157">
      <c r="A1157" s="4">
        <v>1156.0</v>
      </c>
      <c r="B1157" s="4">
        <v>214.0</v>
      </c>
      <c r="C1157" s="4">
        <v>14.0</v>
      </c>
      <c r="D1157" s="4">
        <v>0.99</v>
      </c>
      <c r="E1157" s="4">
        <v>1.0</v>
      </c>
      <c r="F1157" s="5" t="str">
        <f>VLOOKUP(C1157, track_cleaned!$A$2:$B$5000, 2, FALSE)
</f>
        <v>Spellbound</v>
      </c>
      <c r="G1157" s="12">
        <f>VLOOKUP(C1157, track_cleaned!$A$1:$E$5000, 3, FALSE)</f>
        <v>1</v>
      </c>
      <c r="H1157" s="5" t="str">
        <f>VLOOKUP(G1157, album!$A$1:$B$5000, 2, FALSE)
</f>
        <v>For Those About To Rock We Salute You</v>
      </c>
      <c r="I1157" s="11" t="str">
        <f>VLOOKUP(C1157, track_cleaned!$A$1:$J$5000, 10, FALSE)</f>
        <v>Rock</v>
      </c>
      <c r="J1157" s="11">
        <f t="shared" si="1"/>
        <v>0.99</v>
      </c>
    </row>
    <row r="1158">
      <c r="A1158" s="4">
        <v>1157.0</v>
      </c>
      <c r="B1158" s="4">
        <v>214.0</v>
      </c>
      <c r="C1158" s="4">
        <v>20.0</v>
      </c>
      <c r="D1158" s="4">
        <v>0.99</v>
      </c>
      <c r="E1158" s="4">
        <v>1.0</v>
      </c>
      <c r="F1158" s="5" t="str">
        <f>VLOOKUP(C1158, track_cleaned!$A$2:$B$5000, 2, FALSE)
</f>
        <v>Overdose</v>
      </c>
      <c r="G1158" s="12">
        <f>VLOOKUP(C1158, track_cleaned!$A$1:$E$5000, 3, FALSE)</f>
        <v>4</v>
      </c>
      <c r="H1158" s="5" t="str">
        <f>VLOOKUP(G1158, album!$A$1:$B$5000, 2, FALSE)
</f>
        <v>Let There Be Rock</v>
      </c>
      <c r="I1158" s="11" t="str">
        <f>VLOOKUP(C1158, track_cleaned!$A$1:$J$5000, 10, FALSE)</f>
        <v>Rock</v>
      </c>
      <c r="J1158" s="11">
        <f t="shared" si="1"/>
        <v>0.99</v>
      </c>
    </row>
    <row r="1159">
      <c r="A1159" s="4">
        <v>1158.0</v>
      </c>
      <c r="B1159" s="4">
        <v>214.0</v>
      </c>
      <c r="C1159" s="4">
        <v>26.0</v>
      </c>
      <c r="D1159" s="4">
        <v>0.99</v>
      </c>
      <c r="E1159" s="4">
        <v>1.0</v>
      </c>
      <c r="F1159" s="5" t="str">
        <f>VLOOKUP(C1159, track_cleaned!$A$2:$B$5000, 2, FALSE)
</f>
        <v>What It Takes</v>
      </c>
      <c r="G1159" s="12">
        <f>VLOOKUP(C1159, track_cleaned!$A$1:$E$5000, 3, FALSE)</f>
        <v>5</v>
      </c>
      <c r="H1159" s="5" t="str">
        <f>VLOOKUP(G1159, album!$A$1:$B$5000, 2, FALSE)
</f>
        <v>Big Ones</v>
      </c>
      <c r="I1159" s="11" t="str">
        <f>VLOOKUP(C1159, track_cleaned!$A$1:$J$5000, 10, FALSE)</f>
        <v>Rock</v>
      </c>
      <c r="J1159" s="11">
        <f t="shared" si="1"/>
        <v>0.99</v>
      </c>
    </row>
    <row r="1160">
      <c r="A1160" s="4">
        <v>1159.0</v>
      </c>
      <c r="B1160" s="4">
        <v>214.0</v>
      </c>
      <c r="C1160" s="4">
        <v>32.0</v>
      </c>
      <c r="D1160" s="4">
        <v>0.99</v>
      </c>
      <c r="E1160" s="4">
        <v>1.0</v>
      </c>
      <c r="F1160" s="5" t="str">
        <f>VLOOKUP(C1160, track_cleaned!$A$2:$B$5000, 2, FALSE)
</f>
        <v>Deuces Are Wild</v>
      </c>
      <c r="G1160" s="12">
        <f>VLOOKUP(C1160, track_cleaned!$A$1:$E$5000, 3, FALSE)</f>
        <v>5</v>
      </c>
      <c r="H1160" s="5" t="str">
        <f>VLOOKUP(G1160, album!$A$1:$B$5000, 2, FALSE)
</f>
        <v>Big Ones</v>
      </c>
      <c r="I1160" s="11" t="str">
        <f>VLOOKUP(C1160, track_cleaned!$A$1:$J$5000, 10, FALSE)</f>
        <v>Rock</v>
      </c>
      <c r="J1160" s="11">
        <f t="shared" si="1"/>
        <v>0.99</v>
      </c>
    </row>
    <row r="1161">
      <c r="A1161" s="4">
        <v>1160.0</v>
      </c>
      <c r="B1161" s="4">
        <v>214.0</v>
      </c>
      <c r="C1161" s="4">
        <v>38.0</v>
      </c>
      <c r="D1161" s="4">
        <v>0.99</v>
      </c>
      <c r="E1161" s="4">
        <v>1.0</v>
      </c>
      <c r="F1161" s="5" t="str">
        <f>VLOOKUP(C1161, track_cleaned!$A$2:$B$5000, 2, FALSE)
</f>
        <v>All I Really Want</v>
      </c>
      <c r="G1161" s="12">
        <f>VLOOKUP(C1161, track_cleaned!$A$1:$E$5000, 3, FALSE)</f>
        <v>6</v>
      </c>
      <c r="H1161" s="5" t="str">
        <f>VLOOKUP(G1161, album!$A$1:$B$5000, 2, FALSE)
</f>
        <v>Jagged Little Pill</v>
      </c>
      <c r="I1161" s="11" t="str">
        <f>VLOOKUP(C1161, track_cleaned!$A$1:$J$5000, 10, FALSE)</f>
        <v>Rock</v>
      </c>
      <c r="J1161" s="11">
        <f t="shared" si="1"/>
        <v>0.99</v>
      </c>
    </row>
    <row r="1162">
      <c r="A1162" s="4">
        <v>1161.0</v>
      </c>
      <c r="B1162" s="4">
        <v>214.0</v>
      </c>
      <c r="C1162" s="4">
        <v>44.0</v>
      </c>
      <c r="D1162" s="4">
        <v>0.99</v>
      </c>
      <c r="E1162" s="4">
        <v>1.0</v>
      </c>
      <c r="F1162" s="5" t="str">
        <f>VLOOKUP(C1162, track_cleaned!$A$2:$B$5000, 2, FALSE)
</f>
        <v>You Learn</v>
      </c>
      <c r="G1162" s="12">
        <f>VLOOKUP(C1162, track_cleaned!$A$1:$E$5000, 3, FALSE)</f>
        <v>6</v>
      </c>
      <c r="H1162" s="5" t="str">
        <f>VLOOKUP(G1162, album!$A$1:$B$5000, 2, FALSE)
</f>
        <v>Jagged Little Pill</v>
      </c>
      <c r="I1162" s="11" t="str">
        <f>VLOOKUP(C1162, track_cleaned!$A$1:$J$5000, 10, FALSE)</f>
        <v>Rock</v>
      </c>
      <c r="J1162" s="11">
        <f t="shared" si="1"/>
        <v>0.99</v>
      </c>
    </row>
    <row r="1163">
      <c r="A1163" s="4">
        <v>1162.0</v>
      </c>
      <c r="B1163" s="4">
        <v>215.0</v>
      </c>
      <c r="C1163" s="4">
        <v>53.0</v>
      </c>
      <c r="D1163" s="4">
        <v>0.99</v>
      </c>
      <c r="E1163" s="4">
        <v>1.0</v>
      </c>
      <c r="F1163" s="5" t="str">
        <f>VLOOKUP(C1163, track_cleaned!$A$2:$B$5000, 2, FALSE)
</f>
        <v>Sea Of Sorrow</v>
      </c>
      <c r="G1163" s="12">
        <f>VLOOKUP(C1163, track_cleaned!$A$1:$E$5000, 3, FALSE)</f>
        <v>7</v>
      </c>
      <c r="H1163" s="5" t="str">
        <f>VLOOKUP(G1163, album!$A$1:$B$5000, 2, FALSE)
</f>
        <v>Facelift</v>
      </c>
      <c r="I1163" s="11" t="str">
        <f>VLOOKUP(C1163, track_cleaned!$A$1:$J$5000, 10, FALSE)</f>
        <v>Rock</v>
      </c>
      <c r="J1163" s="11">
        <f t="shared" si="1"/>
        <v>0.99</v>
      </c>
    </row>
    <row r="1164">
      <c r="A1164" s="4">
        <v>1163.0</v>
      </c>
      <c r="B1164" s="4">
        <v>215.0</v>
      </c>
      <c r="C1164" s="4">
        <v>62.0</v>
      </c>
      <c r="D1164" s="4">
        <v>0.99</v>
      </c>
      <c r="E1164" s="4">
        <v>1.0</v>
      </c>
      <c r="F1164" s="5" t="str">
        <f>VLOOKUP(C1164, track_cleaned!$A$2:$B$5000, 2, FALSE)
</f>
        <v>Real Thing</v>
      </c>
      <c r="G1164" s="12">
        <f>VLOOKUP(C1164, track_cleaned!$A$1:$E$5000, 3, FALSE)</f>
        <v>7</v>
      </c>
      <c r="H1164" s="5" t="str">
        <f>VLOOKUP(G1164, album!$A$1:$B$5000, 2, FALSE)
</f>
        <v>Facelift</v>
      </c>
      <c r="I1164" s="11" t="str">
        <f>VLOOKUP(C1164, track_cleaned!$A$1:$J$5000, 10, FALSE)</f>
        <v>Rock</v>
      </c>
      <c r="J1164" s="11">
        <f t="shared" si="1"/>
        <v>0.99</v>
      </c>
    </row>
    <row r="1165">
      <c r="A1165" s="4">
        <v>1164.0</v>
      </c>
      <c r="B1165" s="4">
        <v>215.0</v>
      </c>
      <c r="C1165" s="4">
        <v>71.0</v>
      </c>
      <c r="D1165" s="4">
        <v>0.99</v>
      </c>
      <c r="E1165" s="4">
        <v>1.0</v>
      </c>
      <c r="F1165" s="5" t="str">
        <f>VLOOKUP(C1165, track_cleaned!$A$2:$B$5000, 2, FALSE)
</f>
        <v>Falando De Amor</v>
      </c>
      <c r="G1165" s="12">
        <f>VLOOKUP(C1165, track_cleaned!$A$1:$E$5000, 3, FALSE)</f>
        <v>8</v>
      </c>
      <c r="H1165" s="5" t="str">
        <f>VLOOKUP(G1165, album!$A$1:$B$5000, 2, FALSE)
</f>
        <v>Warner 25 Anos</v>
      </c>
      <c r="I1165" s="11" t="str">
        <f>VLOOKUP(C1165, track_cleaned!$A$1:$J$5000, 10, FALSE)</f>
        <v>Jazz</v>
      </c>
      <c r="J1165" s="11">
        <f t="shared" si="1"/>
        <v>0.99</v>
      </c>
    </row>
    <row r="1166">
      <c r="A1166" s="4">
        <v>1165.0</v>
      </c>
      <c r="B1166" s="4">
        <v>215.0</v>
      </c>
      <c r="C1166" s="4">
        <v>80.0</v>
      </c>
      <c r="D1166" s="4">
        <v>0.99</v>
      </c>
      <c r="E1166" s="4">
        <v>1.0</v>
      </c>
      <c r="F1166" s="5" t="str">
        <f>VLOOKUP(C1166, track_cleaned!$A$2:$B$5000, 2, FALSE)
</f>
        <v>The Unforgiven</v>
      </c>
      <c r="G1166" s="12">
        <f>VLOOKUP(C1166, track_cleaned!$A$1:$E$5000, 3, FALSE)</f>
        <v>9</v>
      </c>
      <c r="H1166" s="5" t="str">
        <f>VLOOKUP(G1166, album!$A$1:$B$5000, 2, FALSE)
</f>
        <v>Plays Metallica By Four Cellos</v>
      </c>
      <c r="I1166" s="11" t="str">
        <f>VLOOKUP(C1166, track_cleaned!$A$1:$J$5000, 10, FALSE)</f>
        <v>Metal</v>
      </c>
      <c r="J1166" s="11">
        <f t="shared" si="1"/>
        <v>0.99</v>
      </c>
    </row>
    <row r="1167">
      <c r="A1167" s="4">
        <v>1166.0</v>
      </c>
      <c r="B1167" s="4">
        <v>215.0</v>
      </c>
      <c r="C1167" s="4">
        <v>89.0</v>
      </c>
      <c r="D1167" s="4">
        <v>0.99</v>
      </c>
      <c r="E1167" s="4">
        <v>1.0</v>
      </c>
      <c r="F1167" s="5" t="str">
        <f>VLOOKUP(C1167, track_cleaned!$A$2:$B$5000, 2, FALSE)
</f>
        <v>Like a Stone</v>
      </c>
      <c r="G1167" s="12">
        <f>VLOOKUP(C1167, track_cleaned!$A$1:$E$5000, 3, FALSE)</f>
        <v>10</v>
      </c>
      <c r="H1167" s="5" t="str">
        <f>VLOOKUP(G1167, album!$A$1:$B$5000, 2, FALSE)
</f>
        <v>Audioslave</v>
      </c>
      <c r="I1167" s="11" t="str">
        <f>VLOOKUP(C1167, track_cleaned!$A$1:$J$5000, 10, FALSE)</f>
        <v>Rock</v>
      </c>
      <c r="J1167" s="11">
        <f t="shared" si="1"/>
        <v>0.99</v>
      </c>
    </row>
    <row r="1168">
      <c r="A1168" s="4">
        <v>1167.0</v>
      </c>
      <c r="B1168" s="4">
        <v>215.0</v>
      </c>
      <c r="C1168" s="4">
        <v>98.0</v>
      </c>
      <c r="D1168" s="4">
        <v>0.99</v>
      </c>
      <c r="E1168" s="4">
        <v>1.0</v>
      </c>
      <c r="F1168" s="5" t="str">
        <f>VLOOKUP(C1168, track_cleaned!$A$2:$B$5000, 2, FALSE)
</f>
        <v>The Last Remaining Light</v>
      </c>
      <c r="G1168" s="12">
        <f>VLOOKUP(C1168, track_cleaned!$A$1:$E$5000, 3, FALSE)</f>
        <v>10</v>
      </c>
      <c r="H1168" s="5" t="str">
        <f>VLOOKUP(G1168, album!$A$1:$B$5000, 2, FALSE)
</f>
        <v>Audioslave</v>
      </c>
      <c r="I1168" s="11" t="str">
        <f>VLOOKUP(C1168, track_cleaned!$A$1:$J$5000, 10, FALSE)</f>
        <v>Rock</v>
      </c>
      <c r="J1168" s="11">
        <f t="shared" si="1"/>
        <v>0.99</v>
      </c>
    </row>
    <row r="1169">
      <c r="A1169" s="4">
        <v>1168.0</v>
      </c>
      <c r="B1169" s="4">
        <v>215.0</v>
      </c>
      <c r="C1169" s="4">
        <v>107.0</v>
      </c>
      <c r="D1169" s="4">
        <v>0.99</v>
      </c>
      <c r="E1169" s="4">
        <v>1.0</v>
      </c>
      <c r="F1169" s="5" t="str">
        <f>VLOOKUP(C1169, track_cleaned!$A$2:$B$5000, 2, FALSE)
</f>
        <v>Yesterday To Tomorrow</v>
      </c>
      <c r="G1169" s="12">
        <f>VLOOKUP(C1169, track_cleaned!$A$1:$E$5000, 3, FALSE)</f>
        <v>11</v>
      </c>
      <c r="H1169" s="5" t="str">
        <f>VLOOKUP(G1169, album!$A$1:$B$5000, 2, FALSE)
</f>
        <v>Out Of Exile</v>
      </c>
      <c r="I1169" s="11" t="str">
        <f>VLOOKUP(C1169, track_cleaned!$A$1:$J$5000, 10, FALSE)</f>
        <v>Alternative &amp; Punk</v>
      </c>
      <c r="J1169" s="11">
        <f t="shared" si="1"/>
        <v>0.99</v>
      </c>
    </row>
    <row r="1170">
      <c r="A1170" s="4">
        <v>1169.0</v>
      </c>
      <c r="B1170" s="4">
        <v>215.0</v>
      </c>
      <c r="C1170" s="4">
        <v>116.0</v>
      </c>
      <c r="D1170" s="4">
        <v>0.99</v>
      </c>
      <c r="E1170" s="4">
        <v>1.0</v>
      </c>
      <c r="F1170" s="5" t="str">
        <f>VLOOKUP(C1170, track_cleaned!$A$2:$B$5000, 2, FALSE)
</f>
        <v>C'Mon Everybody</v>
      </c>
      <c r="G1170" s="12">
        <f>VLOOKUP(C1170, track_cleaned!$A$1:$E$5000, 3, FALSE)</f>
        <v>12</v>
      </c>
      <c r="H1170" s="5" t="str">
        <f>VLOOKUP(G1170, album!$A$1:$B$5000, 2, FALSE)
</f>
        <v>BackBeat Soundtrack</v>
      </c>
      <c r="I1170" s="11" t="str">
        <f>VLOOKUP(C1170, track_cleaned!$A$1:$J$5000, 10, FALSE)</f>
        <v>Rock And Roll</v>
      </c>
      <c r="J1170" s="11">
        <f t="shared" si="1"/>
        <v>0.99</v>
      </c>
    </row>
    <row r="1171">
      <c r="A1171" s="4">
        <v>1170.0</v>
      </c>
      <c r="B1171" s="4">
        <v>215.0</v>
      </c>
      <c r="C1171" s="4">
        <v>125.0</v>
      </c>
      <c r="D1171" s="4">
        <v>0.99</v>
      </c>
      <c r="E1171" s="4">
        <v>1.0</v>
      </c>
      <c r="F1171" s="5" t="str">
        <f>VLOOKUP(C1171, track_cleaned!$A$2:$B$5000, 2, FALSE)
</f>
        <v>Spanish moss-"A sound portrait"-Spanish moss</v>
      </c>
      <c r="G1171" s="12">
        <f>VLOOKUP(C1171, track_cleaned!$A$1:$E$5000, 3, FALSE)</f>
        <v>13</v>
      </c>
      <c r="H1171" s="5" t="str">
        <f>VLOOKUP(G1171, album!$A$1:$B$5000, 2, FALSE)
</f>
        <v>The Best Of Billy Cobham</v>
      </c>
      <c r="I1171" s="11" t="str">
        <f>VLOOKUP(C1171, track_cleaned!$A$1:$J$5000, 10, FALSE)</f>
        <v>Jazz</v>
      </c>
      <c r="J1171" s="11">
        <f t="shared" si="1"/>
        <v>0.99</v>
      </c>
    </row>
    <row r="1172">
      <c r="A1172" s="4">
        <v>1171.0</v>
      </c>
      <c r="B1172" s="4">
        <v>215.0</v>
      </c>
      <c r="C1172" s="4">
        <v>134.0</v>
      </c>
      <c r="D1172" s="4">
        <v>0.99</v>
      </c>
      <c r="E1172" s="4">
        <v>1.0</v>
      </c>
      <c r="F1172" s="5" t="str">
        <f>VLOOKUP(C1172, track_cleaned!$A$2:$B$5000, 2, FALSE)
</f>
        <v>All For You</v>
      </c>
      <c r="G1172" s="12">
        <f>VLOOKUP(C1172, track_cleaned!$A$1:$E$5000, 3, FALSE)</f>
        <v>14</v>
      </c>
      <c r="H1172" s="5" t="str">
        <f>VLOOKUP(G1172, album!$A$1:$B$5000, 2, FALSE)
</f>
        <v>Alcohol Fueled Brewtality Live! [Disc 1]</v>
      </c>
      <c r="I1172" s="11" t="str">
        <f>VLOOKUP(C1172, track_cleaned!$A$1:$J$5000, 10, FALSE)</f>
        <v>Metal</v>
      </c>
      <c r="J1172" s="11">
        <f t="shared" si="1"/>
        <v>0.99</v>
      </c>
    </row>
    <row r="1173">
      <c r="A1173" s="4">
        <v>1172.0</v>
      </c>
      <c r="B1173" s="4">
        <v>215.0</v>
      </c>
      <c r="C1173" s="4">
        <v>143.0</v>
      </c>
      <c r="D1173" s="4">
        <v>0.99</v>
      </c>
      <c r="E1173" s="4">
        <v>1.0</v>
      </c>
      <c r="F1173" s="5" t="str">
        <f>VLOOKUP(C1173, track_cleaned!$A$2:$B$5000, 2, FALSE)
</f>
        <v>The Begining... At Last</v>
      </c>
      <c r="G1173" s="12">
        <f>VLOOKUP(C1173, track_cleaned!$A$1:$E$5000, 3, FALSE)</f>
        <v>14</v>
      </c>
      <c r="H1173" s="5" t="str">
        <f>VLOOKUP(G1173, album!$A$1:$B$5000, 2, FALSE)
</f>
        <v>Alcohol Fueled Brewtality Live! [Disc 1]</v>
      </c>
      <c r="I1173" s="11" t="str">
        <f>VLOOKUP(C1173, track_cleaned!$A$1:$J$5000, 10, FALSE)</f>
        <v>Metal</v>
      </c>
      <c r="J1173" s="11">
        <f t="shared" si="1"/>
        <v>0.99</v>
      </c>
    </row>
    <row r="1174">
      <c r="A1174" s="4">
        <v>1173.0</v>
      </c>
      <c r="B1174" s="4">
        <v>215.0</v>
      </c>
      <c r="C1174" s="4">
        <v>152.0</v>
      </c>
      <c r="D1174" s="4">
        <v>0.99</v>
      </c>
      <c r="E1174" s="4">
        <v>1.0</v>
      </c>
      <c r="F1174" s="5" t="str">
        <f>VLOOKUP(C1174, track_cleaned!$A$2:$B$5000, 2, FALSE)
</f>
        <v>N.I.B.</v>
      </c>
      <c r="G1174" s="12">
        <f>VLOOKUP(C1174, track_cleaned!$A$1:$E$5000, 3, FALSE)</f>
        <v>16</v>
      </c>
      <c r="H1174" s="5" t="str">
        <f>VLOOKUP(G1174, album!$A$1:$B$5000, 2, FALSE)
</f>
        <v>Black Sabbath</v>
      </c>
      <c r="I1174" s="11" t="str">
        <f>VLOOKUP(C1174, track_cleaned!$A$1:$J$5000, 10, FALSE)</f>
        <v>Metal</v>
      </c>
      <c r="J1174" s="11">
        <f t="shared" si="1"/>
        <v>0.99</v>
      </c>
    </row>
    <row r="1175">
      <c r="A1175" s="4">
        <v>1174.0</v>
      </c>
      <c r="B1175" s="4">
        <v>215.0</v>
      </c>
      <c r="C1175" s="4">
        <v>161.0</v>
      </c>
      <c r="D1175" s="4">
        <v>0.99</v>
      </c>
      <c r="E1175" s="4">
        <v>1.0</v>
      </c>
      <c r="F1175" s="5" t="str">
        <f>VLOOKUP(C1175, track_cleaned!$A$2:$B$5000, 2, FALSE)
</f>
        <v>Snowblind</v>
      </c>
      <c r="G1175" s="12">
        <f>VLOOKUP(C1175, track_cleaned!$A$1:$E$5000, 3, FALSE)</f>
        <v>17</v>
      </c>
      <c r="H1175" s="5" t="str">
        <f>VLOOKUP(G1175, album!$A$1:$B$5000, 2, FALSE)
</f>
        <v>Black Sabbath Vol. 4 (Remaster)</v>
      </c>
      <c r="I1175" s="11" t="str">
        <f>VLOOKUP(C1175, track_cleaned!$A$1:$J$5000, 10, FALSE)</f>
        <v>Metal</v>
      </c>
      <c r="J1175" s="11">
        <f t="shared" si="1"/>
        <v>0.99</v>
      </c>
    </row>
    <row r="1176">
      <c r="A1176" s="4">
        <v>1175.0</v>
      </c>
      <c r="B1176" s="4">
        <v>215.0</v>
      </c>
      <c r="C1176" s="4">
        <v>170.0</v>
      </c>
      <c r="D1176" s="4">
        <v>0.99</v>
      </c>
      <c r="E1176" s="4">
        <v>1.0</v>
      </c>
      <c r="F1176" s="5" t="str">
        <f>VLOOKUP(C1176, track_cleaned!$A$2:$B$5000, 2, FALSE)
</f>
        <v>A Statistic</v>
      </c>
      <c r="G1176" s="12">
        <f>VLOOKUP(C1176, track_cleaned!$A$1:$E$5000, 3, FALSE)</f>
        <v>18</v>
      </c>
      <c r="H1176" s="5" t="str">
        <f>VLOOKUP(G1176, album!$A$1:$B$5000, 2, FALSE)
</f>
        <v>Body Count</v>
      </c>
      <c r="I1176" s="11" t="str">
        <f>VLOOKUP(C1176, track_cleaned!$A$1:$J$5000, 10, FALSE)</f>
        <v>Alternative &amp; Punk</v>
      </c>
      <c r="J1176" s="11">
        <f t="shared" si="1"/>
        <v>0.99</v>
      </c>
    </row>
    <row r="1177">
      <c r="A1177" s="4">
        <v>1176.0</v>
      </c>
      <c r="B1177" s="4">
        <v>216.0</v>
      </c>
      <c r="C1177" s="4">
        <v>184.0</v>
      </c>
      <c r="D1177" s="4">
        <v>0.99</v>
      </c>
      <c r="E1177" s="4">
        <v>1.0</v>
      </c>
      <c r="F1177" s="5" t="str">
        <f>VLOOKUP(C1177, track_cleaned!$A$2:$B$5000, 2, FALSE)
</f>
        <v>Chemical Wedding</v>
      </c>
      <c r="G1177" s="12">
        <f>VLOOKUP(C1177, track_cleaned!$A$1:$E$5000, 3, FALSE)</f>
        <v>19</v>
      </c>
      <c r="H1177" s="5" t="str">
        <f>VLOOKUP(G1177, album!$A$1:$B$5000, 2, FALSE)
</f>
        <v>Chemical Wedding</v>
      </c>
      <c r="I1177" s="11" t="str">
        <f>VLOOKUP(C1177, track_cleaned!$A$1:$J$5000, 10, FALSE)</f>
        <v>Metal</v>
      </c>
      <c r="J1177" s="11">
        <f t="shared" si="1"/>
        <v>0.99</v>
      </c>
    </row>
    <row r="1178">
      <c r="A1178" s="4">
        <v>1177.0</v>
      </c>
      <c r="B1178" s="4">
        <v>217.0</v>
      </c>
      <c r="C1178" s="4">
        <v>185.0</v>
      </c>
      <c r="D1178" s="4">
        <v>0.99</v>
      </c>
      <c r="E1178" s="4">
        <v>1.0</v>
      </c>
      <c r="F1178" s="5" t="str">
        <f>VLOOKUP(C1178, track_cleaned!$A$2:$B$5000, 2, FALSE)
</f>
        <v>The Tower</v>
      </c>
      <c r="G1178" s="12">
        <f>VLOOKUP(C1178, track_cleaned!$A$1:$E$5000, 3, FALSE)</f>
        <v>19</v>
      </c>
      <c r="H1178" s="5" t="str">
        <f>VLOOKUP(G1178, album!$A$1:$B$5000, 2, FALSE)
</f>
        <v>Chemical Wedding</v>
      </c>
      <c r="I1178" s="11" t="str">
        <f>VLOOKUP(C1178, track_cleaned!$A$1:$J$5000, 10, FALSE)</f>
        <v>Metal</v>
      </c>
      <c r="J1178" s="11">
        <f t="shared" si="1"/>
        <v>0.99</v>
      </c>
    </row>
    <row r="1179">
      <c r="A1179" s="4">
        <v>1178.0</v>
      </c>
      <c r="B1179" s="4">
        <v>217.0</v>
      </c>
      <c r="C1179" s="4">
        <v>186.0</v>
      </c>
      <c r="D1179" s="4">
        <v>0.99</v>
      </c>
      <c r="E1179" s="4">
        <v>1.0</v>
      </c>
      <c r="F1179" s="5" t="str">
        <f>VLOOKUP(C1179, track_cleaned!$A$2:$B$5000, 2, FALSE)
</f>
        <v>Killing Floor</v>
      </c>
      <c r="G1179" s="12">
        <f>VLOOKUP(C1179, track_cleaned!$A$1:$E$5000, 3, FALSE)</f>
        <v>19</v>
      </c>
      <c r="H1179" s="5" t="str">
        <f>VLOOKUP(G1179, album!$A$1:$B$5000, 2, FALSE)
</f>
        <v>Chemical Wedding</v>
      </c>
      <c r="I1179" s="11" t="str">
        <f>VLOOKUP(C1179, track_cleaned!$A$1:$J$5000, 10, FALSE)</f>
        <v>Metal</v>
      </c>
      <c r="J1179" s="11">
        <f t="shared" si="1"/>
        <v>0.99</v>
      </c>
    </row>
    <row r="1180">
      <c r="A1180" s="4">
        <v>1179.0</v>
      </c>
      <c r="B1180" s="4">
        <v>218.0</v>
      </c>
      <c r="C1180" s="4">
        <v>188.0</v>
      </c>
      <c r="D1180" s="4">
        <v>0.99</v>
      </c>
      <c r="E1180" s="4">
        <v>1.0</v>
      </c>
      <c r="F1180" s="5" t="str">
        <f>VLOOKUP(C1180, track_cleaned!$A$2:$B$5000, 2, FALSE)
</f>
        <v>Gates Of Urizen</v>
      </c>
      <c r="G1180" s="12">
        <f>VLOOKUP(C1180, track_cleaned!$A$1:$E$5000, 3, FALSE)</f>
        <v>19</v>
      </c>
      <c r="H1180" s="5" t="str">
        <f>VLOOKUP(G1180, album!$A$1:$B$5000, 2, FALSE)
</f>
        <v>Chemical Wedding</v>
      </c>
      <c r="I1180" s="11" t="str">
        <f>VLOOKUP(C1180, track_cleaned!$A$1:$J$5000, 10, FALSE)</f>
        <v>Metal</v>
      </c>
      <c r="J1180" s="11">
        <f t="shared" si="1"/>
        <v>0.99</v>
      </c>
    </row>
    <row r="1181">
      <c r="A1181" s="4">
        <v>1180.0</v>
      </c>
      <c r="B1181" s="4">
        <v>218.0</v>
      </c>
      <c r="C1181" s="4">
        <v>190.0</v>
      </c>
      <c r="D1181" s="4">
        <v>0.99</v>
      </c>
      <c r="E1181" s="4">
        <v>1.0</v>
      </c>
      <c r="F1181" s="5" t="str">
        <f>VLOOKUP(C1181, track_cleaned!$A$2:$B$5000, 2, FALSE)
</f>
        <v>Trupets Of Jericho</v>
      </c>
      <c r="G1181" s="12">
        <f>VLOOKUP(C1181, track_cleaned!$A$1:$E$5000, 3, FALSE)</f>
        <v>19</v>
      </c>
      <c r="H1181" s="5" t="str">
        <f>VLOOKUP(G1181, album!$A$1:$B$5000, 2, FALSE)
</f>
        <v>Chemical Wedding</v>
      </c>
      <c r="I1181" s="11" t="str">
        <f>VLOOKUP(C1181, track_cleaned!$A$1:$J$5000, 10, FALSE)</f>
        <v>Metal</v>
      </c>
      <c r="J1181" s="11">
        <f t="shared" si="1"/>
        <v>0.99</v>
      </c>
    </row>
    <row r="1182">
      <c r="A1182" s="4">
        <v>1181.0</v>
      </c>
      <c r="B1182" s="4">
        <v>219.0</v>
      </c>
      <c r="C1182" s="4">
        <v>192.0</v>
      </c>
      <c r="D1182" s="4">
        <v>0.99</v>
      </c>
      <c r="E1182" s="4">
        <v>1.0</v>
      </c>
      <c r="F1182" s="5" t="str">
        <f>VLOOKUP(C1182, track_cleaned!$A$2:$B$5000, 2, FALSE)
</f>
        <v>The Alchemist</v>
      </c>
      <c r="G1182" s="12">
        <f>VLOOKUP(C1182, track_cleaned!$A$1:$E$5000, 3, FALSE)</f>
        <v>19</v>
      </c>
      <c r="H1182" s="5" t="str">
        <f>VLOOKUP(G1182, album!$A$1:$B$5000, 2, FALSE)
</f>
        <v>Chemical Wedding</v>
      </c>
      <c r="I1182" s="11" t="str">
        <f>VLOOKUP(C1182, track_cleaned!$A$1:$J$5000, 10, FALSE)</f>
        <v>Metal</v>
      </c>
      <c r="J1182" s="11">
        <f t="shared" si="1"/>
        <v>0.99</v>
      </c>
    </row>
    <row r="1183">
      <c r="A1183" s="4">
        <v>1182.0</v>
      </c>
      <c r="B1183" s="4">
        <v>219.0</v>
      </c>
      <c r="C1183" s="4">
        <v>194.0</v>
      </c>
      <c r="D1183" s="4">
        <v>0.99</v>
      </c>
      <c r="E1183" s="4">
        <v>1.0</v>
      </c>
      <c r="F1183" s="5" t="str">
        <f>VLOOKUP(C1183, track_cleaned!$A$2:$B$5000, 2, FALSE)
</f>
        <v>First Time I Met The Blues</v>
      </c>
      <c r="G1183" s="12">
        <f>VLOOKUP(C1183, track_cleaned!$A$1:$E$5000, 3, FALSE)</f>
        <v>20</v>
      </c>
      <c r="H1183" s="5" t="str">
        <f>VLOOKUP(G1183, album!$A$1:$B$5000, 2, FALSE)
</f>
        <v>The Best Of Buddy Guy - The Millenium Collection</v>
      </c>
      <c r="I1183" s="11" t="str">
        <f>VLOOKUP(C1183, track_cleaned!$A$1:$J$5000, 10, FALSE)</f>
        <v>Blues</v>
      </c>
      <c r="J1183" s="11">
        <f t="shared" si="1"/>
        <v>0.99</v>
      </c>
    </row>
    <row r="1184">
      <c r="A1184" s="4">
        <v>1183.0</v>
      </c>
      <c r="B1184" s="4">
        <v>219.0</v>
      </c>
      <c r="C1184" s="4">
        <v>196.0</v>
      </c>
      <c r="D1184" s="4">
        <v>0.99</v>
      </c>
      <c r="E1184" s="4">
        <v>1.0</v>
      </c>
      <c r="F1184" s="5" t="str">
        <f>VLOOKUP(C1184, track_cleaned!$A$2:$B$5000, 2, FALSE)
</f>
        <v>Stone Crazy</v>
      </c>
      <c r="G1184" s="12">
        <f>VLOOKUP(C1184, track_cleaned!$A$1:$E$5000, 3, FALSE)</f>
        <v>20</v>
      </c>
      <c r="H1184" s="5" t="str">
        <f>VLOOKUP(G1184, album!$A$1:$B$5000, 2, FALSE)
</f>
        <v>The Best Of Buddy Guy - The Millenium Collection</v>
      </c>
      <c r="I1184" s="11" t="str">
        <f>VLOOKUP(C1184, track_cleaned!$A$1:$J$5000, 10, FALSE)</f>
        <v>Blues</v>
      </c>
      <c r="J1184" s="11">
        <f t="shared" si="1"/>
        <v>0.99</v>
      </c>
    </row>
    <row r="1185">
      <c r="A1185" s="4">
        <v>1184.0</v>
      </c>
      <c r="B1185" s="4">
        <v>219.0</v>
      </c>
      <c r="C1185" s="4">
        <v>198.0</v>
      </c>
      <c r="D1185" s="4">
        <v>0.99</v>
      </c>
      <c r="E1185" s="4">
        <v>1.0</v>
      </c>
      <c r="F1185" s="5" t="str">
        <f>VLOOKUP(C1185, track_cleaned!$A$2:$B$5000, 2, FALSE)
</f>
        <v>When My Left Eye Jumps</v>
      </c>
      <c r="G1185" s="12">
        <f>VLOOKUP(C1185, track_cleaned!$A$1:$E$5000, 3, FALSE)</f>
        <v>20</v>
      </c>
      <c r="H1185" s="5" t="str">
        <f>VLOOKUP(G1185, album!$A$1:$B$5000, 2, FALSE)
</f>
        <v>The Best Of Buddy Guy - The Millenium Collection</v>
      </c>
      <c r="I1185" s="11" t="str">
        <f>VLOOKUP(C1185, track_cleaned!$A$1:$J$5000, 10, FALSE)</f>
        <v>Blues</v>
      </c>
      <c r="J1185" s="11">
        <f t="shared" si="1"/>
        <v>0.99</v>
      </c>
    </row>
    <row r="1186">
      <c r="A1186" s="4">
        <v>1185.0</v>
      </c>
      <c r="B1186" s="4">
        <v>220.0</v>
      </c>
      <c r="C1186" s="4">
        <v>202.0</v>
      </c>
      <c r="D1186" s="4">
        <v>0.99</v>
      </c>
      <c r="E1186" s="4">
        <v>1.0</v>
      </c>
      <c r="F1186" s="5" t="str">
        <f>VLOOKUP(C1186, track_cleaned!$A$2:$B$5000, 2, FALSE)
</f>
        <v>My Time After Awhile</v>
      </c>
      <c r="G1186" s="12">
        <f>VLOOKUP(C1186, track_cleaned!$A$1:$E$5000, 3, FALSE)</f>
        <v>20</v>
      </c>
      <c r="H1186" s="5" t="str">
        <f>VLOOKUP(G1186, album!$A$1:$B$5000, 2, FALSE)
</f>
        <v>The Best Of Buddy Guy - The Millenium Collection</v>
      </c>
      <c r="I1186" s="11" t="str">
        <f>VLOOKUP(C1186, track_cleaned!$A$1:$J$5000, 10, FALSE)</f>
        <v>Blues</v>
      </c>
      <c r="J1186" s="11">
        <f t="shared" si="1"/>
        <v>0.99</v>
      </c>
    </row>
    <row r="1187">
      <c r="A1187" s="4">
        <v>1186.0</v>
      </c>
      <c r="B1187" s="4">
        <v>220.0</v>
      </c>
      <c r="C1187" s="4">
        <v>206.0</v>
      </c>
      <c r="D1187" s="4">
        <v>0.99</v>
      </c>
      <c r="E1187" s="4">
        <v>1.0</v>
      </c>
      <c r="F1187" s="5" t="str">
        <f>VLOOKUP(C1187, track_cleaned!$A$2:$B$5000, 2, FALSE)
</f>
        <v>Prenda Minha</v>
      </c>
      <c r="G1187" s="12">
        <f>VLOOKUP(C1187, track_cleaned!$A$1:$E$5000, 3, FALSE)</f>
        <v>21</v>
      </c>
      <c r="H1187" s="5" t="str">
        <f>VLOOKUP(G1187, album!$A$1:$B$5000, 2, FALSE)
</f>
        <v>Prenda Minha</v>
      </c>
      <c r="I1187" s="11" t="str">
        <f>VLOOKUP(C1187, track_cleaned!$A$1:$J$5000, 10, FALSE)</f>
        <v>Latin</v>
      </c>
      <c r="J1187" s="11">
        <f t="shared" si="1"/>
        <v>0.99</v>
      </c>
    </row>
    <row r="1188">
      <c r="A1188" s="4">
        <v>1187.0</v>
      </c>
      <c r="B1188" s="4">
        <v>220.0</v>
      </c>
      <c r="C1188" s="4">
        <v>210.0</v>
      </c>
      <c r="D1188" s="4">
        <v>0.99</v>
      </c>
      <c r="E1188" s="4">
        <v>1.0</v>
      </c>
      <c r="F1188" s="5" t="str">
        <f>VLOOKUP(C1188, track_cleaned!$A$2:$B$5000, 2, FALSE)
</f>
        <v>Texto "Verdade Tropical"</v>
      </c>
      <c r="G1188" s="12">
        <f>VLOOKUP(C1188, track_cleaned!$A$1:$E$5000, 3, FALSE)</f>
        <v>21</v>
      </c>
      <c r="H1188" s="5" t="str">
        <f>VLOOKUP(G1188, album!$A$1:$B$5000, 2, FALSE)
</f>
        <v>Prenda Minha</v>
      </c>
      <c r="I1188" s="11" t="str">
        <f>VLOOKUP(C1188, track_cleaned!$A$1:$J$5000, 10, FALSE)</f>
        <v>Latin</v>
      </c>
      <c r="J1188" s="11">
        <f t="shared" si="1"/>
        <v>0.99</v>
      </c>
    </row>
    <row r="1189">
      <c r="A1189" s="4">
        <v>1188.0</v>
      </c>
      <c r="B1189" s="4">
        <v>220.0</v>
      </c>
      <c r="C1189" s="4">
        <v>214.0</v>
      </c>
      <c r="D1189" s="4">
        <v>0.99</v>
      </c>
      <c r="E1189" s="4">
        <v>1.0</v>
      </c>
      <c r="F1189" s="5" t="str">
        <f>VLOOKUP(C1189, track_cleaned!$A$2:$B$5000, 2, FALSE)
</f>
        <v>Carolina</v>
      </c>
      <c r="G1189" s="12">
        <f>VLOOKUP(C1189, track_cleaned!$A$1:$E$5000, 3, FALSE)</f>
        <v>21</v>
      </c>
      <c r="H1189" s="5" t="str">
        <f>VLOOKUP(G1189, album!$A$1:$B$5000, 2, FALSE)
</f>
        <v>Prenda Minha</v>
      </c>
      <c r="I1189" s="11" t="str">
        <f>VLOOKUP(C1189, track_cleaned!$A$1:$J$5000, 10, FALSE)</f>
        <v>Latin</v>
      </c>
      <c r="J1189" s="11">
        <f t="shared" si="1"/>
        <v>0.99</v>
      </c>
    </row>
    <row r="1190">
      <c r="A1190" s="4">
        <v>1189.0</v>
      </c>
      <c r="B1190" s="4">
        <v>220.0</v>
      </c>
      <c r="C1190" s="4">
        <v>218.0</v>
      </c>
      <c r="D1190" s="4">
        <v>0.99</v>
      </c>
      <c r="E1190" s="4">
        <v>1.0</v>
      </c>
      <c r="F1190" s="5" t="str">
        <f>VLOOKUP(C1190, track_cleaned!$A$2:$B$5000, 2, FALSE)
</f>
        <v>Linha Do Equador</v>
      </c>
      <c r="G1190" s="12">
        <f>VLOOKUP(C1190, track_cleaned!$A$1:$E$5000, 3, FALSE)</f>
        <v>21</v>
      </c>
      <c r="H1190" s="5" t="str">
        <f>VLOOKUP(G1190, album!$A$1:$B$5000, 2, FALSE)
</f>
        <v>Prenda Minha</v>
      </c>
      <c r="I1190" s="11" t="str">
        <f>VLOOKUP(C1190, track_cleaned!$A$1:$J$5000, 10, FALSE)</f>
        <v>Latin</v>
      </c>
      <c r="J1190" s="11">
        <f t="shared" si="1"/>
        <v>0.99</v>
      </c>
    </row>
    <row r="1191">
      <c r="A1191" s="4">
        <v>1190.0</v>
      </c>
      <c r="B1191" s="4">
        <v>220.0</v>
      </c>
      <c r="C1191" s="4">
        <v>222.0</v>
      </c>
      <c r="D1191" s="4">
        <v>0.99</v>
      </c>
      <c r="E1191" s="4">
        <v>1.0</v>
      </c>
      <c r="F1191" s="5" t="str">
        <f>VLOOKUP(C1191, track_cleaned!$A$2:$B$5000, 2, FALSE)
</f>
        <v>Vida Boa</v>
      </c>
      <c r="G1191" s="12">
        <f>VLOOKUP(C1191, track_cleaned!$A$1:$E$5000, 3, FALSE)</f>
        <v>21</v>
      </c>
      <c r="H1191" s="5" t="str">
        <f>VLOOKUP(G1191, album!$A$1:$B$5000, 2, FALSE)
</f>
        <v>Prenda Minha</v>
      </c>
      <c r="I1191" s="11" t="str">
        <f>VLOOKUP(C1191, track_cleaned!$A$1:$J$5000, 10, FALSE)</f>
        <v>Latin</v>
      </c>
      <c r="J1191" s="11">
        <f t="shared" si="1"/>
        <v>0.99</v>
      </c>
    </row>
    <row r="1192">
      <c r="A1192" s="4">
        <v>1191.0</v>
      </c>
      <c r="B1192" s="4">
        <v>221.0</v>
      </c>
      <c r="C1192" s="4">
        <v>228.0</v>
      </c>
      <c r="D1192" s="4">
        <v>0.99</v>
      </c>
      <c r="E1192" s="4">
        <v>1.0</v>
      </c>
      <c r="F1192" s="5" t="str">
        <f>VLOOKUP(C1192, track_cleaned!$A$2:$B$5000, 2, FALSE)
</f>
        <v>Vai Passar</v>
      </c>
      <c r="G1192" s="12">
        <f>VLOOKUP(C1192, track_cleaned!$A$1:$E$5000, 3, FALSE)</f>
        <v>23</v>
      </c>
      <c r="H1192" s="5" t="str">
        <f>VLOOKUP(G1192, album!$A$1:$B$5000, 2, FALSE)
</f>
        <v>Minha Historia</v>
      </c>
      <c r="I1192" s="11" t="str">
        <f>VLOOKUP(C1192, track_cleaned!$A$1:$J$5000, 10, FALSE)</f>
        <v>Latin</v>
      </c>
      <c r="J1192" s="11">
        <f t="shared" si="1"/>
        <v>0.99</v>
      </c>
    </row>
    <row r="1193">
      <c r="A1193" s="4">
        <v>1192.0</v>
      </c>
      <c r="B1193" s="4">
        <v>221.0</v>
      </c>
      <c r="C1193" s="4">
        <v>234.0</v>
      </c>
      <c r="D1193" s="4">
        <v>0.99</v>
      </c>
      <c r="E1193" s="4">
        <v>1.0</v>
      </c>
      <c r="F1193" s="5" t="str">
        <f>VLOOKUP(C1193, track_cleaned!$A$2:$B$5000, 2, FALSE)
</f>
        <v>Morena De Angola</v>
      </c>
      <c r="G1193" s="12">
        <f>VLOOKUP(C1193, track_cleaned!$A$1:$E$5000, 3, FALSE)</f>
        <v>23</v>
      </c>
      <c r="H1193" s="5" t="str">
        <f>VLOOKUP(G1193, album!$A$1:$B$5000, 2, FALSE)
</f>
        <v>Minha Historia</v>
      </c>
      <c r="I1193" s="11" t="str">
        <f>VLOOKUP(C1193, track_cleaned!$A$1:$J$5000, 10, FALSE)</f>
        <v>Latin</v>
      </c>
      <c r="J1193" s="11">
        <f t="shared" si="1"/>
        <v>0.99</v>
      </c>
    </row>
    <row r="1194">
      <c r="A1194" s="4">
        <v>1193.0</v>
      </c>
      <c r="B1194" s="4">
        <v>221.0</v>
      </c>
      <c r="C1194" s="4">
        <v>240.0</v>
      </c>
      <c r="D1194" s="4">
        <v>0.99</v>
      </c>
      <c r="E1194" s="4">
        <v>1.0</v>
      </c>
      <c r="F1194" s="5" t="str">
        <f>VLOOKUP(C1194, track_cleaned!$A$2:$B$5000, 2, FALSE)
</f>
        <v>Meu Caro Amigo</v>
      </c>
      <c r="G1194" s="12">
        <f>VLOOKUP(C1194, track_cleaned!$A$1:$E$5000, 3, FALSE)</f>
        <v>23</v>
      </c>
      <c r="H1194" s="5" t="str">
        <f>VLOOKUP(G1194, album!$A$1:$B$5000, 2, FALSE)
</f>
        <v>Minha Historia</v>
      </c>
      <c r="I1194" s="11" t="str">
        <f>VLOOKUP(C1194, track_cleaned!$A$1:$J$5000, 10, FALSE)</f>
        <v>Latin</v>
      </c>
      <c r="J1194" s="11">
        <f t="shared" si="1"/>
        <v>0.99</v>
      </c>
    </row>
    <row r="1195">
      <c r="A1195" s="4">
        <v>1194.0</v>
      </c>
      <c r="B1195" s="4">
        <v>221.0</v>
      </c>
      <c r="C1195" s="4">
        <v>246.0</v>
      </c>
      <c r="D1195" s="4">
        <v>0.99</v>
      </c>
      <c r="E1195" s="4">
        <v>1.0</v>
      </c>
      <c r="F1195" s="5" t="str">
        <f>VLOOKUP(C1195, track_cleaned!$A$2:$B$5000, 2, FALSE)
</f>
        <v>Mateus Enter</v>
      </c>
      <c r="G1195" s="12">
        <f>VLOOKUP(C1195, track_cleaned!$A$1:$E$5000, 3, FALSE)</f>
        <v>24</v>
      </c>
      <c r="H1195" s="5" t="str">
        <f>VLOOKUP(G1195, album!$A$1:$B$5000, 2, FALSE)
</f>
        <v>Afrociberdelia</v>
      </c>
      <c r="I1195" s="11" t="str">
        <f>VLOOKUP(C1195, track_cleaned!$A$1:$J$5000, 10, FALSE)</f>
        <v>Latin</v>
      </c>
      <c r="J1195" s="11">
        <f t="shared" si="1"/>
        <v>0.99</v>
      </c>
    </row>
    <row r="1196">
      <c r="A1196" s="4">
        <v>1195.0</v>
      </c>
      <c r="B1196" s="4">
        <v>221.0</v>
      </c>
      <c r="C1196" s="4">
        <v>252.0</v>
      </c>
      <c r="D1196" s="4">
        <v>0.99</v>
      </c>
      <c r="E1196" s="4">
        <v>1.0</v>
      </c>
      <c r="F1196" s="5" t="str">
        <f>VLOOKUP(C1196, track_cleaned!$A$2:$B$5000, 2, FALSE)
</f>
        <v>Samba Do Lado</v>
      </c>
      <c r="G1196" s="12">
        <f>VLOOKUP(C1196, track_cleaned!$A$1:$E$5000, 3, FALSE)</f>
        <v>24</v>
      </c>
      <c r="H1196" s="5" t="str">
        <f>VLOOKUP(G1196, album!$A$1:$B$5000, 2, FALSE)
</f>
        <v>Afrociberdelia</v>
      </c>
      <c r="I1196" s="11" t="str">
        <f>VLOOKUP(C1196, track_cleaned!$A$1:$J$5000, 10, FALSE)</f>
        <v>Latin</v>
      </c>
      <c r="J1196" s="11">
        <f t="shared" si="1"/>
        <v>0.99</v>
      </c>
    </row>
    <row r="1197">
      <c r="A1197" s="4">
        <v>1196.0</v>
      </c>
      <c r="B1197" s="4">
        <v>221.0</v>
      </c>
      <c r="C1197" s="4">
        <v>258.0</v>
      </c>
      <c r="D1197" s="4">
        <v>0.99</v>
      </c>
      <c r="E1197" s="4">
        <v>1.0</v>
      </c>
      <c r="F1197" s="5" t="str">
        <f>VLOOKUP(C1197, track_cleaned!$A$2:$B$5000, 2, FALSE)
</f>
        <v>Um Satélite Na Cabeça</v>
      </c>
      <c r="G1197" s="12">
        <f>VLOOKUP(C1197, track_cleaned!$A$1:$E$5000, 3, FALSE)</f>
        <v>24</v>
      </c>
      <c r="H1197" s="5" t="str">
        <f>VLOOKUP(G1197, album!$A$1:$B$5000, 2, FALSE)
</f>
        <v>Afrociberdelia</v>
      </c>
      <c r="I1197" s="11" t="str">
        <f>VLOOKUP(C1197, track_cleaned!$A$1:$J$5000, 10, FALSE)</f>
        <v>Latin</v>
      </c>
      <c r="J1197" s="11">
        <f t="shared" si="1"/>
        <v>0.99</v>
      </c>
    </row>
    <row r="1198">
      <c r="A1198" s="4">
        <v>1197.0</v>
      </c>
      <c r="B1198" s="4">
        <v>221.0</v>
      </c>
      <c r="C1198" s="4">
        <v>264.0</v>
      </c>
      <c r="D1198" s="4">
        <v>0.99</v>
      </c>
      <c r="E1198" s="4">
        <v>1.0</v>
      </c>
      <c r="F1198" s="5" t="str">
        <f>VLOOKUP(C1198, track_cleaned!$A$2:$B$5000, 2, FALSE)
</f>
        <v>Amor De Muito</v>
      </c>
      <c r="G1198" s="12">
        <f>VLOOKUP(C1198, track_cleaned!$A$1:$E$5000, 3, FALSE)</f>
        <v>24</v>
      </c>
      <c r="H1198" s="5" t="str">
        <f>VLOOKUP(G1198, album!$A$1:$B$5000, 2, FALSE)
</f>
        <v>Afrociberdelia</v>
      </c>
      <c r="I1198" s="11" t="str">
        <f>VLOOKUP(C1198, track_cleaned!$A$1:$J$5000, 10, FALSE)</f>
        <v>Latin</v>
      </c>
      <c r="J1198" s="11">
        <f t="shared" si="1"/>
        <v>0.99</v>
      </c>
    </row>
    <row r="1199">
      <c r="A1199" s="4">
        <v>1198.0</v>
      </c>
      <c r="B1199" s="4">
        <v>221.0</v>
      </c>
      <c r="C1199" s="4">
        <v>270.0</v>
      </c>
      <c r="D1199" s="4">
        <v>0.99</v>
      </c>
      <c r="E1199" s="4">
        <v>1.0</v>
      </c>
      <c r="F1199" s="5" t="str">
        <f>VLOOKUP(C1199, track_cleaned!$A$2:$B$5000, 2, FALSE)
</f>
        <v>Banditismo Por Uma Questa</v>
      </c>
      <c r="G1199" s="12">
        <f>VLOOKUP(C1199, track_cleaned!$A$1:$E$5000, 3, FALSE)</f>
        <v>25</v>
      </c>
      <c r="H1199" s="5" t="str">
        <f>VLOOKUP(G1199, album!$A$1:$B$5000, 2, FALSE)
</f>
        <v>Da Lama Ao Caos</v>
      </c>
      <c r="I1199" s="11" t="str">
        <f>VLOOKUP(C1199, track_cleaned!$A$1:$J$5000, 10, FALSE)</f>
        <v>Latin</v>
      </c>
      <c r="J1199" s="11">
        <f t="shared" si="1"/>
        <v>0.99</v>
      </c>
    </row>
    <row r="1200">
      <c r="A1200" s="4">
        <v>1199.0</v>
      </c>
      <c r="B1200" s="4">
        <v>221.0</v>
      </c>
      <c r="C1200" s="4">
        <v>276.0</v>
      </c>
      <c r="D1200" s="4">
        <v>0.99</v>
      </c>
      <c r="E1200" s="4">
        <v>1.0</v>
      </c>
      <c r="F1200" s="5" t="str">
        <f>VLOOKUP(C1200, track_cleaned!$A$2:$B$5000, 2, FALSE)
</f>
        <v>Maracatu De Tiro Certeiro</v>
      </c>
      <c r="G1200" s="12">
        <f>VLOOKUP(C1200, track_cleaned!$A$1:$E$5000, 3, FALSE)</f>
        <v>25</v>
      </c>
      <c r="H1200" s="5" t="str">
        <f>VLOOKUP(G1200, album!$A$1:$B$5000, 2, FALSE)
</f>
        <v>Da Lama Ao Caos</v>
      </c>
      <c r="I1200" s="11" t="str">
        <f>VLOOKUP(C1200, track_cleaned!$A$1:$J$5000, 10, FALSE)</f>
        <v>Latin</v>
      </c>
      <c r="J1200" s="11">
        <f t="shared" si="1"/>
        <v>0.99</v>
      </c>
    </row>
    <row r="1201">
      <c r="A1201" s="4">
        <v>1200.0</v>
      </c>
      <c r="B1201" s="4">
        <v>222.0</v>
      </c>
      <c r="C1201" s="4">
        <v>285.0</v>
      </c>
      <c r="D1201" s="4">
        <v>0.99</v>
      </c>
      <c r="E1201" s="4">
        <v>1.0</v>
      </c>
      <c r="F1201" s="5" t="str">
        <f>VLOOKUP(C1201, track_cleaned!$A$2:$B$5000, 2, FALSE)
</f>
        <v>Soldado Da Paz</v>
      </c>
      <c r="G1201" s="12">
        <f>VLOOKUP(C1201, track_cleaned!$A$1:$E$5000, 3, FALSE)</f>
        <v>26</v>
      </c>
      <c r="H1201" s="5" t="str">
        <f>VLOOKUP(G1201, album!$A$1:$B$5000, 2, FALSE)
</f>
        <v>Acústico MTV [Live]</v>
      </c>
      <c r="I1201" s="11" t="str">
        <f>VLOOKUP(C1201, track_cleaned!$A$1:$J$5000, 10, FALSE)</f>
        <v>Reggae</v>
      </c>
      <c r="J1201" s="11">
        <f t="shared" si="1"/>
        <v>0.99</v>
      </c>
    </row>
    <row r="1202">
      <c r="A1202" s="4">
        <v>1201.0</v>
      </c>
      <c r="B1202" s="4">
        <v>222.0</v>
      </c>
      <c r="C1202" s="4">
        <v>294.0</v>
      </c>
      <c r="D1202" s="4">
        <v>0.99</v>
      </c>
      <c r="E1202" s="4">
        <v>1.0</v>
      </c>
      <c r="F1202" s="5" t="str">
        <f>VLOOKUP(C1202, track_cleaned!$A$2:$B$5000, 2, FALSE)
</f>
        <v>Pensamento</v>
      </c>
      <c r="G1202" s="12">
        <f>VLOOKUP(C1202, track_cleaned!$A$1:$E$5000, 3, FALSE)</f>
        <v>26</v>
      </c>
      <c r="H1202" s="5" t="str">
        <f>VLOOKUP(G1202, album!$A$1:$B$5000, 2, FALSE)
</f>
        <v>Acústico MTV [Live]</v>
      </c>
      <c r="I1202" s="11" t="str">
        <f>VLOOKUP(C1202, track_cleaned!$A$1:$J$5000, 10, FALSE)</f>
        <v>Reggae</v>
      </c>
      <c r="J1202" s="11">
        <f t="shared" si="1"/>
        <v>0.99</v>
      </c>
    </row>
    <row r="1203">
      <c r="A1203" s="4">
        <v>1202.0</v>
      </c>
      <c r="B1203" s="4">
        <v>222.0</v>
      </c>
      <c r="C1203" s="4">
        <v>303.0</v>
      </c>
      <c r="D1203" s="4">
        <v>0.99</v>
      </c>
      <c r="E1203" s="4">
        <v>1.0</v>
      </c>
      <c r="F1203" s="5" t="str">
        <f>VLOOKUP(C1203, track_cleaned!$A$2:$B$5000, 2, FALSE)
</f>
        <v>Falar A Verdade</v>
      </c>
      <c r="G1203" s="12">
        <f>VLOOKUP(C1203, track_cleaned!$A$1:$E$5000, 3, FALSE)</f>
        <v>27</v>
      </c>
      <c r="H1203" s="5" t="str">
        <f>VLOOKUP(G1203, album!$A$1:$B$5000, 2, FALSE)
</f>
        <v>Cidade Negra - Hits</v>
      </c>
      <c r="I1203" s="11" t="str">
        <f>VLOOKUP(C1203, track_cleaned!$A$1:$J$5000, 10, FALSE)</f>
        <v>Reggae</v>
      </c>
      <c r="J1203" s="11">
        <f t="shared" si="1"/>
        <v>0.99</v>
      </c>
    </row>
    <row r="1204">
      <c r="A1204" s="4">
        <v>1203.0</v>
      </c>
      <c r="B1204" s="4">
        <v>222.0</v>
      </c>
      <c r="C1204" s="4">
        <v>312.0</v>
      </c>
      <c r="D1204" s="4">
        <v>0.99</v>
      </c>
      <c r="E1204" s="4">
        <v>1.0</v>
      </c>
      <c r="F1204" s="5" t="str">
        <f>VLOOKUP(C1204, track_cleaned!$A$2:$B$5000, 2, FALSE)
</f>
        <v>Eu Também Quero Beijar</v>
      </c>
      <c r="G1204" s="12">
        <f>VLOOKUP(C1204, track_cleaned!$A$1:$E$5000, 3, FALSE)</f>
        <v>27</v>
      </c>
      <c r="H1204" s="5" t="str">
        <f>VLOOKUP(G1204, album!$A$1:$B$5000, 2, FALSE)
</f>
        <v>Cidade Negra - Hits</v>
      </c>
      <c r="I1204" s="11" t="str">
        <f>VLOOKUP(C1204, track_cleaned!$A$1:$J$5000, 10, FALSE)</f>
        <v>Reggae</v>
      </c>
      <c r="J1204" s="11">
        <f t="shared" si="1"/>
        <v>0.99</v>
      </c>
    </row>
    <row r="1205">
      <c r="A1205" s="4">
        <v>1204.0</v>
      </c>
      <c r="B1205" s="4">
        <v>222.0</v>
      </c>
      <c r="C1205" s="4">
        <v>321.0</v>
      </c>
      <c r="D1205" s="4">
        <v>0.99</v>
      </c>
      <c r="E1205" s="4">
        <v>1.0</v>
      </c>
      <c r="F1205" s="5" t="str">
        <f>VLOOKUP(C1205, track_cleaned!$A$2:$B$5000, 2, FALSE)
</f>
        <v>Felicidade Urgente</v>
      </c>
      <c r="G1205" s="12">
        <f>VLOOKUP(C1205, track_cleaned!$A$1:$E$5000, 3, FALSE)</f>
        <v>28</v>
      </c>
      <c r="H1205" s="5" t="str">
        <f>VLOOKUP(G1205, album!$A$1:$B$5000, 2, FALSE)
</f>
        <v>Na Pista</v>
      </c>
      <c r="I1205" s="11" t="str">
        <f>VLOOKUP(C1205, track_cleaned!$A$1:$J$5000, 10, FALSE)</f>
        <v>Latin</v>
      </c>
      <c r="J1205" s="11">
        <f t="shared" si="1"/>
        <v>0.99</v>
      </c>
    </row>
    <row r="1206">
      <c r="A1206" s="4">
        <v>1205.0</v>
      </c>
      <c r="B1206" s="4">
        <v>222.0</v>
      </c>
      <c r="C1206" s="4">
        <v>330.0</v>
      </c>
      <c r="D1206" s="4">
        <v>0.99</v>
      </c>
      <c r="E1206" s="4">
        <v>1.0</v>
      </c>
      <c r="F1206" s="5" t="str">
        <f>VLOOKUP(C1206, track_cleaned!$A$2:$B$5000, 2, FALSE)
</f>
        <v>Levada do Amor (Ailoviu)</v>
      </c>
      <c r="G1206" s="12">
        <f>VLOOKUP(C1206, track_cleaned!$A$1:$E$5000, 3, FALSE)</f>
        <v>29</v>
      </c>
      <c r="H1206" s="5" t="str">
        <f>VLOOKUP(G1206, album!$A$1:$B$5000, 2, FALSE)
</f>
        <v>Axé Bahia 2001</v>
      </c>
      <c r="I1206" s="11" t="str">
        <f>VLOOKUP(C1206, track_cleaned!$A$1:$J$5000, 10, FALSE)</f>
        <v>Pop</v>
      </c>
      <c r="J1206" s="11">
        <f t="shared" si="1"/>
        <v>0.99</v>
      </c>
    </row>
    <row r="1207">
      <c r="A1207" s="4">
        <v>1206.0</v>
      </c>
      <c r="B1207" s="4">
        <v>222.0</v>
      </c>
      <c r="C1207" s="4">
        <v>339.0</v>
      </c>
      <c r="D1207" s="4">
        <v>0.99</v>
      </c>
      <c r="E1207" s="4">
        <v>1.0</v>
      </c>
      <c r="F1207" s="5" t="str">
        <f>VLOOKUP(C1207, track_cleaned!$A$2:$B$5000, 2, FALSE)
</f>
        <v>Communication Breakdown</v>
      </c>
      <c r="G1207" s="12">
        <f>VLOOKUP(C1207, track_cleaned!$A$1:$E$5000, 3, FALSE)</f>
        <v>30</v>
      </c>
      <c r="H1207" s="5" t="str">
        <f>VLOOKUP(G1207, album!$A$1:$B$5000, 2, FALSE)
</f>
        <v>BBC Sessions [Disc 1] [Live]</v>
      </c>
      <c r="I1207" s="11" t="str">
        <f>VLOOKUP(C1207, track_cleaned!$A$1:$J$5000, 10, FALSE)</f>
        <v>Rock</v>
      </c>
      <c r="J1207" s="11">
        <f t="shared" si="1"/>
        <v>0.99</v>
      </c>
    </row>
    <row r="1208">
      <c r="A1208" s="4">
        <v>1207.0</v>
      </c>
      <c r="B1208" s="4">
        <v>222.0</v>
      </c>
      <c r="C1208" s="4">
        <v>348.0</v>
      </c>
      <c r="D1208" s="4">
        <v>0.99</v>
      </c>
      <c r="E1208" s="4">
        <v>1.0</v>
      </c>
      <c r="F1208" s="5" t="str">
        <f>VLOOKUP(C1208, track_cleaned!$A$2:$B$5000, 2, FALSE)
</f>
        <v>I Can't Quit You Baby(2)</v>
      </c>
      <c r="G1208" s="12">
        <f>VLOOKUP(C1208, track_cleaned!$A$1:$E$5000, 3, FALSE)</f>
        <v>30</v>
      </c>
      <c r="H1208" s="5" t="str">
        <f>VLOOKUP(G1208, album!$A$1:$B$5000, 2, FALSE)
</f>
        <v>BBC Sessions [Disc 1] [Live]</v>
      </c>
      <c r="I1208" s="11" t="str">
        <f>VLOOKUP(C1208, track_cleaned!$A$1:$J$5000, 10, FALSE)</f>
        <v>Rock</v>
      </c>
      <c r="J1208" s="11">
        <f t="shared" si="1"/>
        <v>0.99</v>
      </c>
    </row>
    <row r="1209">
      <c r="A1209" s="4">
        <v>1208.0</v>
      </c>
      <c r="B1209" s="4">
        <v>222.0</v>
      </c>
      <c r="C1209" s="4">
        <v>357.0</v>
      </c>
      <c r="D1209" s="4">
        <v>0.99</v>
      </c>
      <c r="E1209" s="4">
        <v>1.0</v>
      </c>
      <c r="F1209" s="5" t="str">
        <f>VLOOKUP(C1209, track_cleaned!$A$2:$B$5000, 2, FALSE)
</f>
        <v>Advance Romance</v>
      </c>
      <c r="G1209" s="12">
        <f>VLOOKUP(C1209, track_cleaned!$A$1:$E$5000, 3, FALSE)</f>
        <v>31</v>
      </c>
      <c r="H1209" s="5" t="str">
        <f>VLOOKUP(G1209, album!$A$1:$B$5000, 2, FALSE)
</f>
        <v>Bongo Fury</v>
      </c>
      <c r="I1209" s="11" t="str">
        <f>VLOOKUP(C1209, track_cleaned!$A$1:$J$5000, 10, FALSE)</f>
        <v>Rock</v>
      </c>
      <c r="J1209" s="11">
        <f t="shared" si="1"/>
        <v>0.99</v>
      </c>
    </row>
    <row r="1210">
      <c r="A1210" s="4">
        <v>1209.0</v>
      </c>
      <c r="B1210" s="4">
        <v>222.0</v>
      </c>
      <c r="C1210" s="4">
        <v>366.0</v>
      </c>
      <c r="D1210" s="4">
        <v>0.99</v>
      </c>
      <c r="E1210" s="4">
        <v>1.0</v>
      </c>
      <c r="F1210" s="5" t="str">
        <f>VLOOKUP(C1210, track_cleaned!$A$2:$B$5000, 2, FALSE)
</f>
        <v>Camisa Verde 2001</v>
      </c>
      <c r="G1210" s="12">
        <f>VLOOKUP(C1210, track_cleaned!$A$1:$E$5000, 3, FALSE)</f>
        <v>32</v>
      </c>
      <c r="H1210" s="5" t="str">
        <f>VLOOKUP(G1210, album!$A$1:$B$5000, 2, FALSE)
</f>
        <v>Carnaval 2001</v>
      </c>
      <c r="I1210" s="11" t="str">
        <f>VLOOKUP(C1210, track_cleaned!$A$1:$J$5000, 10, FALSE)</f>
        <v>Soundtrack</v>
      </c>
      <c r="J1210" s="11">
        <f t="shared" si="1"/>
        <v>0.99</v>
      </c>
    </row>
    <row r="1211">
      <c r="A1211" s="4">
        <v>1210.0</v>
      </c>
      <c r="B1211" s="4">
        <v>222.0</v>
      </c>
      <c r="C1211" s="4">
        <v>375.0</v>
      </c>
      <c r="D1211" s="4">
        <v>0.99</v>
      </c>
      <c r="E1211" s="4">
        <v>1.0</v>
      </c>
      <c r="F1211" s="5" t="str">
        <f>VLOOKUP(C1211, track_cleaned!$A$2:$B$5000, 2, FALSE)
</f>
        <v>Mas Que Nada</v>
      </c>
      <c r="G1211" s="12">
        <f>VLOOKUP(C1211, track_cleaned!$A$1:$E$5000, 3, FALSE)</f>
        <v>33</v>
      </c>
      <c r="H1211" s="5" t="str">
        <f>VLOOKUP(G1211, album!$A$1:$B$5000, 2, FALSE)
</f>
        <v>Chill: Brazil (Disc 1)</v>
      </c>
      <c r="I1211" s="11" t="str">
        <f>VLOOKUP(C1211, track_cleaned!$A$1:$J$5000, 10, FALSE)</f>
        <v>Latin</v>
      </c>
      <c r="J1211" s="11">
        <f t="shared" si="1"/>
        <v>0.99</v>
      </c>
    </row>
    <row r="1212">
      <c r="A1212" s="4">
        <v>1211.0</v>
      </c>
      <c r="B1212" s="4">
        <v>222.0</v>
      </c>
      <c r="C1212" s="4">
        <v>384.0</v>
      </c>
      <c r="D1212" s="4">
        <v>0.99</v>
      </c>
      <c r="E1212" s="4">
        <v>1.0</v>
      </c>
      <c r="F1212" s="5" t="str">
        <f>VLOOKUP(C1212, track_cleaned!$A$2:$B$5000, 2, FALSE)
</f>
        <v>Mistério da Raça</v>
      </c>
      <c r="G1212" s="12">
        <f>VLOOKUP(C1212, track_cleaned!$A$1:$E$5000, 3, FALSE)</f>
        <v>33</v>
      </c>
      <c r="H1212" s="5" t="str">
        <f>VLOOKUP(G1212, album!$A$1:$B$5000, 2, FALSE)
</f>
        <v>Chill: Brazil (Disc 1)</v>
      </c>
      <c r="I1212" s="11" t="str">
        <f>VLOOKUP(C1212, track_cleaned!$A$1:$J$5000, 10, FALSE)</f>
        <v>Latin</v>
      </c>
      <c r="J1212" s="11">
        <f t="shared" si="1"/>
        <v>0.99</v>
      </c>
    </row>
    <row r="1213">
      <c r="A1213" s="4">
        <v>1212.0</v>
      </c>
      <c r="B1213" s="4">
        <v>222.0</v>
      </c>
      <c r="C1213" s="4">
        <v>393.0</v>
      </c>
      <c r="D1213" s="4">
        <v>0.99</v>
      </c>
      <c r="E1213" s="4">
        <v>1.0</v>
      </c>
      <c r="F1213" s="5" t="str">
        <f>VLOOKUP(C1213, track_cleaned!$A$2:$B$5000, 2, FALSE)
</f>
        <v>Tarde Em Itapoã</v>
      </c>
      <c r="G1213" s="12">
        <f>VLOOKUP(C1213, track_cleaned!$A$1:$E$5000, 3, FALSE)</f>
        <v>34</v>
      </c>
      <c r="H1213" s="5" t="str">
        <f>VLOOKUP(G1213, album!$A$1:$B$5000, 2, FALSE)
</f>
        <v>Chill: Brazil (Disc 2)</v>
      </c>
      <c r="I1213" s="11" t="str">
        <f>VLOOKUP(C1213, track_cleaned!$A$1:$J$5000, 10, FALSE)</f>
        <v>Latin</v>
      </c>
      <c r="J1213" s="11">
        <f t="shared" si="1"/>
        <v>0.99</v>
      </c>
    </row>
    <row r="1214">
      <c r="A1214" s="4">
        <v>1213.0</v>
      </c>
      <c r="B1214" s="4">
        <v>222.0</v>
      </c>
      <c r="C1214" s="4">
        <v>402.0</v>
      </c>
      <c r="D1214" s="4">
        <v>0.99</v>
      </c>
      <c r="E1214" s="4">
        <v>1.0</v>
      </c>
      <c r="F1214" s="5" t="str">
        <f>VLOOKUP(C1214, track_cleaned!$A$2:$B$5000, 2, FALSE)
</f>
        <v>Um Jantar Pra Dois</v>
      </c>
      <c r="G1214" s="12">
        <f>VLOOKUP(C1214, track_cleaned!$A$1:$E$5000, 3, FALSE)</f>
        <v>34</v>
      </c>
      <c r="H1214" s="5" t="str">
        <f>VLOOKUP(G1214, album!$A$1:$B$5000, 2, FALSE)
</f>
        <v>Chill: Brazil (Disc 2)</v>
      </c>
      <c r="I1214" s="11" t="str">
        <f>VLOOKUP(C1214, track_cleaned!$A$1:$J$5000, 10, FALSE)</f>
        <v>Latin</v>
      </c>
      <c r="J1214" s="11">
        <f t="shared" si="1"/>
        <v>0.99</v>
      </c>
    </row>
    <row r="1215">
      <c r="A1215" s="4">
        <v>1214.0</v>
      </c>
      <c r="B1215" s="4">
        <v>223.0</v>
      </c>
      <c r="C1215" s="4">
        <v>416.0</v>
      </c>
      <c r="D1215" s="4">
        <v>0.99</v>
      </c>
      <c r="E1215" s="4">
        <v>1.0</v>
      </c>
      <c r="F1215" s="5" t="str">
        <f>VLOOKUP(C1215, track_cleaned!$A$2:$B$5000, 2, FALSE)
</f>
        <v>Whiskey In The Jar</v>
      </c>
      <c r="G1215" s="12">
        <f>VLOOKUP(C1215, track_cleaned!$A$1:$E$5000, 3, FALSE)</f>
        <v>35</v>
      </c>
      <c r="H1215" s="5" t="str">
        <f>VLOOKUP(G1215, album!$A$1:$B$5000, 2, FALSE)
</f>
        <v>Garage Inc. (Disc 1)</v>
      </c>
      <c r="I1215" s="11" t="str">
        <f>VLOOKUP(C1215, track_cleaned!$A$1:$J$5000, 10, FALSE)</f>
        <v>Metal</v>
      </c>
      <c r="J1215" s="11">
        <f t="shared" si="1"/>
        <v>0.99</v>
      </c>
    </row>
    <row r="1216">
      <c r="A1216" s="4">
        <v>1215.0</v>
      </c>
      <c r="B1216" s="4">
        <v>224.0</v>
      </c>
      <c r="C1216" s="4">
        <v>417.0</v>
      </c>
      <c r="D1216" s="4">
        <v>0.99</v>
      </c>
      <c r="E1216" s="4">
        <v>1.0</v>
      </c>
      <c r="F1216" s="5" t="str">
        <f>VLOOKUP(C1216, track_cleaned!$A$2:$B$5000, 2, FALSE)
</f>
        <v>Tuesday's Gone</v>
      </c>
      <c r="G1216" s="12">
        <f>VLOOKUP(C1216, track_cleaned!$A$1:$E$5000, 3, FALSE)</f>
        <v>35</v>
      </c>
      <c r="H1216" s="5" t="str">
        <f>VLOOKUP(G1216, album!$A$1:$B$5000, 2, FALSE)
</f>
        <v>Garage Inc. (Disc 1)</v>
      </c>
      <c r="I1216" s="11" t="str">
        <f>VLOOKUP(C1216, track_cleaned!$A$1:$J$5000, 10, FALSE)</f>
        <v>Metal</v>
      </c>
      <c r="J1216" s="11">
        <f t="shared" si="1"/>
        <v>0.99</v>
      </c>
    </row>
    <row r="1217">
      <c r="A1217" s="4">
        <v>1216.0</v>
      </c>
      <c r="B1217" s="4">
        <v>224.0</v>
      </c>
      <c r="C1217" s="4">
        <v>418.0</v>
      </c>
      <c r="D1217" s="4">
        <v>0.99</v>
      </c>
      <c r="E1217" s="4">
        <v>1.0</v>
      </c>
      <c r="F1217" s="5" t="str">
        <f>VLOOKUP(C1217, track_cleaned!$A$2:$B$5000, 2, FALSE)
</f>
        <v>The More I See</v>
      </c>
      <c r="G1217" s="12">
        <f>VLOOKUP(C1217, track_cleaned!$A$1:$E$5000, 3, FALSE)</f>
        <v>35</v>
      </c>
      <c r="H1217" s="5" t="str">
        <f>VLOOKUP(G1217, album!$A$1:$B$5000, 2, FALSE)
</f>
        <v>Garage Inc. (Disc 1)</v>
      </c>
      <c r="I1217" s="11" t="str">
        <f>VLOOKUP(C1217, track_cleaned!$A$1:$J$5000, 10, FALSE)</f>
        <v>Metal</v>
      </c>
      <c r="J1217" s="11">
        <f t="shared" si="1"/>
        <v>0.99</v>
      </c>
    </row>
    <row r="1218">
      <c r="A1218" s="4">
        <v>1217.0</v>
      </c>
      <c r="B1218" s="4">
        <v>225.0</v>
      </c>
      <c r="C1218" s="4">
        <v>420.0</v>
      </c>
      <c r="D1218" s="4">
        <v>0.99</v>
      </c>
      <c r="E1218" s="4">
        <v>1.0</v>
      </c>
      <c r="F1218" s="5" t="str">
        <f>VLOOKUP(C1218, track_cleaned!$A$2:$B$5000, 2, FALSE)
</f>
        <v>Under Pressure</v>
      </c>
      <c r="G1218" s="12">
        <f>VLOOKUP(C1218, track_cleaned!$A$1:$E$5000, 3, FALSE)</f>
        <v>36</v>
      </c>
      <c r="H1218" s="5" t="str">
        <f>VLOOKUP(G1218, album!$A$1:$B$5000, 2, FALSE)
</f>
        <v>Greatest Hits II</v>
      </c>
      <c r="I1218" s="11" t="str">
        <f>VLOOKUP(C1218, track_cleaned!$A$1:$J$5000, 10, FALSE)</f>
        <v>Rock</v>
      </c>
      <c r="J1218" s="11">
        <f t="shared" si="1"/>
        <v>0.99</v>
      </c>
    </row>
    <row r="1219">
      <c r="A1219" s="4">
        <v>1218.0</v>
      </c>
      <c r="B1219" s="4">
        <v>225.0</v>
      </c>
      <c r="C1219" s="4">
        <v>422.0</v>
      </c>
      <c r="D1219" s="4">
        <v>0.99</v>
      </c>
      <c r="E1219" s="4">
        <v>1.0</v>
      </c>
      <c r="F1219" s="5" t="str">
        <f>VLOOKUP(C1219, track_cleaned!$A$2:$B$5000, 2, FALSE)
</f>
        <v>I Want It All</v>
      </c>
      <c r="G1219" s="12">
        <f>VLOOKUP(C1219, track_cleaned!$A$1:$E$5000, 3, FALSE)</f>
        <v>36</v>
      </c>
      <c r="H1219" s="5" t="str">
        <f>VLOOKUP(G1219, album!$A$1:$B$5000, 2, FALSE)
</f>
        <v>Greatest Hits II</v>
      </c>
      <c r="I1219" s="11" t="str">
        <f>VLOOKUP(C1219, track_cleaned!$A$1:$J$5000, 10, FALSE)</f>
        <v>Rock</v>
      </c>
      <c r="J1219" s="11">
        <f t="shared" si="1"/>
        <v>0.99</v>
      </c>
    </row>
    <row r="1220">
      <c r="A1220" s="4">
        <v>1219.0</v>
      </c>
      <c r="B1220" s="4">
        <v>226.0</v>
      </c>
      <c r="C1220" s="4">
        <v>424.0</v>
      </c>
      <c r="D1220" s="4">
        <v>0.99</v>
      </c>
      <c r="E1220" s="4">
        <v>1.0</v>
      </c>
      <c r="F1220" s="5" t="str">
        <f>VLOOKUP(C1220, track_cleaned!$A$2:$B$5000, 2, FALSE)
</f>
        <v>Innuendo</v>
      </c>
      <c r="G1220" s="12">
        <f>VLOOKUP(C1220, track_cleaned!$A$1:$E$5000, 3, FALSE)</f>
        <v>36</v>
      </c>
      <c r="H1220" s="5" t="str">
        <f>VLOOKUP(G1220, album!$A$1:$B$5000, 2, FALSE)
</f>
        <v>Greatest Hits II</v>
      </c>
      <c r="I1220" s="11" t="str">
        <f>VLOOKUP(C1220, track_cleaned!$A$1:$J$5000, 10, FALSE)</f>
        <v>Rock</v>
      </c>
      <c r="J1220" s="11">
        <f t="shared" si="1"/>
        <v>0.99</v>
      </c>
    </row>
    <row r="1221">
      <c r="A1221" s="4">
        <v>1220.0</v>
      </c>
      <c r="B1221" s="4">
        <v>226.0</v>
      </c>
      <c r="C1221" s="4">
        <v>426.0</v>
      </c>
      <c r="D1221" s="4">
        <v>0.99</v>
      </c>
      <c r="E1221" s="4">
        <v>1.0</v>
      </c>
      <c r="F1221" s="5" t="str">
        <f>VLOOKUP(C1221, track_cleaned!$A$2:$B$5000, 2, FALSE)
</f>
        <v>Breakthru</v>
      </c>
      <c r="G1221" s="12">
        <f>VLOOKUP(C1221, track_cleaned!$A$1:$E$5000, 3, FALSE)</f>
        <v>36</v>
      </c>
      <c r="H1221" s="5" t="str">
        <f>VLOOKUP(G1221, album!$A$1:$B$5000, 2, FALSE)
</f>
        <v>Greatest Hits II</v>
      </c>
      <c r="I1221" s="11" t="str">
        <f>VLOOKUP(C1221, track_cleaned!$A$1:$J$5000, 10, FALSE)</f>
        <v>Rock</v>
      </c>
      <c r="J1221" s="11">
        <f t="shared" si="1"/>
        <v>0.99</v>
      </c>
    </row>
    <row r="1222">
      <c r="A1222" s="4">
        <v>1221.0</v>
      </c>
      <c r="B1222" s="4">
        <v>226.0</v>
      </c>
      <c r="C1222" s="4">
        <v>428.0</v>
      </c>
      <c r="D1222" s="4">
        <v>0.99</v>
      </c>
      <c r="E1222" s="4">
        <v>1.0</v>
      </c>
      <c r="F1222" s="5" t="str">
        <f>VLOOKUP(C1222, track_cleaned!$A$2:$B$5000, 2, FALSE)
</f>
        <v>Headlong</v>
      </c>
      <c r="G1222" s="12">
        <f>VLOOKUP(C1222, track_cleaned!$A$1:$E$5000, 3, FALSE)</f>
        <v>36</v>
      </c>
      <c r="H1222" s="5" t="str">
        <f>VLOOKUP(G1222, album!$A$1:$B$5000, 2, FALSE)
</f>
        <v>Greatest Hits II</v>
      </c>
      <c r="I1222" s="11" t="str">
        <f>VLOOKUP(C1222, track_cleaned!$A$1:$J$5000, 10, FALSE)</f>
        <v>Rock</v>
      </c>
      <c r="J1222" s="11">
        <f t="shared" si="1"/>
        <v>0.99</v>
      </c>
    </row>
    <row r="1223">
      <c r="A1223" s="4">
        <v>1222.0</v>
      </c>
      <c r="B1223" s="4">
        <v>226.0</v>
      </c>
      <c r="C1223" s="4">
        <v>430.0</v>
      </c>
      <c r="D1223" s="4">
        <v>0.99</v>
      </c>
      <c r="E1223" s="4">
        <v>1.0</v>
      </c>
      <c r="F1223" s="5" t="str">
        <f>VLOOKUP(C1223, track_cleaned!$A$2:$B$5000, 2, FALSE)
</f>
        <v>I'm Going Slightly Mad</v>
      </c>
      <c r="G1223" s="12">
        <f>VLOOKUP(C1223, track_cleaned!$A$1:$E$5000, 3, FALSE)</f>
        <v>36</v>
      </c>
      <c r="H1223" s="5" t="str">
        <f>VLOOKUP(G1223, album!$A$1:$B$5000, 2, FALSE)
</f>
        <v>Greatest Hits II</v>
      </c>
      <c r="I1223" s="11" t="str">
        <f>VLOOKUP(C1223, track_cleaned!$A$1:$J$5000, 10, FALSE)</f>
        <v>Rock</v>
      </c>
      <c r="J1223" s="11">
        <f t="shared" si="1"/>
        <v>0.99</v>
      </c>
    </row>
    <row r="1224">
      <c r="A1224" s="4">
        <v>1223.0</v>
      </c>
      <c r="B1224" s="4">
        <v>227.0</v>
      </c>
      <c r="C1224" s="4">
        <v>434.0</v>
      </c>
      <c r="D1224" s="4">
        <v>0.99</v>
      </c>
      <c r="E1224" s="4">
        <v>1.0</v>
      </c>
      <c r="F1224" s="5" t="str">
        <f>VLOOKUP(C1224, track_cleaned!$A$2:$B$5000, 2, FALSE)
</f>
        <v>The Show Must Go On</v>
      </c>
      <c r="G1224" s="12">
        <f>VLOOKUP(C1224, track_cleaned!$A$1:$E$5000, 3, FALSE)</f>
        <v>36</v>
      </c>
      <c r="H1224" s="5" t="str">
        <f>VLOOKUP(G1224, album!$A$1:$B$5000, 2, FALSE)
</f>
        <v>Greatest Hits II</v>
      </c>
      <c r="I1224" s="11" t="str">
        <f>VLOOKUP(C1224, track_cleaned!$A$1:$J$5000, 10, FALSE)</f>
        <v>Rock</v>
      </c>
      <c r="J1224" s="11">
        <f t="shared" si="1"/>
        <v>0.99</v>
      </c>
    </row>
    <row r="1225">
      <c r="A1225" s="4">
        <v>1224.0</v>
      </c>
      <c r="B1225" s="4">
        <v>227.0</v>
      </c>
      <c r="C1225" s="4">
        <v>438.0</v>
      </c>
      <c r="D1225" s="4">
        <v>0.99</v>
      </c>
      <c r="E1225" s="4">
        <v>1.0</v>
      </c>
      <c r="F1225" s="5" t="str">
        <f>VLOOKUP(C1225, track_cleaned!$A$2:$B$5000, 2, FALSE)
</f>
        <v>Hard Luck Woman</v>
      </c>
      <c r="G1225" s="12">
        <f>VLOOKUP(C1225, track_cleaned!$A$1:$E$5000, 3, FALSE)</f>
        <v>37</v>
      </c>
      <c r="H1225" s="5" t="str">
        <f>VLOOKUP(G1225, album!$A$1:$B$5000, 2, FALSE)
</f>
        <v>Greatest Kiss</v>
      </c>
      <c r="I1225" s="11" t="str">
        <f>VLOOKUP(C1225, track_cleaned!$A$1:$J$5000, 10, FALSE)</f>
        <v>Rock</v>
      </c>
      <c r="J1225" s="11">
        <f t="shared" si="1"/>
        <v>0.99</v>
      </c>
    </row>
    <row r="1226">
      <c r="A1226" s="4">
        <v>1225.0</v>
      </c>
      <c r="B1226" s="4">
        <v>227.0</v>
      </c>
      <c r="C1226" s="4">
        <v>442.0</v>
      </c>
      <c r="D1226" s="4">
        <v>0.99</v>
      </c>
      <c r="E1226" s="4">
        <v>1.0</v>
      </c>
      <c r="F1226" s="5" t="str">
        <f>VLOOKUP(C1226, track_cleaned!$A$2:$B$5000, 2, FALSE)
</f>
        <v>Goin' Blind</v>
      </c>
      <c r="G1226" s="12">
        <f>VLOOKUP(C1226, track_cleaned!$A$1:$E$5000, 3, FALSE)</f>
        <v>37</v>
      </c>
      <c r="H1226" s="5" t="str">
        <f>VLOOKUP(G1226, album!$A$1:$B$5000, 2, FALSE)
</f>
        <v>Greatest Kiss</v>
      </c>
      <c r="I1226" s="11" t="str">
        <f>VLOOKUP(C1226, track_cleaned!$A$1:$J$5000, 10, FALSE)</f>
        <v>Rock</v>
      </c>
      <c r="J1226" s="11">
        <f t="shared" si="1"/>
        <v>0.99</v>
      </c>
    </row>
    <row r="1227">
      <c r="A1227" s="4">
        <v>1226.0</v>
      </c>
      <c r="B1227" s="4">
        <v>227.0</v>
      </c>
      <c r="C1227" s="4">
        <v>446.0</v>
      </c>
      <c r="D1227" s="4">
        <v>0.99</v>
      </c>
      <c r="E1227" s="4">
        <v>1.0</v>
      </c>
      <c r="F1227" s="5" t="str">
        <f>VLOOKUP(C1227, track_cleaned!$A$2:$B$5000, 2, FALSE)
</f>
        <v>I Was Made For Loving You</v>
      </c>
      <c r="G1227" s="12">
        <f>VLOOKUP(C1227, track_cleaned!$A$1:$E$5000, 3, FALSE)</f>
        <v>37</v>
      </c>
      <c r="H1227" s="5" t="str">
        <f>VLOOKUP(G1227, album!$A$1:$B$5000, 2, FALSE)
</f>
        <v>Greatest Kiss</v>
      </c>
      <c r="I1227" s="11" t="str">
        <f>VLOOKUP(C1227, track_cleaned!$A$1:$J$5000, 10, FALSE)</f>
        <v>Rock</v>
      </c>
      <c r="J1227" s="11">
        <f t="shared" si="1"/>
        <v>0.99</v>
      </c>
    </row>
    <row r="1228">
      <c r="A1228" s="4">
        <v>1227.0</v>
      </c>
      <c r="B1228" s="4">
        <v>227.0</v>
      </c>
      <c r="C1228" s="4">
        <v>450.0</v>
      </c>
      <c r="D1228" s="4">
        <v>0.99</v>
      </c>
      <c r="E1228" s="4">
        <v>1.0</v>
      </c>
      <c r="F1228" s="5" t="str">
        <f>VLOOKUP(C1228, track_cleaned!$A$2:$B$5000, 2, FALSE)
</f>
        <v>Beth</v>
      </c>
      <c r="G1228" s="12">
        <f>VLOOKUP(C1228, track_cleaned!$A$1:$E$5000, 3, FALSE)</f>
        <v>37</v>
      </c>
      <c r="H1228" s="5" t="str">
        <f>VLOOKUP(G1228, album!$A$1:$B$5000, 2, FALSE)
</f>
        <v>Greatest Kiss</v>
      </c>
      <c r="I1228" s="11" t="str">
        <f>VLOOKUP(C1228, track_cleaned!$A$1:$J$5000, 10, FALSE)</f>
        <v>Rock</v>
      </c>
      <c r="J1228" s="11">
        <f t="shared" si="1"/>
        <v>0.99</v>
      </c>
    </row>
    <row r="1229">
      <c r="A1229" s="4">
        <v>1228.0</v>
      </c>
      <c r="B1229" s="4">
        <v>227.0</v>
      </c>
      <c r="C1229" s="4">
        <v>454.0</v>
      </c>
      <c r="D1229" s="4">
        <v>0.99</v>
      </c>
      <c r="E1229" s="4">
        <v>1.0</v>
      </c>
      <c r="F1229" s="5" t="str">
        <f>VLOOKUP(C1229, track_cleaned!$A$2:$B$5000, 2, FALSE)
</f>
        <v>Plaster Caster</v>
      </c>
      <c r="G1229" s="12">
        <f>VLOOKUP(C1229, track_cleaned!$A$1:$E$5000, 3, FALSE)</f>
        <v>37</v>
      </c>
      <c r="H1229" s="5" t="str">
        <f>VLOOKUP(G1229, album!$A$1:$B$5000, 2, FALSE)
</f>
        <v>Greatest Kiss</v>
      </c>
      <c r="I1229" s="11" t="str">
        <f>VLOOKUP(C1229, track_cleaned!$A$1:$J$5000, 10, FALSE)</f>
        <v>Rock</v>
      </c>
      <c r="J1229" s="11">
        <f t="shared" si="1"/>
        <v>0.99</v>
      </c>
    </row>
    <row r="1230">
      <c r="A1230" s="4">
        <v>1229.0</v>
      </c>
      <c r="B1230" s="4">
        <v>228.0</v>
      </c>
      <c r="C1230" s="4">
        <v>460.0</v>
      </c>
      <c r="D1230" s="4">
        <v>0.99</v>
      </c>
      <c r="E1230" s="4">
        <v>1.0</v>
      </c>
      <c r="F1230" s="5" t="str">
        <f>VLOOKUP(C1230, track_cleaned!$A$2:$B$5000, 2, FALSE)
</f>
        <v>Playtime</v>
      </c>
      <c r="G1230" s="12">
        <f>VLOOKUP(C1230, track_cleaned!$A$1:$E$5000, 3, FALSE)</f>
        <v>38</v>
      </c>
      <c r="H1230" s="5" t="str">
        <f>VLOOKUP(G1230, album!$A$1:$B$5000, 2, FALSE)
</f>
        <v>Heart of the Night</v>
      </c>
      <c r="I1230" s="11" t="str">
        <f>VLOOKUP(C1230, track_cleaned!$A$1:$J$5000, 10, FALSE)</f>
        <v>Jazz</v>
      </c>
      <c r="J1230" s="11">
        <f t="shared" si="1"/>
        <v>0.99</v>
      </c>
    </row>
    <row r="1231">
      <c r="A1231" s="4">
        <v>1230.0</v>
      </c>
      <c r="B1231" s="4">
        <v>228.0</v>
      </c>
      <c r="C1231" s="4">
        <v>466.0</v>
      </c>
      <c r="D1231" s="4">
        <v>0.99</v>
      </c>
      <c r="E1231" s="4">
        <v>1.0</v>
      </c>
      <c r="F1231" s="5" t="str">
        <f>VLOOKUP(C1231, track_cleaned!$A$2:$B$5000, 2, FALSE)
</f>
        <v>J Squared</v>
      </c>
      <c r="G1231" s="12">
        <f>VLOOKUP(C1231, track_cleaned!$A$1:$E$5000, 3, FALSE)</f>
        <v>38</v>
      </c>
      <c r="H1231" s="5" t="str">
        <f>VLOOKUP(G1231, album!$A$1:$B$5000, 2, FALSE)
</f>
        <v>Heart of the Night</v>
      </c>
      <c r="I1231" s="11" t="str">
        <f>VLOOKUP(C1231, track_cleaned!$A$1:$J$5000, 10, FALSE)</f>
        <v>Jazz</v>
      </c>
      <c r="J1231" s="11">
        <f t="shared" si="1"/>
        <v>0.99</v>
      </c>
    </row>
    <row r="1232">
      <c r="A1232" s="4">
        <v>1231.0</v>
      </c>
      <c r="B1232" s="4">
        <v>228.0</v>
      </c>
      <c r="C1232" s="4">
        <v>472.0</v>
      </c>
      <c r="D1232" s="4">
        <v>0.99</v>
      </c>
      <c r="E1232" s="4">
        <v>1.0</v>
      </c>
      <c r="F1232" s="5" t="str">
        <f>VLOOKUP(C1232, track_cleaned!$A$2:$B$5000, 2, FALSE)
</f>
        <v>Basket Case</v>
      </c>
      <c r="G1232" s="12">
        <f>VLOOKUP(C1232, track_cleaned!$A$1:$E$5000, 3, FALSE)</f>
        <v>39</v>
      </c>
      <c r="H1232" s="5" t="str">
        <f>VLOOKUP(G1232, album!$A$1:$B$5000, 2, FALSE)
</f>
        <v>International Superhits</v>
      </c>
      <c r="I1232" s="11" t="str">
        <f>VLOOKUP(C1232, track_cleaned!$A$1:$J$5000, 10, FALSE)</f>
        <v>Alternative &amp; Punk</v>
      </c>
      <c r="J1232" s="11">
        <f t="shared" si="1"/>
        <v>0.99</v>
      </c>
    </row>
    <row r="1233">
      <c r="A1233" s="4">
        <v>1232.0</v>
      </c>
      <c r="B1233" s="4">
        <v>228.0</v>
      </c>
      <c r="C1233" s="4">
        <v>478.0</v>
      </c>
      <c r="D1233" s="4">
        <v>0.99</v>
      </c>
      <c r="E1233" s="4">
        <v>1.0</v>
      </c>
      <c r="F1233" s="5" t="str">
        <f>VLOOKUP(C1233, track_cleaned!$A$2:$B$5000, 2, FALSE)
</f>
        <v>Jaded</v>
      </c>
      <c r="G1233" s="12">
        <f>VLOOKUP(C1233, track_cleaned!$A$1:$E$5000, 3, FALSE)</f>
        <v>39</v>
      </c>
      <c r="H1233" s="5" t="str">
        <f>VLOOKUP(G1233, album!$A$1:$B$5000, 2, FALSE)
</f>
        <v>International Superhits</v>
      </c>
      <c r="I1233" s="11" t="str">
        <f>VLOOKUP(C1233, track_cleaned!$A$1:$J$5000, 10, FALSE)</f>
        <v>Alternative &amp; Punk</v>
      </c>
      <c r="J1233" s="11">
        <f t="shared" si="1"/>
        <v>0.99</v>
      </c>
    </row>
    <row r="1234">
      <c r="A1234" s="4">
        <v>1233.0</v>
      </c>
      <c r="B1234" s="4">
        <v>228.0</v>
      </c>
      <c r="C1234" s="4">
        <v>484.0</v>
      </c>
      <c r="D1234" s="4">
        <v>0.99</v>
      </c>
      <c r="E1234" s="4">
        <v>1.0</v>
      </c>
      <c r="F1234" s="5" t="str">
        <f>VLOOKUP(C1234, track_cleaned!$A$2:$B$5000, 2, FALSE)
</f>
        <v>Nice Guys Finish Last</v>
      </c>
      <c r="G1234" s="12">
        <f>VLOOKUP(C1234, track_cleaned!$A$1:$E$5000, 3, FALSE)</f>
        <v>39</v>
      </c>
      <c r="H1234" s="5" t="str">
        <f>VLOOKUP(G1234, album!$A$1:$B$5000, 2, FALSE)
</f>
        <v>International Superhits</v>
      </c>
      <c r="I1234" s="11" t="str">
        <f>VLOOKUP(C1234, track_cleaned!$A$1:$J$5000, 10, FALSE)</f>
        <v>Alternative &amp; Punk</v>
      </c>
      <c r="J1234" s="11">
        <f t="shared" si="1"/>
        <v>0.99</v>
      </c>
    </row>
    <row r="1235">
      <c r="A1235" s="4">
        <v>1234.0</v>
      </c>
      <c r="B1235" s="4">
        <v>228.0</v>
      </c>
      <c r="C1235" s="4">
        <v>490.0</v>
      </c>
      <c r="D1235" s="4">
        <v>0.99</v>
      </c>
      <c r="E1235" s="4">
        <v>1.0</v>
      </c>
      <c r="F1235" s="5" t="str">
        <f>VLOOKUP(C1235, track_cleaned!$A$2:$B$5000, 2, FALSE)
</f>
        <v>River Song</v>
      </c>
      <c r="G1235" s="12">
        <f>VLOOKUP(C1235, track_cleaned!$A$1:$E$5000, 3, FALSE)</f>
        <v>40</v>
      </c>
      <c r="H1235" s="5" t="str">
        <f>VLOOKUP(G1235, album!$A$1:$B$5000, 2, FALSE)
</f>
        <v>Into The Light</v>
      </c>
      <c r="I1235" s="11" t="str">
        <f>VLOOKUP(C1235, track_cleaned!$A$1:$J$5000, 10, FALSE)</f>
        <v>Rock</v>
      </c>
      <c r="J1235" s="11">
        <f t="shared" si="1"/>
        <v>0.99</v>
      </c>
    </row>
    <row r="1236">
      <c r="A1236" s="4">
        <v>1235.0</v>
      </c>
      <c r="B1236" s="4">
        <v>228.0</v>
      </c>
      <c r="C1236" s="4">
        <v>496.0</v>
      </c>
      <c r="D1236" s="4">
        <v>0.99</v>
      </c>
      <c r="E1236" s="4">
        <v>1.0</v>
      </c>
      <c r="F1236" s="5" t="str">
        <f>VLOOKUP(C1236, track_cleaned!$A$2:$B$5000, 2, FALSE)
</f>
        <v>Living On Love</v>
      </c>
      <c r="G1236" s="12">
        <f>VLOOKUP(C1236, track_cleaned!$A$1:$E$5000, 3, FALSE)</f>
        <v>40</v>
      </c>
      <c r="H1236" s="5" t="str">
        <f>VLOOKUP(G1236, album!$A$1:$B$5000, 2, FALSE)
</f>
        <v>Into The Light</v>
      </c>
      <c r="I1236" s="11" t="str">
        <f>VLOOKUP(C1236, track_cleaned!$A$1:$J$5000, 10, FALSE)</f>
        <v>Rock</v>
      </c>
      <c r="J1236" s="11">
        <f t="shared" si="1"/>
        <v>0.99</v>
      </c>
    </row>
    <row r="1237">
      <c r="A1237" s="4">
        <v>1236.0</v>
      </c>
      <c r="B1237" s="4">
        <v>228.0</v>
      </c>
      <c r="C1237" s="4">
        <v>502.0</v>
      </c>
      <c r="D1237" s="4">
        <v>0.99</v>
      </c>
      <c r="E1237" s="4">
        <v>1.0</v>
      </c>
      <c r="F1237" s="5" t="str">
        <f>VLOOKUP(C1237, track_cleaned!$A$2:$B$5000, 2, FALSE)
</f>
        <v>Não Dá Mais Pra Segurar (Explode Coração)</v>
      </c>
      <c r="G1237" s="12">
        <f>VLOOKUP(C1237, track_cleaned!$A$1:$E$5000, 3, FALSE)</f>
        <v>41</v>
      </c>
      <c r="H1237" s="5" t="str">
        <f>VLOOKUP(G1237, album!$A$1:$B$5000, 2, FALSE)
</f>
        <v>Meus Momentos</v>
      </c>
      <c r="I1237" s="11" t="str">
        <f>VLOOKUP(C1237, track_cleaned!$A$1:$J$5000, 10, FALSE)</f>
        <v>Latin</v>
      </c>
      <c r="J1237" s="11">
        <f t="shared" si="1"/>
        <v>0.99</v>
      </c>
    </row>
    <row r="1238">
      <c r="A1238" s="4">
        <v>1237.0</v>
      </c>
      <c r="B1238" s="4">
        <v>228.0</v>
      </c>
      <c r="C1238" s="4">
        <v>508.0</v>
      </c>
      <c r="D1238" s="4">
        <v>0.99</v>
      </c>
      <c r="E1238" s="4">
        <v>1.0</v>
      </c>
      <c r="F1238" s="5" t="str">
        <f>VLOOKUP(C1238, track_cleaned!$A$2:$B$5000, 2, FALSE)
</f>
        <v>Eu Apenas Queria Que Voçê Soubesse</v>
      </c>
      <c r="G1238" s="12">
        <f>VLOOKUP(C1238, track_cleaned!$A$1:$E$5000, 3, FALSE)</f>
        <v>41</v>
      </c>
      <c r="H1238" s="5" t="str">
        <f>VLOOKUP(G1238, album!$A$1:$B$5000, 2, FALSE)
</f>
        <v>Meus Momentos</v>
      </c>
      <c r="I1238" s="11" t="str">
        <f>VLOOKUP(C1238, track_cleaned!$A$1:$J$5000, 10, FALSE)</f>
        <v>Latin</v>
      </c>
      <c r="J1238" s="11">
        <f t="shared" si="1"/>
        <v>0.99</v>
      </c>
    </row>
    <row r="1239">
      <c r="A1239" s="4">
        <v>1238.0</v>
      </c>
      <c r="B1239" s="4">
        <v>229.0</v>
      </c>
      <c r="C1239" s="4">
        <v>517.0</v>
      </c>
      <c r="D1239" s="4">
        <v>0.99</v>
      </c>
      <c r="E1239" s="4">
        <v>1.0</v>
      </c>
      <c r="F1239" s="5" t="str">
        <f>VLOOKUP(C1239, track_cleaned!$A$2:$B$5000, 2, FALSE)
</f>
        <v>Um Indio</v>
      </c>
      <c r="G1239" s="12">
        <f>VLOOKUP(C1239, track_cleaned!$A$1:$E$5000, 3, FALSE)</f>
        <v>23</v>
      </c>
      <c r="H1239" s="5" t="str">
        <f>VLOOKUP(G1239, album!$A$1:$B$5000, 2, FALSE)
</f>
        <v>Minha Historia</v>
      </c>
      <c r="I1239" s="11" t="str">
        <f>VLOOKUP(C1239, track_cleaned!$A$1:$J$5000, 10, FALSE)</f>
        <v>Latin</v>
      </c>
      <c r="J1239" s="11">
        <f t="shared" si="1"/>
        <v>0.99</v>
      </c>
    </row>
    <row r="1240">
      <c r="A1240" s="4">
        <v>1239.0</v>
      </c>
      <c r="B1240" s="4">
        <v>229.0</v>
      </c>
      <c r="C1240" s="4">
        <v>526.0</v>
      </c>
      <c r="D1240" s="4">
        <v>0.99</v>
      </c>
      <c r="E1240" s="4">
        <v>1.0</v>
      </c>
      <c r="F1240" s="5" t="str">
        <f>VLOOKUP(C1240, track_cleaned!$A$2:$B$5000, 2, FALSE)
</f>
        <v>Fora Da Ordem</v>
      </c>
      <c r="G1240" s="12">
        <f>VLOOKUP(C1240, track_cleaned!$A$1:$E$5000, 3, FALSE)</f>
        <v>23</v>
      </c>
      <c r="H1240" s="5" t="str">
        <f>VLOOKUP(G1240, album!$A$1:$B$5000, 2, FALSE)
</f>
        <v>Minha Historia</v>
      </c>
      <c r="I1240" s="11" t="str">
        <f>VLOOKUP(C1240, track_cleaned!$A$1:$J$5000, 10, FALSE)</f>
        <v>Latin</v>
      </c>
      <c r="J1240" s="11">
        <f t="shared" si="1"/>
        <v>0.99</v>
      </c>
    </row>
    <row r="1241">
      <c r="A1241" s="4">
        <v>1240.0</v>
      </c>
      <c r="B1241" s="4">
        <v>229.0</v>
      </c>
      <c r="C1241" s="4">
        <v>535.0</v>
      </c>
      <c r="D1241" s="4">
        <v>0.99</v>
      </c>
      <c r="E1241" s="4">
        <v>1.0</v>
      </c>
      <c r="F1241" s="5" t="str">
        <f>VLOOKUP(C1241, track_cleaned!$A$2:$B$5000, 2, FALSE)
</f>
        <v>Chão De Estrelas</v>
      </c>
      <c r="G1241" s="12">
        <f>VLOOKUP(C1241, track_cleaned!$A$1:$E$5000, 3, FALSE)</f>
        <v>42</v>
      </c>
      <c r="H1241" s="5" t="str">
        <f>VLOOKUP(G1241, album!$A$1:$B$5000, 2, FALSE)
</f>
        <v>Minha História</v>
      </c>
      <c r="I1241" s="11" t="str">
        <f>VLOOKUP(C1241, track_cleaned!$A$1:$J$5000, 10, FALSE)</f>
        <v>Alternative &amp; Punk</v>
      </c>
      <c r="J1241" s="11">
        <f t="shared" si="1"/>
        <v>0.99</v>
      </c>
    </row>
    <row r="1242">
      <c r="A1242" s="4">
        <v>1241.0</v>
      </c>
      <c r="B1242" s="4">
        <v>229.0</v>
      </c>
      <c r="C1242" s="4">
        <v>544.0</v>
      </c>
      <c r="D1242" s="4">
        <v>0.99</v>
      </c>
      <c r="E1242" s="4">
        <v>1.0</v>
      </c>
      <c r="F1242" s="5" t="str">
        <f>VLOOKUP(C1242, track_cleaned!$A$2:$B$5000, 2, FALSE)
</f>
        <v>Stormbringer</v>
      </c>
      <c r="G1242" s="12">
        <f>VLOOKUP(C1242, track_cleaned!$A$1:$E$5000, 3, FALSE)</f>
        <v>43</v>
      </c>
      <c r="H1242" s="5" t="str">
        <f>VLOOKUP(G1242, album!$A$1:$B$5000, 2, FALSE)
</f>
        <v>MK III The Final Concerts [Disc 1]</v>
      </c>
      <c r="I1242" s="11" t="str">
        <f>VLOOKUP(C1242, track_cleaned!$A$1:$J$5000, 10, FALSE)</f>
        <v>Rock</v>
      </c>
      <c r="J1242" s="11">
        <f t="shared" si="1"/>
        <v>0.99</v>
      </c>
    </row>
    <row r="1243">
      <c r="A1243" s="4">
        <v>1242.0</v>
      </c>
      <c r="B1243" s="4">
        <v>229.0</v>
      </c>
      <c r="C1243" s="4">
        <v>553.0</v>
      </c>
      <c r="D1243" s="4">
        <v>0.99</v>
      </c>
      <c r="E1243" s="4">
        <v>1.0</v>
      </c>
      <c r="F1243" s="5" t="str">
        <f>VLOOKUP(C1243, track_cleaned!$A$2:$B$5000, 2, FALSE)
</f>
        <v>Houses Of The Holy</v>
      </c>
      <c r="G1243" s="12">
        <f>VLOOKUP(C1243, track_cleaned!$A$1:$E$5000, 3, FALSE)</f>
        <v>44</v>
      </c>
      <c r="H1243" s="5" t="str">
        <f>VLOOKUP(G1243, album!$A$1:$B$5000, 2, FALSE)
</f>
        <v>Physical Graffiti [Disc 1]</v>
      </c>
      <c r="I1243" s="11" t="str">
        <f>VLOOKUP(C1243, track_cleaned!$A$1:$J$5000, 10, FALSE)</f>
        <v>Rock</v>
      </c>
      <c r="J1243" s="11">
        <f t="shared" si="1"/>
        <v>0.99</v>
      </c>
    </row>
    <row r="1244">
      <c r="A1244" s="4">
        <v>1243.0</v>
      </c>
      <c r="B1244" s="4">
        <v>229.0</v>
      </c>
      <c r="C1244" s="4">
        <v>562.0</v>
      </c>
      <c r="D1244" s="4">
        <v>0.99</v>
      </c>
      <c r="E1244" s="4">
        <v>1.0</v>
      </c>
      <c r="F1244" s="5" t="str">
        <f>VLOOKUP(C1244, track_cleaned!$A$2:$B$5000, 2, FALSE)
</f>
        <v>Mangueira</v>
      </c>
      <c r="G1244" s="12">
        <f>VLOOKUP(C1244, track_cleaned!$A$1:$E$5000, 3, FALSE)</f>
        <v>45</v>
      </c>
      <c r="H1244" s="5" t="str">
        <f>VLOOKUP(G1244, album!$A$1:$B$5000, 2, FALSE)
</f>
        <v>Sambas De Enredo 2001</v>
      </c>
      <c r="I1244" s="11" t="str">
        <f>VLOOKUP(C1244, track_cleaned!$A$1:$J$5000, 10, FALSE)</f>
        <v>Latin</v>
      </c>
      <c r="J1244" s="11">
        <f t="shared" si="1"/>
        <v>0.99</v>
      </c>
    </row>
    <row r="1245">
      <c r="A1245" s="4">
        <v>1244.0</v>
      </c>
      <c r="B1245" s="4">
        <v>229.0</v>
      </c>
      <c r="C1245" s="4">
        <v>571.0</v>
      </c>
      <c r="D1245" s="4">
        <v>0.99</v>
      </c>
      <c r="E1245" s="4">
        <v>1.0</v>
      </c>
      <c r="F1245" s="5" t="str">
        <f>VLOOKUP(C1245, track_cleaned!$A$2:$B$5000, 2, FALSE)
</f>
        <v>Love Of My Life</v>
      </c>
      <c r="G1245" s="12">
        <f>VLOOKUP(C1245, track_cleaned!$A$1:$E$5000, 3, FALSE)</f>
        <v>46</v>
      </c>
      <c r="H1245" s="5" t="str">
        <f>VLOOKUP(G1245, album!$A$1:$B$5000, 2, FALSE)
</f>
        <v>Supernatural</v>
      </c>
      <c r="I1245" s="11" t="str">
        <f>VLOOKUP(C1245, track_cleaned!$A$1:$J$5000, 10, FALSE)</f>
        <v>Rock</v>
      </c>
      <c r="J1245" s="11">
        <f t="shared" si="1"/>
        <v>0.99</v>
      </c>
    </row>
    <row r="1246">
      <c r="A1246" s="4">
        <v>1245.0</v>
      </c>
      <c r="B1246" s="4">
        <v>229.0</v>
      </c>
      <c r="C1246" s="4">
        <v>580.0</v>
      </c>
      <c r="D1246" s="4">
        <v>0.99</v>
      </c>
      <c r="E1246" s="4">
        <v>1.0</v>
      </c>
      <c r="F1246" s="5" t="str">
        <f>VLOOKUP(C1246, track_cleaned!$A$2:$B$5000, 2, FALSE)
</f>
        <v>El Farol</v>
      </c>
      <c r="G1246" s="12">
        <f>VLOOKUP(C1246, track_cleaned!$A$1:$E$5000, 3, FALSE)</f>
        <v>46</v>
      </c>
      <c r="H1246" s="5" t="str">
        <f>VLOOKUP(G1246, album!$A$1:$B$5000, 2, FALSE)
</f>
        <v>Supernatural</v>
      </c>
      <c r="I1246" s="11" t="str">
        <f>VLOOKUP(C1246, track_cleaned!$A$1:$J$5000, 10, FALSE)</f>
        <v>Rock</v>
      </c>
      <c r="J1246" s="11">
        <f t="shared" si="1"/>
        <v>0.99</v>
      </c>
    </row>
    <row r="1247">
      <c r="A1247" s="4">
        <v>1246.0</v>
      </c>
      <c r="B1247" s="4">
        <v>229.0</v>
      </c>
      <c r="C1247" s="4">
        <v>589.0</v>
      </c>
      <c r="D1247" s="4">
        <v>0.99</v>
      </c>
      <c r="E1247" s="4">
        <v>1.0</v>
      </c>
      <c r="F1247" s="5" t="str">
        <f>VLOOKUP(C1247, track_cleaned!$A$2:$B$5000, 2, FALSE)
</f>
        <v>Um Love</v>
      </c>
      <c r="G1247" s="12">
        <f>VLOOKUP(C1247, track_cleaned!$A$1:$E$5000, 3, FALSE)</f>
        <v>47</v>
      </c>
      <c r="H1247" s="5" t="str">
        <f>VLOOKUP(G1247, album!$A$1:$B$5000, 2, FALSE)
</f>
        <v>The Best of Ed Motta</v>
      </c>
      <c r="I1247" s="11" t="str">
        <f>VLOOKUP(C1247, track_cleaned!$A$1:$J$5000, 10, FALSE)</f>
        <v>Latin</v>
      </c>
      <c r="J1247" s="11">
        <f t="shared" si="1"/>
        <v>0.99</v>
      </c>
    </row>
    <row r="1248">
      <c r="A1248" s="4">
        <v>1247.0</v>
      </c>
      <c r="B1248" s="4">
        <v>229.0</v>
      </c>
      <c r="C1248" s="4">
        <v>598.0</v>
      </c>
      <c r="D1248" s="4">
        <v>0.99</v>
      </c>
      <c r="E1248" s="4">
        <v>1.0</v>
      </c>
      <c r="F1248" s="5" t="str">
        <f>VLOOKUP(C1248, track_cleaned!$A$2:$B$5000, 2, FALSE)
</f>
        <v>Jeru</v>
      </c>
      <c r="G1248" s="12">
        <f>VLOOKUP(C1248, track_cleaned!$A$1:$E$5000, 3, FALSE)</f>
        <v>48</v>
      </c>
      <c r="H1248" s="5" t="str">
        <f>VLOOKUP(G1248, album!$A$1:$B$5000, 2, FALSE)
</f>
        <v>The Essential Miles Davis [Disc 1]</v>
      </c>
      <c r="I1248" s="11" t="str">
        <f>VLOOKUP(C1248, track_cleaned!$A$1:$J$5000, 10, FALSE)</f>
        <v>Jazz</v>
      </c>
      <c r="J1248" s="11">
        <f t="shared" si="1"/>
        <v>0.99</v>
      </c>
    </row>
    <row r="1249">
      <c r="A1249" s="4">
        <v>1248.0</v>
      </c>
      <c r="B1249" s="4">
        <v>229.0</v>
      </c>
      <c r="C1249" s="4">
        <v>607.0</v>
      </c>
      <c r="D1249" s="4">
        <v>0.99</v>
      </c>
      <c r="E1249" s="4">
        <v>1.0</v>
      </c>
      <c r="F1249" s="5" t="str">
        <f>VLOOKUP(C1249, track_cleaned!$A$2:$B$5000, 2, FALSE)
</f>
        <v>So What</v>
      </c>
      <c r="G1249" s="12">
        <f>VLOOKUP(C1249, track_cleaned!$A$1:$E$5000, 3, FALSE)</f>
        <v>48</v>
      </c>
      <c r="H1249" s="5" t="str">
        <f>VLOOKUP(G1249, album!$A$1:$B$5000, 2, FALSE)
</f>
        <v>The Essential Miles Davis [Disc 1]</v>
      </c>
      <c r="I1249" s="11" t="str">
        <f>VLOOKUP(C1249, track_cleaned!$A$1:$J$5000, 10, FALSE)</f>
        <v>Jazz</v>
      </c>
      <c r="J1249" s="11">
        <f t="shared" si="1"/>
        <v>0.99</v>
      </c>
    </row>
    <row r="1250">
      <c r="A1250" s="4">
        <v>1249.0</v>
      </c>
      <c r="B1250" s="4">
        <v>229.0</v>
      </c>
      <c r="C1250" s="4">
        <v>616.0</v>
      </c>
      <c r="D1250" s="4">
        <v>0.99</v>
      </c>
      <c r="E1250" s="4">
        <v>1.0</v>
      </c>
      <c r="F1250" s="5" t="str">
        <f>VLOOKUP(C1250, track_cleaned!$A$2:$B$5000, 2, FALSE)
</f>
        <v>Black Satin</v>
      </c>
      <c r="G1250" s="12">
        <f>VLOOKUP(C1250, track_cleaned!$A$1:$E$5000, 3, FALSE)</f>
        <v>49</v>
      </c>
      <c r="H1250" s="5" t="str">
        <f>VLOOKUP(G1250, album!$A$1:$B$5000, 2, FALSE)
</f>
        <v>The Essential Miles Davis [Disc 2]</v>
      </c>
      <c r="I1250" s="11" t="str">
        <f>VLOOKUP(C1250, track_cleaned!$A$1:$J$5000, 10, FALSE)</f>
        <v>Jazz</v>
      </c>
      <c r="J1250" s="11">
        <f t="shared" si="1"/>
        <v>0.99</v>
      </c>
    </row>
    <row r="1251">
      <c r="A1251" s="4">
        <v>1250.0</v>
      </c>
      <c r="B1251" s="4">
        <v>229.0</v>
      </c>
      <c r="C1251" s="4">
        <v>625.0</v>
      </c>
      <c r="D1251" s="4">
        <v>0.99</v>
      </c>
      <c r="E1251" s="4">
        <v>1.0</v>
      </c>
      <c r="F1251" s="5" t="str">
        <f>VLOOKUP(C1251, track_cleaned!$A$2:$B$5000, 2, FALSE)
</f>
        <v>Blue Rythm Fantasy</v>
      </c>
      <c r="G1251" s="12">
        <f>VLOOKUP(C1251, track_cleaned!$A$1:$E$5000, 3, FALSE)</f>
        <v>51</v>
      </c>
      <c r="H1251" s="5" t="str">
        <f>VLOOKUP(G1251, album!$A$1:$B$5000, 2, FALSE)
</f>
        <v>Up An' Atom</v>
      </c>
      <c r="I1251" s="11" t="str">
        <f>VLOOKUP(C1251, track_cleaned!$A$1:$J$5000, 10, FALSE)</f>
        <v>Jazz</v>
      </c>
      <c r="J1251" s="11">
        <f t="shared" si="1"/>
        <v>0.99</v>
      </c>
    </row>
    <row r="1252">
      <c r="A1252" s="4">
        <v>1251.0</v>
      </c>
      <c r="B1252" s="4">
        <v>229.0</v>
      </c>
      <c r="C1252" s="4">
        <v>634.0</v>
      </c>
      <c r="D1252" s="4">
        <v>0.99</v>
      </c>
      <c r="E1252" s="4">
        <v>1.0</v>
      </c>
      <c r="F1252" s="5" t="str">
        <f>VLOOKUP(C1252, track_cleaned!$A$2:$B$5000, 2, FALSE)
</f>
        <v>Bop Boogie</v>
      </c>
      <c r="G1252" s="12">
        <f>VLOOKUP(C1252, track_cleaned!$A$1:$E$5000, 3, FALSE)</f>
        <v>51</v>
      </c>
      <c r="H1252" s="5" t="str">
        <f>VLOOKUP(G1252, album!$A$1:$B$5000, 2, FALSE)
</f>
        <v>Up An' Atom</v>
      </c>
      <c r="I1252" s="11" t="str">
        <f>VLOOKUP(C1252, track_cleaned!$A$1:$J$5000, 10, FALSE)</f>
        <v>Jazz</v>
      </c>
      <c r="J1252" s="11">
        <f t="shared" si="1"/>
        <v>0.99</v>
      </c>
    </row>
    <row r="1253">
      <c r="A1253" s="4">
        <v>1252.0</v>
      </c>
      <c r="B1253" s="4">
        <v>230.0</v>
      </c>
      <c r="C1253" s="4">
        <v>648.0</v>
      </c>
      <c r="D1253" s="4">
        <v>0.99</v>
      </c>
      <c r="E1253" s="4">
        <v>1.0</v>
      </c>
      <c r="F1253" s="5" t="str">
        <f>VLOOKUP(C1253, track_cleaned!$A$2:$B$5000, 2, FALSE)
</f>
        <v>Onde Anda Você</v>
      </c>
      <c r="G1253" s="12">
        <f>VLOOKUP(C1253, track_cleaned!$A$1:$E$5000, 3, FALSE)</f>
        <v>52</v>
      </c>
      <c r="H1253" s="5" t="str">
        <f>VLOOKUP(G1253, album!$A$1:$B$5000, 2, FALSE)
</f>
        <v>Vinícius De Moraes - Sem Limite</v>
      </c>
      <c r="I1253" s="11" t="str">
        <f>VLOOKUP(C1253, track_cleaned!$A$1:$J$5000, 10, FALSE)</f>
        <v>Bossa Nova</v>
      </c>
      <c r="J1253" s="11">
        <f t="shared" si="1"/>
        <v>0.99</v>
      </c>
    </row>
    <row r="1254">
      <c r="A1254" s="4">
        <v>1253.0</v>
      </c>
      <c r="B1254" s="4">
        <v>231.0</v>
      </c>
      <c r="C1254" s="4">
        <v>649.0</v>
      </c>
      <c r="D1254" s="4">
        <v>0.99</v>
      </c>
      <c r="E1254" s="4">
        <v>1.0</v>
      </c>
      <c r="F1254" s="5" t="str">
        <f>VLOOKUP(C1254, track_cleaned!$A$2:$B$5000, 2, FALSE)
</f>
        <v>Samba Da Volta</v>
      </c>
      <c r="G1254" s="12">
        <f>VLOOKUP(C1254, track_cleaned!$A$1:$E$5000, 3, FALSE)</f>
        <v>52</v>
      </c>
      <c r="H1254" s="5" t="str">
        <f>VLOOKUP(G1254, album!$A$1:$B$5000, 2, FALSE)
</f>
        <v>Vinícius De Moraes - Sem Limite</v>
      </c>
      <c r="I1254" s="11" t="str">
        <f>VLOOKUP(C1254, track_cleaned!$A$1:$J$5000, 10, FALSE)</f>
        <v>Bossa Nova</v>
      </c>
      <c r="J1254" s="11">
        <f t="shared" si="1"/>
        <v>0.99</v>
      </c>
    </row>
    <row r="1255">
      <c r="A1255" s="4">
        <v>1254.0</v>
      </c>
      <c r="B1255" s="4">
        <v>231.0</v>
      </c>
      <c r="C1255" s="4">
        <v>650.0</v>
      </c>
      <c r="D1255" s="4">
        <v>0.99</v>
      </c>
      <c r="E1255" s="4">
        <v>1.0</v>
      </c>
      <c r="F1255" s="5" t="str">
        <f>VLOOKUP(C1255, track_cleaned!$A$2:$B$5000, 2, FALSE)
</f>
        <v>Canto De Ossanha</v>
      </c>
      <c r="G1255" s="12">
        <f>VLOOKUP(C1255, track_cleaned!$A$1:$E$5000, 3, FALSE)</f>
        <v>52</v>
      </c>
      <c r="H1255" s="5" t="str">
        <f>VLOOKUP(G1255, album!$A$1:$B$5000, 2, FALSE)
</f>
        <v>Vinícius De Moraes - Sem Limite</v>
      </c>
      <c r="I1255" s="11" t="str">
        <f>VLOOKUP(C1255, track_cleaned!$A$1:$J$5000, 10, FALSE)</f>
        <v>Bossa Nova</v>
      </c>
      <c r="J1255" s="11">
        <f t="shared" si="1"/>
        <v>0.99</v>
      </c>
    </row>
    <row r="1256">
      <c r="A1256" s="4">
        <v>1255.0</v>
      </c>
      <c r="B1256" s="4">
        <v>232.0</v>
      </c>
      <c r="C1256" s="4">
        <v>652.0</v>
      </c>
      <c r="D1256" s="4">
        <v>0.99</v>
      </c>
      <c r="E1256" s="4">
        <v>1.0</v>
      </c>
      <c r="F1256" s="5" t="str">
        <f>VLOOKUP(C1256, track_cleaned!$A$2:$B$5000, 2, FALSE)
</f>
        <v>Formosa</v>
      </c>
      <c r="G1256" s="12">
        <f>VLOOKUP(C1256, track_cleaned!$A$1:$E$5000, 3, FALSE)</f>
        <v>52</v>
      </c>
      <c r="H1256" s="5" t="str">
        <f>VLOOKUP(G1256, album!$A$1:$B$5000, 2, FALSE)
</f>
        <v>Vinícius De Moraes - Sem Limite</v>
      </c>
      <c r="I1256" s="11" t="str">
        <f>VLOOKUP(C1256, track_cleaned!$A$1:$J$5000, 10, FALSE)</f>
        <v>Bossa Nova</v>
      </c>
      <c r="J1256" s="11">
        <f t="shared" si="1"/>
        <v>0.99</v>
      </c>
    </row>
    <row r="1257">
      <c r="A1257" s="4">
        <v>1256.0</v>
      </c>
      <c r="B1257" s="4">
        <v>232.0</v>
      </c>
      <c r="C1257" s="4">
        <v>654.0</v>
      </c>
      <c r="D1257" s="4">
        <v>0.99</v>
      </c>
      <c r="E1257" s="4">
        <v>1.0</v>
      </c>
      <c r="F1257" s="5" t="str">
        <f>VLOOKUP(C1257, track_cleaned!$A$2:$B$5000, 2, FALSE)
</f>
        <v>Minha Namorada</v>
      </c>
      <c r="G1257" s="12">
        <f>VLOOKUP(C1257, track_cleaned!$A$1:$E$5000, 3, FALSE)</f>
        <v>52</v>
      </c>
      <c r="H1257" s="5" t="str">
        <f>VLOOKUP(G1257, album!$A$1:$B$5000, 2, FALSE)
</f>
        <v>Vinícius De Moraes - Sem Limite</v>
      </c>
      <c r="I1257" s="11" t="str">
        <f>VLOOKUP(C1257, track_cleaned!$A$1:$J$5000, 10, FALSE)</f>
        <v>Bossa Nova</v>
      </c>
      <c r="J1257" s="11">
        <f t="shared" si="1"/>
        <v>0.99</v>
      </c>
    </row>
    <row r="1258">
      <c r="A1258" s="4">
        <v>1257.0</v>
      </c>
      <c r="B1258" s="4">
        <v>233.0</v>
      </c>
      <c r="C1258" s="4">
        <v>656.0</v>
      </c>
      <c r="D1258" s="4">
        <v>0.99</v>
      </c>
      <c r="E1258" s="4">
        <v>1.0</v>
      </c>
      <c r="F1258" s="5" t="str">
        <f>VLOOKUP(C1258, track_cleaned!$A$2:$B$5000, 2, FALSE)
</f>
        <v>Berimbau</v>
      </c>
      <c r="G1258" s="12">
        <f>VLOOKUP(C1258, track_cleaned!$A$1:$E$5000, 3, FALSE)</f>
        <v>52</v>
      </c>
      <c r="H1258" s="5" t="str">
        <f>VLOOKUP(G1258, album!$A$1:$B$5000, 2, FALSE)
</f>
        <v>Vinícius De Moraes - Sem Limite</v>
      </c>
      <c r="I1258" s="11" t="str">
        <f>VLOOKUP(C1258, track_cleaned!$A$1:$J$5000, 10, FALSE)</f>
        <v>Bossa Nova</v>
      </c>
      <c r="J1258" s="11">
        <f t="shared" si="1"/>
        <v>0.99</v>
      </c>
    </row>
    <row r="1259">
      <c r="A1259" s="4">
        <v>1258.0</v>
      </c>
      <c r="B1259" s="4">
        <v>233.0</v>
      </c>
      <c r="C1259" s="4">
        <v>658.0</v>
      </c>
      <c r="D1259" s="4">
        <v>0.99</v>
      </c>
      <c r="E1259" s="4">
        <v>1.0</v>
      </c>
      <c r="F1259" s="5" t="str">
        <f>VLOOKUP(C1259, track_cleaned!$A$2:$B$5000, 2, FALSE)
</f>
        <v>Pot-Pourri N.º 2</v>
      </c>
      <c r="G1259" s="12">
        <f>VLOOKUP(C1259, track_cleaned!$A$1:$E$5000, 3, FALSE)</f>
        <v>52</v>
      </c>
      <c r="H1259" s="5" t="str">
        <f>VLOOKUP(G1259, album!$A$1:$B$5000, 2, FALSE)
</f>
        <v>Vinícius De Moraes - Sem Limite</v>
      </c>
      <c r="I1259" s="11" t="str">
        <f>VLOOKUP(C1259, track_cleaned!$A$1:$J$5000, 10, FALSE)</f>
        <v>Bossa Nova</v>
      </c>
      <c r="J1259" s="11">
        <f t="shared" si="1"/>
        <v>0.99</v>
      </c>
    </row>
    <row r="1260">
      <c r="A1260" s="4">
        <v>1259.0</v>
      </c>
      <c r="B1260" s="4">
        <v>233.0</v>
      </c>
      <c r="C1260" s="4">
        <v>660.0</v>
      </c>
      <c r="D1260" s="4">
        <v>0.99</v>
      </c>
      <c r="E1260" s="4">
        <v>1.0</v>
      </c>
      <c r="F1260" s="5" t="str">
        <f>VLOOKUP(C1260, track_cleaned!$A$2:$B$5000, 2, FALSE)
</f>
        <v>Carta Ao Tom 74</v>
      </c>
      <c r="G1260" s="12">
        <f>VLOOKUP(C1260, track_cleaned!$A$1:$E$5000, 3, FALSE)</f>
        <v>52</v>
      </c>
      <c r="H1260" s="5" t="str">
        <f>VLOOKUP(G1260, album!$A$1:$B$5000, 2, FALSE)
</f>
        <v>Vinícius De Moraes - Sem Limite</v>
      </c>
      <c r="I1260" s="11" t="str">
        <f>VLOOKUP(C1260, track_cleaned!$A$1:$J$5000, 10, FALSE)</f>
        <v>Bossa Nova</v>
      </c>
      <c r="J1260" s="11">
        <f t="shared" si="1"/>
        <v>0.99</v>
      </c>
    </row>
    <row r="1261">
      <c r="A1261" s="4">
        <v>1260.0</v>
      </c>
      <c r="B1261" s="4">
        <v>233.0</v>
      </c>
      <c r="C1261" s="4">
        <v>662.0</v>
      </c>
      <c r="D1261" s="4">
        <v>0.99</v>
      </c>
      <c r="E1261" s="4">
        <v>1.0</v>
      </c>
      <c r="F1261" s="5" t="str">
        <f>VLOOKUP(C1261, track_cleaned!$A$2:$B$5000, 2, FALSE)
</f>
        <v>Pela Luz dos Olhos Teus (Miúcha e Tom Jobim)</v>
      </c>
      <c r="G1261" s="12">
        <f>VLOOKUP(C1261, track_cleaned!$A$1:$E$5000, 3, FALSE)</f>
        <v>53</v>
      </c>
      <c r="H1261" s="5" t="str">
        <f>VLOOKUP(G1261, album!$A$1:$B$5000, 2, FALSE)
</f>
        <v>Vozes do MPB</v>
      </c>
      <c r="I1261" s="11" t="str">
        <f>VLOOKUP(C1261, track_cleaned!$A$1:$J$5000, 10, FALSE)</f>
        <v>Latin</v>
      </c>
      <c r="J1261" s="11">
        <f t="shared" si="1"/>
        <v>0.99</v>
      </c>
    </row>
    <row r="1262">
      <c r="A1262" s="4">
        <v>1261.0</v>
      </c>
      <c r="B1262" s="4">
        <v>234.0</v>
      </c>
      <c r="C1262" s="4">
        <v>666.0</v>
      </c>
      <c r="D1262" s="4">
        <v>0.99</v>
      </c>
      <c r="E1262" s="4">
        <v>1.0</v>
      </c>
      <c r="F1262" s="5" t="str">
        <f>VLOOKUP(C1262, track_cleaned!$A$2:$B$5000, 2, FALSE)
</f>
        <v>Coração do Agreste (Fafá de Belém)</v>
      </c>
      <c r="G1262" s="12">
        <f>VLOOKUP(C1262, track_cleaned!$A$1:$E$5000, 3, FALSE)</f>
        <v>53</v>
      </c>
      <c r="H1262" s="5" t="str">
        <f>VLOOKUP(G1262, album!$A$1:$B$5000, 2, FALSE)
</f>
        <v>Vozes do MPB</v>
      </c>
      <c r="I1262" s="11" t="str">
        <f>VLOOKUP(C1262, track_cleaned!$A$1:$J$5000, 10, FALSE)</f>
        <v>Latin</v>
      </c>
      <c r="J1262" s="11">
        <f t="shared" si="1"/>
        <v>0.99</v>
      </c>
    </row>
    <row r="1263">
      <c r="A1263" s="4">
        <v>1262.0</v>
      </c>
      <c r="B1263" s="4">
        <v>234.0</v>
      </c>
      <c r="C1263" s="4">
        <v>670.0</v>
      </c>
      <c r="D1263" s="4">
        <v>0.99</v>
      </c>
      <c r="E1263" s="4">
        <v>1.0</v>
      </c>
      <c r="F1263" s="5" t="str">
        <f>VLOOKUP(C1263, track_cleaned!$A$2:$B$5000, 2, FALSE)
</f>
        <v>Romaria (Renato Teixeira)</v>
      </c>
      <c r="G1263" s="12">
        <f>VLOOKUP(C1263, track_cleaned!$A$1:$E$5000, 3, FALSE)</f>
        <v>53</v>
      </c>
      <c r="H1263" s="5" t="str">
        <f>VLOOKUP(G1263, album!$A$1:$B$5000, 2, FALSE)
</f>
        <v>Vozes do MPB</v>
      </c>
      <c r="I1263" s="11" t="str">
        <f>VLOOKUP(C1263, track_cleaned!$A$1:$J$5000, 10, FALSE)</f>
        <v>Latin</v>
      </c>
      <c r="J1263" s="11">
        <f t="shared" si="1"/>
        <v>0.99</v>
      </c>
    </row>
    <row r="1264">
      <c r="A1264" s="4">
        <v>1263.0</v>
      </c>
      <c r="B1264" s="4">
        <v>234.0</v>
      </c>
      <c r="C1264" s="4">
        <v>674.0</v>
      </c>
      <c r="D1264" s="4">
        <v>0.99</v>
      </c>
      <c r="E1264" s="4">
        <v>1.0</v>
      </c>
      <c r="F1264" s="5" t="str">
        <f>VLOOKUP(C1264, track_cleaned!$A$2:$B$5000, 2, FALSE)
</f>
        <v>Preciso Apender a Viver Só (Maysa)</v>
      </c>
      <c r="G1264" s="12">
        <f>VLOOKUP(C1264, track_cleaned!$A$1:$E$5000, 3, FALSE)</f>
        <v>53</v>
      </c>
      <c r="H1264" s="5" t="str">
        <f>VLOOKUP(G1264, album!$A$1:$B$5000, 2, FALSE)
</f>
        <v>Vozes do MPB</v>
      </c>
      <c r="I1264" s="11" t="str">
        <f>VLOOKUP(C1264, track_cleaned!$A$1:$J$5000, 10, FALSE)</f>
        <v>Latin</v>
      </c>
      <c r="J1264" s="11">
        <f t="shared" si="1"/>
        <v>0.99</v>
      </c>
    </row>
    <row r="1265">
      <c r="A1265" s="4">
        <v>1264.0</v>
      </c>
      <c r="B1265" s="4">
        <v>234.0</v>
      </c>
      <c r="C1265" s="4">
        <v>678.0</v>
      </c>
      <c r="D1265" s="4">
        <v>0.99</v>
      </c>
      <c r="E1265" s="4">
        <v>1.0</v>
      </c>
      <c r="F1265" s="5" t="str">
        <f>VLOOKUP(C1265, track_cleaned!$A$2:$B$5000, 2, FALSE)
</f>
        <v>Bad Moon Rising</v>
      </c>
      <c r="G1265" s="12">
        <f>VLOOKUP(C1265, track_cleaned!$A$1:$E$5000, 3, FALSE)</f>
        <v>54</v>
      </c>
      <c r="H1265" s="5" t="str">
        <f>VLOOKUP(G1265, album!$A$1:$B$5000, 2, FALSE)
</f>
        <v>Chronicle, Vol. 1</v>
      </c>
      <c r="I1265" s="11" t="str">
        <f>VLOOKUP(C1265, track_cleaned!$A$1:$J$5000, 10, FALSE)</f>
        <v>Rock</v>
      </c>
      <c r="J1265" s="11">
        <f t="shared" si="1"/>
        <v>0.99</v>
      </c>
    </row>
    <row r="1266">
      <c r="A1266" s="4">
        <v>1265.0</v>
      </c>
      <c r="B1266" s="4">
        <v>234.0</v>
      </c>
      <c r="C1266" s="4">
        <v>682.0</v>
      </c>
      <c r="D1266" s="4">
        <v>0.99</v>
      </c>
      <c r="E1266" s="4">
        <v>1.0</v>
      </c>
      <c r="F1266" s="5" t="str">
        <f>VLOOKUP(C1266, track_cleaned!$A$2:$B$5000, 2, FALSE)
</f>
        <v>Down On The Corner</v>
      </c>
      <c r="G1266" s="12">
        <f>VLOOKUP(C1266, track_cleaned!$A$1:$E$5000, 3, FALSE)</f>
        <v>54</v>
      </c>
      <c r="H1266" s="5" t="str">
        <f>VLOOKUP(G1266, album!$A$1:$B$5000, 2, FALSE)
</f>
        <v>Chronicle, Vol. 1</v>
      </c>
      <c r="I1266" s="11" t="str">
        <f>VLOOKUP(C1266, track_cleaned!$A$1:$J$5000, 10, FALSE)</f>
        <v>Rock</v>
      </c>
      <c r="J1266" s="11">
        <f t="shared" si="1"/>
        <v>0.99</v>
      </c>
    </row>
    <row r="1267">
      <c r="A1267" s="4">
        <v>1266.0</v>
      </c>
      <c r="B1267" s="4">
        <v>234.0</v>
      </c>
      <c r="C1267" s="4">
        <v>686.0</v>
      </c>
      <c r="D1267" s="4">
        <v>0.99</v>
      </c>
      <c r="E1267" s="4">
        <v>1.0</v>
      </c>
      <c r="F1267" s="5" t="str">
        <f>VLOOKUP(C1267, track_cleaned!$A$2:$B$5000, 2, FALSE)
</f>
        <v>Up Around The Bend</v>
      </c>
      <c r="G1267" s="12">
        <f>VLOOKUP(C1267, track_cleaned!$A$1:$E$5000, 3, FALSE)</f>
        <v>54</v>
      </c>
      <c r="H1267" s="5" t="str">
        <f>VLOOKUP(G1267, album!$A$1:$B$5000, 2, FALSE)
</f>
        <v>Chronicle, Vol. 1</v>
      </c>
      <c r="I1267" s="11" t="str">
        <f>VLOOKUP(C1267, track_cleaned!$A$1:$J$5000, 10, FALSE)</f>
        <v>Rock</v>
      </c>
      <c r="J1267" s="11">
        <f t="shared" si="1"/>
        <v>0.99</v>
      </c>
    </row>
    <row r="1268">
      <c r="A1268" s="4">
        <v>1267.0</v>
      </c>
      <c r="B1268" s="4">
        <v>235.0</v>
      </c>
      <c r="C1268" s="4">
        <v>692.0</v>
      </c>
      <c r="D1268" s="4">
        <v>0.99</v>
      </c>
      <c r="E1268" s="4">
        <v>1.0</v>
      </c>
      <c r="F1268" s="5" t="str">
        <f>VLOOKUP(C1268, track_cleaned!$A$2:$B$5000, 2, FALSE)
</f>
        <v>Hey Tonight</v>
      </c>
      <c r="G1268" s="12">
        <f>VLOOKUP(C1268, track_cleaned!$A$1:$E$5000, 3, FALSE)</f>
        <v>54</v>
      </c>
      <c r="H1268" s="5" t="str">
        <f>VLOOKUP(G1268, album!$A$1:$B$5000, 2, FALSE)
</f>
        <v>Chronicle, Vol. 1</v>
      </c>
      <c r="I1268" s="11" t="str">
        <f>VLOOKUP(C1268, track_cleaned!$A$1:$J$5000, 10, FALSE)</f>
        <v>Rock</v>
      </c>
      <c r="J1268" s="11">
        <f t="shared" si="1"/>
        <v>0.99</v>
      </c>
    </row>
    <row r="1269">
      <c r="A1269" s="4">
        <v>1268.0</v>
      </c>
      <c r="B1269" s="4">
        <v>235.0</v>
      </c>
      <c r="C1269" s="4">
        <v>698.0</v>
      </c>
      <c r="D1269" s="4">
        <v>0.99</v>
      </c>
      <c r="E1269" s="4">
        <v>1.0</v>
      </c>
      <c r="F1269" s="5" t="str">
        <f>VLOOKUP(C1269, track_cleaned!$A$2:$B$5000, 2, FALSE)
</f>
        <v>Good Golly Miss Molly</v>
      </c>
      <c r="G1269" s="12">
        <f>VLOOKUP(C1269, track_cleaned!$A$1:$E$5000, 3, FALSE)</f>
        <v>55</v>
      </c>
      <c r="H1269" s="5" t="str">
        <f>VLOOKUP(G1269, album!$A$1:$B$5000, 2, FALSE)
</f>
        <v>Chronicle, Vol. 2</v>
      </c>
      <c r="I1269" s="11" t="str">
        <f>VLOOKUP(C1269, track_cleaned!$A$1:$J$5000, 10, FALSE)</f>
        <v>Rock</v>
      </c>
      <c r="J1269" s="11">
        <f t="shared" si="1"/>
        <v>0.99</v>
      </c>
    </row>
    <row r="1270">
      <c r="A1270" s="4">
        <v>1269.0</v>
      </c>
      <c r="B1270" s="4">
        <v>235.0</v>
      </c>
      <c r="C1270" s="4">
        <v>704.0</v>
      </c>
      <c r="D1270" s="4">
        <v>0.99</v>
      </c>
      <c r="E1270" s="4">
        <v>1.0</v>
      </c>
      <c r="F1270" s="5" t="str">
        <f>VLOOKUP(C1270, track_cleaned!$A$2:$B$5000, 2, FALSE)
</f>
        <v>Don't Look Now</v>
      </c>
      <c r="G1270" s="12">
        <f>VLOOKUP(C1270, track_cleaned!$A$1:$E$5000, 3, FALSE)</f>
        <v>55</v>
      </c>
      <c r="H1270" s="5" t="str">
        <f>VLOOKUP(G1270, album!$A$1:$B$5000, 2, FALSE)
</f>
        <v>Chronicle, Vol. 2</v>
      </c>
      <c r="I1270" s="11" t="str">
        <f>VLOOKUP(C1270, track_cleaned!$A$1:$J$5000, 10, FALSE)</f>
        <v>Rock</v>
      </c>
      <c r="J1270" s="11">
        <f t="shared" si="1"/>
        <v>0.99</v>
      </c>
    </row>
    <row r="1271">
      <c r="A1271" s="4">
        <v>1270.0</v>
      </c>
      <c r="B1271" s="4">
        <v>235.0</v>
      </c>
      <c r="C1271" s="4">
        <v>710.0</v>
      </c>
      <c r="D1271" s="4">
        <v>0.99</v>
      </c>
      <c r="E1271" s="4">
        <v>1.0</v>
      </c>
      <c r="F1271" s="5" t="str">
        <f>VLOOKUP(C1271, track_cleaned!$A$2:$B$5000, 2, FALSE)
</f>
        <v>It's Just A Thought</v>
      </c>
      <c r="G1271" s="12">
        <f>VLOOKUP(C1271, track_cleaned!$A$1:$E$5000, 3, FALSE)</f>
        <v>55</v>
      </c>
      <c r="H1271" s="5" t="str">
        <f>VLOOKUP(G1271, album!$A$1:$B$5000, 2, FALSE)
</f>
        <v>Chronicle, Vol. 2</v>
      </c>
      <c r="I1271" s="11" t="str">
        <f>VLOOKUP(C1271, track_cleaned!$A$1:$J$5000, 10, FALSE)</f>
        <v>Rock</v>
      </c>
      <c r="J1271" s="11">
        <f t="shared" si="1"/>
        <v>0.99</v>
      </c>
    </row>
    <row r="1272">
      <c r="A1272" s="4">
        <v>1271.0</v>
      </c>
      <c r="B1272" s="4">
        <v>235.0</v>
      </c>
      <c r="C1272" s="4">
        <v>716.0</v>
      </c>
      <c r="D1272" s="4">
        <v>0.99</v>
      </c>
      <c r="E1272" s="4">
        <v>1.0</v>
      </c>
      <c r="F1272" s="5" t="str">
        <f>VLOOKUP(C1272, track_cleaned!$A$2:$B$5000, 2, FALSE)
</f>
        <v>Brasil</v>
      </c>
      <c r="G1272" s="12">
        <f>VLOOKUP(C1272, track_cleaned!$A$1:$E$5000, 3, FALSE)</f>
        <v>56</v>
      </c>
      <c r="H1272" s="5" t="str">
        <f>VLOOKUP(G1272, album!$A$1:$B$5000, 2, FALSE)
</f>
        <v>Cássia Eller - Coleção Sem Limite [Disc 2]</v>
      </c>
      <c r="I1272" s="11" t="str">
        <f>VLOOKUP(C1272, track_cleaned!$A$1:$J$5000, 10, FALSE)</f>
        <v>Latin</v>
      </c>
      <c r="J1272" s="11">
        <f t="shared" si="1"/>
        <v>0.99</v>
      </c>
    </row>
    <row r="1273">
      <c r="A1273" s="4">
        <v>1272.0</v>
      </c>
      <c r="B1273" s="4">
        <v>235.0</v>
      </c>
      <c r="C1273" s="4">
        <v>722.0</v>
      </c>
      <c r="D1273" s="4">
        <v>0.99</v>
      </c>
      <c r="E1273" s="4">
        <v>1.0</v>
      </c>
      <c r="F1273" s="5" t="str">
        <f>VLOOKUP(C1273, track_cleaned!$A$2:$B$5000, 2, FALSE)
</f>
        <v>Meu Mundo Fica Completo (Com Você)</v>
      </c>
      <c r="G1273" s="12">
        <f>VLOOKUP(C1273, track_cleaned!$A$1:$E$5000, 3, FALSE)</f>
        <v>56</v>
      </c>
      <c r="H1273" s="5" t="str">
        <f>VLOOKUP(G1273, album!$A$1:$B$5000, 2, FALSE)
</f>
        <v>Cássia Eller - Coleção Sem Limite [Disc 2]</v>
      </c>
      <c r="I1273" s="11" t="str">
        <f>VLOOKUP(C1273, track_cleaned!$A$1:$J$5000, 10, FALSE)</f>
        <v>Latin</v>
      </c>
      <c r="J1273" s="11">
        <f t="shared" si="1"/>
        <v>0.99</v>
      </c>
    </row>
    <row r="1274">
      <c r="A1274" s="4">
        <v>1273.0</v>
      </c>
      <c r="B1274" s="4">
        <v>235.0</v>
      </c>
      <c r="C1274" s="4">
        <v>728.0</v>
      </c>
      <c r="D1274" s="4">
        <v>0.99</v>
      </c>
      <c r="E1274" s="4">
        <v>1.0</v>
      </c>
      <c r="F1274" s="5" t="str">
        <f>VLOOKUP(C1274, track_cleaned!$A$2:$B$5000, 2, FALSE)
</f>
        <v>Woman Of The World (Ao Vivo)</v>
      </c>
      <c r="G1274" s="12">
        <f>VLOOKUP(C1274, track_cleaned!$A$1:$E$5000, 3, FALSE)</f>
        <v>56</v>
      </c>
      <c r="H1274" s="5" t="str">
        <f>VLOOKUP(G1274, album!$A$1:$B$5000, 2, FALSE)
</f>
        <v>Cássia Eller - Coleção Sem Limite [Disc 2]</v>
      </c>
      <c r="I1274" s="11" t="str">
        <f>VLOOKUP(C1274, track_cleaned!$A$1:$J$5000, 10, FALSE)</f>
        <v>Latin</v>
      </c>
      <c r="J1274" s="11">
        <f t="shared" si="1"/>
        <v>0.99</v>
      </c>
    </row>
    <row r="1275">
      <c r="A1275" s="4">
        <v>1274.0</v>
      </c>
      <c r="B1275" s="4">
        <v>235.0</v>
      </c>
      <c r="C1275" s="4">
        <v>734.0</v>
      </c>
      <c r="D1275" s="4">
        <v>0.99</v>
      </c>
      <c r="E1275" s="4">
        <v>1.0</v>
      </c>
      <c r="F1275" s="5" t="str">
        <f>VLOOKUP(C1275, track_cleaned!$A$2:$B$5000, 2, FALSE)
</f>
        <v>Todo Amor Que Houver Nesta Vida</v>
      </c>
      <c r="G1275" s="12">
        <f>VLOOKUP(C1275, track_cleaned!$A$1:$E$5000, 3, FALSE)</f>
        <v>57</v>
      </c>
      <c r="H1275" s="5" t="str">
        <f>VLOOKUP(G1275, album!$A$1:$B$5000, 2, FALSE)
</f>
        <v>Cássia Eller - Sem Limite [Disc 1]</v>
      </c>
      <c r="I1275" s="11" t="str">
        <f>VLOOKUP(C1275, track_cleaned!$A$1:$J$5000, 10, FALSE)</f>
        <v>Latin</v>
      </c>
      <c r="J1275" s="11">
        <f t="shared" si="1"/>
        <v>0.99</v>
      </c>
    </row>
    <row r="1276">
      <c r="A1276" s="4">
        <v>1275.0</v>
      </c>
      <c r="B1276" s="4">
        <v>235.0</v>
      </c>
      <c r="C1276" s="4">
        <v>740.0</v>
      </c>
      <c r="D1276" s="4">
        <v>0.99</v>
      </c>
      <c r="E1276" s="4">
        <v>1.0</v>
      </c>
      <c r="F1276" s="5" t="str">
        <f>VLOOKUP(C1276, track_cleaned!$A$2:$B$5000, 2, FALSE)
</f>
        <v>Socorro</v>
      </c>
      <c r="G1276" s="12">
        <f>VLOOKUP(C1276, track_cleaned!$A$1:$E$5000, 3, FALSE)</f>
        <v>57</v>
      </c>
      <c r="H1276" s="5" t="str">
        <f>VLOOKUP(G1276, album!$A$1:$B$5000, 2, FALSE)
</f>
        <v>Cássia Eller - Sem Limite [Disc 1]</v>
      </c>
      <c r="I1276" s="11" t="str">
        <f>VLOOKUP(C1276, track_cleaned!$A$1:$J$5000, 10, FALSE)</f>
        <v>Latin</v>
      </c>
      <c r="J1276" s="11">
        <f t="shared" si="1"/>
        <v>0.99</v>
      </c>
    </row>
    <row r="1277">
      <c r="A1277" s="4">
        <v>1276.0</v>
      </c>
      <c r="B1277" s="4">
        <v>236.0</v>
      </c>
      <c r="C1277" s="4">
        <v>749.0</v>
      </c>
      <c r="D1277" s="4">
        <v>0.99</v>
      </c>
      <c r="E1277" s="4">
        <v>1.0</v>
      </c>
      <c r="F1277" s="5" t="str">
        <f>VLOOKUP(C1277, track_cleaned!$A$2:$B$5000, 2, FALSE)
</f>
        <v>I Need Love</v>
      </c>
      <c r="G1277" s="12">
        <f>VLOOKUP(C1277, track_cleaned!$A$1:$E$5000, 3, FALSE)</f>
        <v>58</v>
      </c>
      <c r="H1277" s="5" t="str">
        <f>VLOOKUP(G1277, album!$A$1:$B$5000, 2, FALSE)
</f>
        <v>Come Taste The Band</v>
      </c>
      <c r="I1277" s="11" t="str">
        <f>VLOOKUP(C1277, track_cleaned!$A$1:$J$5000, 10, FALSE)</f>
        <v>Rock</v>
      </c>
      <c r="J1277" s="11">
        <f t="shared" si="1"/>
        <v>0.99</v>
      </c>
    </row>
    <row r="1278">
      <c r="A1278" s="4">
        <v>1277.0</v>
      </c>
      <c r="B1278" s="4">
        <v>236.0</v>
      </c>
      <c r="C1278" s="4">
        <v>758.0</v>
      </c>
      <c r="D1278" s="4">
        <v>0.99</v>
      </c>
      <c r="E1278" s="4">
        <v>1.0</v>
      </c>
      <c r="F1278" s="5" t="str">
        <f>VLOOKUP(C1278, track_cleaned!$A$2:$B$5000, 2, FALSE)
</f>
        <v>Into The Fire</v>
      </c>
      <c r="G1278" s="12">
        <f>VLOOKUP(C1278, track_cleaned!$A$1:$E$5000, 3, FALSE)</f>
        <v>59</v>
      </c>
      <c r="H1278" s="5" t="str">
        <f>VLOOKUP(G1278, album!$A$1:$B$5000, 2, FALSE)
</f>
        <v>Deep Purple In Rock</v>
      </c>
      <c r="I1278" s="11" t="str">
        <f>VLOOKUP(C1278, track_cleaned!$A$1:$J$5000, 10, FALSE)</f>
        <v>Rock</v>
      </c>
      <c r="J1278" s="11">
        <f t="shared" si="1"/>
        <v>0.99</v>
      </c>
    </row>
    <row r="1279">
      <c r="A1279" s="4">
        <v>1278.0</v>
      </c>
      <c r="B1279" s="4">
        <v>236.0</v>
      </c>
      <c r="C1279" s="4">
        <v>767.0</v>
      </c>
      <c r="D1279" s="4">
        <v>0.99</v>
      </c>
      <c r="E1279" s="4">
        <v>1.0</v>
      </c>
      <c r="F1279" s="5" t="str">
        <f>VLOOKUP(C1279, track_cleaned!$A$2:$B$5000, 2, FALSE)
</f>
        <v>No One Came</v>
      </c>
      <c r="G1279" s="12">
        <f>VLOOKUP(C1279, track_cleaned!$A$1:$E$5000, 3, FALSE)</f>
        <v>60</v>
      </c>
      <c r="H1279" s="5" t="str">
        <f>VLOOKUP(G1279, album!$A$1:$B$5000, 2, FALSE)
</f>
        <v>Fireball</v>
      </c>
      <c r="I1279" s="11" t="str">
        <f>VLOOKUP(C1279, track_cleaned!$A$1:$J$5000, 10, FALSE)</f>
        <v>Rock</v>
      </c>
      <c r="J1279" s="11">
        <f t="shared" si="1"/>
        <v>0.99</v>
      </c>
    </row>
    <row r="1280">
      <c r="A1280" s="4">
        <v>1279.0</v>
      </c>
      <c r="B1280" s="4">
        <v>236.0</v>
      </c>
      <c r="C1280" s="4">
        <v>776.0</v>
      </c>
      <c r="D1280" s="4">
        <v>0.99</v>
      </c>
      <c r="E1280" s="4">
        <v>1.0</v>
      </c>
      <c r="F1280" s="5" t="str">
        <f>VLOOKUP(C1280, track_cleaned!$A$2:$B$5000, 2, FALSE)
</f>
        <v>Hush</v>
      </c>
      <c r="G1280" s="12">
        <f>VLOOKUP(C1280, track_cleaned!$A$1:$E$5000, 3, FALSE)</f>
        <v>61</v>
      </c>
      <c r="H1280" s="5" t="str">
        <f>VLOOKUP(G1280, album!$A$1:$B$5000, 2, FALSE)
</f>
        <v>Knocking at Your Back Door: The Best Of Deep Purple in the 80's</v>
      </c>
      <c r="I1280" s="11" t="str">
        <f>VLOOKUP(C1280, track_cleaned!$A$1:$J$5000, 10, FALSE)</f>
        <v>Rock</v>
      </c>
      <c r="J1280" s="11">
        <f t="shared" si="1"/>
        <v>0.99</v>
      </c>
    </row>
    <row r="1281">
      <c r="A1281" s="4">
        <v>1280.0</v>
      </c>
      <c r="B1281" s="4">
        <v>236.0</v>
      </c>
      <c r="C1281" s="4">
        <v>785.0</v>
      </c>
      <c r="D1281" s="4">
        <v>0.99</v>
      </c>
      <c r="E1281" s="4">
        <v>1.0</v>
      </c>
      <c r="F1281" s="5" t="str">
        <f>VLOOKUP(C1281, track_cleaned!$A$2:$B$5000, 2, FALSE)
</f>
        <v>Space Truckin'</v>
      </c>
      <c r="G1281" s="12">
        <f>VLOOKUP(C1281, track_cleaned!$A$1:$E$5000, 3, FALSE)</f>
        <v>62</v>
      </c>
      <c r="H1281" s="5" t="str">
        <f>VLOOKUP(G1281, album!$A$1:$B$5000, 2, FALSE)
</f>
        <v>Machine Head</v>
      </c>
      <c r="I1281" s="11" t="str">
        <f>VLOOKUP(C1281, track_cleaned!$A$1:$J$5000, 10, FALSE)</f>
        <v>Rock</v>
      </c>
      <c r="J1281" s="11">
        <f t="shared" si="1"/>
        <v>0.99</v>
      </c>
    </row>
    <row r="1282">
      <c r="A1282" s="4">
        <v>1281.0</v>
      </c>
      <c r="B1282" s="4">
        <v>236.0</v>
      </c>
      <c r="C1282" s="4">
        <v>794.0</v>
      </c>
      <c r="D1282" s="4">
        <v>0.99</v>
      </c>
      <c r="E1282" s="4">
        <v>1.0</v>
      </c>
      <c r="F1282" s="5" t="str">
        <f>VLOOKUP(C1282, track_cleaned!$A$2:$B$5000, 2, FALSE)
</f>
        <v>A Touch Away</v>
      </c>
      <c r="G1282" s="12">
        <f>VLOOKUP(C1282, track_cleaned!$A$1:$E$5000, 3, FALSE)</f>
        <v>63</v>
      </c>
      <c r="H1282" s="5" t="str">
        <f>VLOOKUP(G1282, album!$A$1:$B$5000, 2, FALSE)
</f>
        <v>Purpendicular</v>
      </c>
      <c r="I1282" s="11" t="str">
        <f>VLOOKUP(C1282, track_cleaned!$A$1:$J$5000, 10, FALSE)</f>
        <v>Rock</v>
      </c>
      <c r="J1282" s="11">
        <f t="shared" si="1"/>
        <v>0.99</v>
      </c>
    </row>
    <row r="1283">
      <c r="A1283" s="4">
        <v>1282.0</v>
      </c>
      <c r="B1283" s="4">
        <v>236.0</v>
      </c>
      <c r="C1283" s="4">
        <v>803.0</v>
      </c>
      <c r="D1283" s="4">
        <v>0.99</v>
      </c>
      <c r="E1283" s="4">
        <v>1.0</v>
      </c>
      <c r="F1283" s="5" t="str">
        <f>VLOOKUP(C1283, track_cleaned!$A$2:$B$5000, 2, FALSE)
</f>
        <v>Love Conquers All</v>
      </c>
      <c r="G1283" s="12">
        <f>VLOOKUP(C1283, track_cleaned!$A$1:$E$5000, 3, FALSE)</f>
        <v>64</v>
      </c>
      <c r="H1283" s="5" t="str">
        <f>VLOOKUP(G1283, album!$A$1:$B$5000, 2, FALSE)
</f>
        <v>Slaves And Masters</v>
      </c>
      <c r="I1283" s="11" t="str">
        <f>VLOOKUP(C1283, track_cleaned!$A$1:$J$5000, 10, FALSE)</f>
        <v>Rock</v>
      </c>
      <c r="J1283" s="11">
        <f t="shared" si="1"/>
        <v>0.99</v>
      </c>
    </row>
    <row r="1284">
      <c r="A1284" s="4">
        <v>1283.0</v>
      </c>
      <c r="B1284" s="4">
        <v>236.0</v>
      </c>
      <c r="C1284" s="4">
        <v>812.0</v>
      </c>
      <c r="D1284" s="4">
        <v>0.99</v>
      </c>
      <c r="E1284" s="4">
        <v>1.0</v>
      </c>
      <c r="F1284" s="5" t="str">
        <f>VLOOKUP(C1284, track_cleaned!$A$2:$B$5000, 2, FALSE)
</f>
        <v>You Can't Do it Right (With the One You Love)</v>
      </c>
      <c r="G1284" s="12">
        <f>VLOOKUP(C1284, track_cleaned!$A$1:$E$5000, 3, FALSE)</f>
        <v>65</v>
      </c>
      <c r="H1284" s="5" t="str">
        <f>VLOOKUP(G1284, album!$A$1:$B$5000, 2, FALSE)
</f>
        <v>Stormbringer</v>
      </c>
      <c r="I1284" s="11" t="str">
        <f>VLOOKUP(C1284, track_cleaned!$A$1:$J$5000, 10, FALSE)</f>
        <v>Rock</v>
      </c>
      <c r="J1284" s="11">
        <f t="shared" si="1"/>
        <v>0.99</v>
      </c>
    </row>
    <row r="1285">
      <c r="A1285" s="4">
        <v>1284.0</v>
      </c>
      <c r="B1285" s="4">
        <v>236.0</v>
      </c>
      <c r="C1285" s="4">
        <v>821.0</v>
      </c>
      <c r="D1285" s="4">
        <v>0.99</v>
      </c>
      <c r="E1285" s="4">
        <v>1.0</v>
      </c>
      <c r="F1285" s="5" t="str">
        <f>VLOOKUP(C1285, track_cleaned!$A$2:$B$5000, 2, FALSE)
</f>
        <v>Ramshackle Man</v>
      </c>
      <c r="G1285" s="12">
        <f>VLOOKUP(C1285, track_cleaned!$A$1:$E$5000, 3, FALSE)</f>
        <v>66</v>
      </c>
      <c r="H1285" s="5" t="str">
        <f>VLOOKUP(G1285, album!$A$1:$B$5000, 2, FALSE)
</f>
        <v>The Battle Rages On</v>
      </c>
      <c r="I1285" s="11" t="str">
        <f>VLOOKUP(C1285, track_cleaned!$A$1:$J$5000, 10, FALSE)</f>
        <v>Rock</v>
      </c>
      <c r="J1285" s="11">
        <f t="shared" si="1"/>
        <v>0.99</v>
      </c>
    </row>
    <row r="1286">
      <c r="A1286" s="4">
        <v>1285.0</v>
      </c>
      <c r="B1286" s="4">
        <v>236.0</v>
      </c>
      <c r="C1286" s="4">
        <v>830.0</v>
      </c>
      <c r="D1286" s="4">
        <v>0.99</v>
      </c>
      <c r="E1286" s="4">
        <v>1.0</v>
      </c>
      <c r="F1286" s="5" t="str">
        <f>VLOOKUP(C1286, track_cleaned!$A$2:$B$5000, 2, FALSE)
</f>
        <v>Two Steps Behind [Acoustic Version]</v>
      </c>
      <c r="G1286" s="12">
        <f>VLOOKUP(C1286, track_cleaned!$A$1:$E$5000, 3, FALSE)</f>
        <v>67</v>
      </c>
      <c r="H1286" s="5" t="str">
        <f>VLOOKUP(G1286, album!$A$1:$B$5000, 2, FALSE)
</f>
        <v>Vault: Def Leppard's Greatest Hits</v>
      </c>
      <c r="I1286" s="11" t="str">
        <f>VLOOKUP(C1286, track_cleaned!$A$1:$J$5000, 10, FALSE)</f>
        <v>Rock</v>
      </c>
      <c r="J1286" s="11">
        <f t="shared" si="1"/>
        <v>0.99</v>
      </c>
    </row>
    <row r="1287">
      <c r="A1287" s="4">
        <v>1286.0</v>
      </c>
      <c r="B1287" s="4">
        <v>236.0</v>
      </c>
      <c r="C1287" s="4">
        <v>839.0</v>
      </c>
      <c r="D1287" s="4">
        <v>0.99</v>
      </c>
      <c r="E1287" s="4">
        <v>1.0</v>
      </c>
      <c r="F1287" s="5" t="str">
        <f>VLOOKUP(C1287, track_cleaned!$A$2:$B$5000, 2, FALSE)
</f>
        <v>Rock Of Ages</v>
      </c>
      <c r="G1287" s="12">
        <f>VLOOKUP(C1287, track_cleaned!$A$1:$E$5000, 3, FALSE)</f>
        <v>67</v>
      </c>
      <c r="H1287" s="5" t="str">
        <f>VLOOKUP(G1287, album!$A$1:$B$5000, 2, FALSE)
</f>
        <v>Vault: Def Leppard's Greatest Hits</v>
      </c>
      <c r="I1287" s="11" t="str">
        <f>VLOOKUP(C1287, track_cleaned!$A$1:$J$5000, 10, FALSE)</f>
        <v>Rock</v>
      </c>
      <c r="J1287" s="11">
        <f t="shared" si="1"/>
        <v>0.99</v>
      </c>
    </row>
    <row r="1288">
      <c r="A1288" s="4">
        <v>1287.0</v>
      </c>
      <c r="B1288" s="4">
        <v>236.0</v>
      </c>
      <c r="C1288" s="4">
        <v>848.0</v>
      </c>
      <c r="D1288" s="4">
        <v>0.99</v>
      </c>
      <c r="E1288" s="4">
        <v>1.0</v>
      </c>
      <c r="F1288" s="5" t="str">
        <f>VLOOKUP(C1288, track_cleaned!$A$2:$B$5000, 2, FALSE)
</f>
        <v>Outbreak</v>
      </c>
      <c r="G1288" s="12">
        <f>VLOOKUP(C1288, track_cleaned!$A$1:$E$5000, 3, FALSE)</f>
        <v>68</v>
      </c>
      <c r="H1288" s="5" t="str">
        <f>VLOOKUP(G1288, album!$A$1:$B$5000, 2, FALSE)
</f>
        <v>Outbreak</v>
      </c>
      <c r="I1288" s="11" t="str">
        <f>VLOOKUP(C1288, track_cleaned!$A$1:$J$5000, 10, FALSE)</f>
        <v>Jazz</v>
      </c>
      <c r="J1288" s="11">
        <f t="shared" si="1"/>
        <v>0.99</v>
      </c>
    </row>
    <row r="1289">
      <c r="A1289" s="4">
        <v>1288.0</v>
      </c>
      <c r="B1289" s="4">
        <v>236.0</v>
      </c>
      <c r="C1289" s="4">
        <v>857.0</v>
      </c>
      <c r="D1289" s="4">
        <v>0.99</v>
      </c>
      <c r="E1289" s="4">
        <v>1.0</v>
      </c>
      <c r="F1289" s="5" t="str">
        <f>VLOOKUP(C1289, track_cleaned!$A$2:$B$5000, 2, FALSE)
</f>
        <v>Álibi</v>
      </c>
      <c r="G1289" s="12">
        <f>VLOOKUP(C1289, track_cleaned!$A$1:$E$5000, 3, FALSE)</f>
        <v>69</v>
      </c>
      <c r="H1289" s="5" t="str">
        <f>VLOOKUP(G1289, album!$A$1:$B$5000, 2, FALSE)
</f>
        <v>Djavan Ao Vivo - Vol. 02</v>
      </c>
      <c r="I1289" s="11" t="str">
        <f>VLOOKUP(C1289, track_cleaned!$A$1:$J$5000, 10, FALSE)</f>
        <v>Latin</v>
      </c>
      <c r="J1289" s="11">
        <f t="shared" si="1"/>
        <v>0.99</v>
      </c>
    </row>
    <row r="1290">
      <c r="A1290" s="4">
        <v>1289.0</v>
      </c>
      <c r="B1290" s="4">
        <v>236.0</v>
      </c>
      <c r="C1290" s="4">
        <v>866.0</v>
      </c>
      <c r="D1290" s="4">
        <v>0.99</v>
      </c>
      <c r="E1290" s="4">
        <v>1.0</v>
      </c>
      <c r="F1290" s="5" t="str">
        <f>VLOOKUP(C1290, track_cleaned!$A$2:$B$5000, 2, FALSE)
</f>
        <v>Oceano</v>
      </c>
      <c r="G1290" s="12">
        <f>VLOOKUP(C1290, track_cleaned!$A$1:$E$5000, 3, FALSE)</f>
        <v>70</v>
      </c>
      <c r="H1290" s="5" t="str">
        <f>VLOOKUP(G1290, album!$A$1:$B$5000, 2, FALSE)
</f>
        <v>Djavan Ao Vivo - Vol. 1</v>
      </c>
      <c r="I1290" s="11" t="str">
        <f>VLOOKUP(C1290, track_cleaned!$A$1:$J$5000, 10, FALSE)</f>
        <v>Latin</v>
      </c>
      <c r="J1290" s="11">
        <f t="shared" si="1"/>
        <v>0.99</v>
      </c>
    </row>
    <row r="1291">
      <c r="A1291" s="4">
        <v>1290.0</v>
      </c>
      <c r="B1291" s="4">
        <v>237.0</v>
      </c>
      <c r="C1291" s="4">
        <v>880.0</v>
      </c>
      <c r="D1291" s="4">
        <v>0.99</v>
      </c>
      <c r="E1291" s="4">
        <v>1.0</v>
      </c>
      <c r="F1291" s="5" t="str">
        <f>VLOOKUP(C1291, track_cleaned!$A$2:$B$5000, 2, FALSE)
</f>
        <v>Dois Pra Lá, Dois Pra Cá</v>
      </c>
      <c r="G1291" s="12">
        <f>VLOOKUP(C1291, track_cleaned!$A$1:$E$5000, 3, FALSE)</f>
        <v>71</v>
      </c>
      <c r="H1291" s="5" t="str">
        <f>VLOOKUP(G1291, album!$A$1:$B$5000, 2, FALSE)
</f>
        <v>Elis Regina-Minha História</v>
      </c>
      <c r="I1291" s="11" t="str">
        <f>VLOOKUP(C1291, track_cleaned!$A$1:$J$5000, 10, FALSE)</f>
        <v>Latin</v>
      </c>
      <c r="J1291" s="11">
        <f t="shared" si="1"/>
        <v>0.99</v>
      </c>
    </row>
    <row r="1292">
      <c r="A1292" s="4">
        <v>1291.0</v>
      </c>
      <c r="B1292" s="4">
        <v>238.0</v>
      </c>
      <c r="C1292" s="4">
        <v>881.0</v>
      </c>
      <c r="D1292" s="4">
        <v>0.99</v>
      </c>
      <c r="E1292" s="4">
        <v>1.0</v>
      </c>
      <c r="F1292" s="5" t="str">
        <f>VLOOKUP(C1292, track_cleaned!$A$2:$B$5000, 2, FALSE)
</f>
        <v>Casa no Campo</v>
      </c>
      <c r="G1292" s="12">
        <f>VLOOKUP(C1292, track_cleaned!$A$1:$E$5000, 3, FALSE)</f>
        <v>71</v>
      </c>
      <c r="H1292" s="5" t="str">
        <f>VLOOKUP(G1292, album!$A$1:$B$5000, 2, FALSE)
</f>
        <v>Elis Regina-Minha História</v>
      </c>
      <c r="I1292" s="11" t="str">
        <f>VLOOKUP(C1292, track_cleaned!$A$1:$J$5000, 10, FALSE)</f>
        <v>Latin</v>
      </c>
      <c r="J1292" s="11">
        <f t="shared" si="1"/>
        <v>0.99</v>
      </c>
    </row>
    <row r="1293">
      <c r="A1293" s="4">
        <v>1292.0</v>
      </c>
      <c r="B1293" s="4">
        <v>238.0</v>
      </c>
      <c r="C1293" s="4">
        <v>882.0</v>
      </c>
      <c r="D1293" s="4">
        <v>0.99</v>
      </c>
      <c r="E1293" s="4">
        <v>1.0</v>
      </c>
      <c r="F1293" s="5" t="str">
        <f>VLOOKUP(C1293, track_cleaned!$A$2:$B$5000, 2, FALSE)
</f>
        <v>Romaria</v>
      </c>
      <c r="G1293" s="12">
        <f>VLOOKUP(C1293, track_cleaned!$A$1:$E$5000, 3, FALSE)</f>
        <v>71</v>
      </c>
      <c r="H1293" s="5" t="str">
        <f>VLOOKUP(G1293, album!$A$1:$B$5000, 2, FALSE)
</f>
        <v>Elis Regina-Minha História</v>
      </c>
      <c r="I1293" s="11" t="str">
        <f>VLOOKUP(C1293, track_cleaned!$A$1:$J$5000, 10, FALSE)</f>
        <v>Latin</v>
      </c>
      <c r="J1293" s="11">
        <f t="shared" si="1"/>
        <v>0.99</v>
      </c>
    </row>
    <row r="1294">
      <c r="A1294" s="4">
        <v>1293.0</v>
      </c>
      <c r="B1294" s="4">
        <v>239.0</v>
      </c>
      <c r="C1294" s="4">
        <v>884.0</v>
      </c>
      <c r="D1294" s="4">
        <v>0.99</v>
      </c>
      <c r="E1294" s="4">
        <v>1.0</v>
      </c>
      <c r="F1294" s="5" t="str">
        <f>VLOOKUP(C1294, track_cleaned!$A$2:$B$5000, 2, FALSE)
</f>
        <v>Me Deixas Louca</v>
      </c>
      <c r="G1294" s="12">
        <f>VLOOKUP(C1294, track_cleaned!$A$1:$E$5000, 3, FALSE)</f>
        <v>71</v>
      </c>
      <c r="H1294" s="5" t="str">
        <f>VLOOKUP(G1294, album!$A$1:$B$5000, 2, FALSE)
</f>
        <v>Elis Regina-Minha História</v>
      </c>
      <c r="I1294" s="11" t="str">
        <f>VLOOKUP(C1294, track_cleaned!$A$1:$J$5000, 10, FALSE)</f>
        <v>Latin</v>
      </c>
      <c r="J1294" s="11">
        <f t="shared" si="1"/>
        <v>0.99</v>
      </c>
    </row>
    <row r="1295">
      <c r="A1295" s="4">
        <v>1294.0</v>
      </c>
      <c r="B1295" s="4">
        <v>239.0</v>
      </c>
      <c r="C1295" s="4">
        <v>886.0</v>
      </c>
      <c r="D1295" s="4">
        <v>0.99</v>
      </c>
      <c r="E1295" s="4">
        <v>1.0</v>
      </c>
      <c r="F1295" s="5" t="str">
        <f>VLOOKUP(C1295, track_cleaned!$A$2:$B$5000, 2, FALSE)
</f>
        <v>Saudosa Maloca</v>
      </c>
      <c r="G1295" s="12">
        <f>VLOOKUP(C1295, track_cleaned!$A$1:$E$5000, 3, FALSE)</f>
        <v>71</v>
      </c>
      <c r="H1295" s="5" t="str">
        <f>VLOOKUP(G1295, album!$A$1:$B$5000, 2, FALSE)
</f>
        <v>Elis Regina-Minha História</v>
      </c>
      <c r="I1295" s="11" t="str">
        <f>VLOOKUP(C1295, track_cleaned!$A$1:$J$5000, 10, FALSE)</f>
        <v>Latin</v>
      </c>
      <c r="J1295" s="11">
        <f t="shared" si="1"/>
        <v>0.99</v>
      </c>
    </row>
    <row r="1296">
      <c r="A1296" s="4">
        <v>1295.0</v>
      </c>
      <c r="B1296" s="4">
        <v>240.0</v>
      </c>
      <c r="C1296" s="4">
        <v>888.0</v>
      </c>
      <c r="D1296" s="4">
        <v>0.99</v>
      </c>
      <c r="E1296" s="4">
        <v>1.0</v>
      </c>
      <c r="F1296" s="5" t="str">
        <f>VLOOKUP(C1296, track_cleaned!$A$2:$B$5000, 2, FALSE)
</f>
        <v>Madalena</v>
      </c>
      <c r="G1296" s="12">
        <f>VLOOKUP(C1296, track_cleaned!$A$1:$E$5000, 3, FALSE)</f>
        <v>71</v>
      </c>
      <c r="H1296" s="5" t="str">
        <f>VLOOKUP(G1296, album!$A$1:$B$5000, 2, FALSE)
</f>
        <v>Elis Regina-Minha História</v>
      </c>
      <c r="I1296" s="11" t="str">
        <f>VLOOKUP(C1296, track_cleaned!$A$1:$J$5000, 10, FALSE)</f>
        <v>Latin</v>
      </c>
      <c r="J1296" s="11">
        <f t="shared" si="1"/>
        <v>0.99</v>
      </c>
    </row>
    <row r="1297">
      <c r="A1297" s="4">
        <v>1296.0</v>
      </c>
      <c r="B1297" s="4">
        <v>240.0</v>
      </c>
      <c r="C1297" s="4">
        <v>890.0</v>
      </c>
      <c r="D1297" s="4">
        <v>0.99</v>
      </c>
      <c r="E1297" s="4">
        <v>1.0</v>
      </c>
      <c r="F1297" s="5" t="str">
        <f>VLOOKUP(C1297, track_cleaned!$A$2:$B$5000, 2, FALSE)
</f>
        <v>Aprendendo A Jogar</v>
      </c>
      <c r="G1297" s="12">
        <f>VLOOKUP(C1297, track_cleaned!$A$1:$E$5000, 3, FALSE)</f>
        <v>71</v>
      </c>
      <c r="H1297" s="5" t="str">
        <f>VLOOKUP(G1297, album!$A$1:$B$5000, 2, FALSE)
</f>
        <v>Elis Regina-Minha História</v>
      </c>
      <c r="I1297" s="11" t="str">
        <f>VLOOKUP(C1297, track_cleaned!$A$1:$J$5000, 10, FALSE)</f>
        <v>Latin</v>
      </c>
      <c r="J1297" s="11">
        <f t="shared" si="1"/>
        <v>0.99</v>
      </c>
    </row>
    <row r="1298">
      <c r="A1298" s="4">
        <v>1297.0</v>
      </c>
      <c r="B1298" s="4">
        <v>240.0</v>
      </c>
      <c r="C1298" s="4">
        <v>892.0</v>
      </c>
      <c r="D1298" s="4">
        <v>0.99</v>
      </c>
      <c r="E1298" s="4">
        <v>1.0</v>
      </c>
      <c r="F1298" s="5" t="str">
        <f>VLOOKUP(C1298, track_cleaned!$A$2:$B$5000, 2, FALSE)
</f>
        <v>Badge</v>
      </c>
      <c r="G1298" s="12">
        <f>VLOOKUP(C1298, track_cleaned!$A$1:$E$5000, 3, FALSE)</f>
        <v>72</v>
      </c>
      <c r="H1298" s="5" t="str">
        <f>VLOOKUP(G1298, album!$A$1:$B$5000, 2, FALSE)
</f>
        <v>The Cream Of Clapton</v>
      </c>
      <c r="I1298" s="11" t="str">
        <f>VLOOKUP(C1298, track_cleaned!$A$1:$J$5000, 10, FALSE)</f>
        <v>Blues</v>
      </c>
      <c r="J1298" s="11">
        <f t="shared" si="1"/>
        <v>0.99</v>
      </c>
    </row>
    <row r="1299">
      <c r="A1299" s="4">
        <v>1298.0</v>
      </c>
      <c r="B1299" s="4">
        <v>240.0</v>
      </c>
      <c r="C1299" s="4">
        <v>894.0</v>
      </c>
      <c r="D1299" s="4">
        <v>0.99</v>
      </c>
      <c r="E1299" s="4">
        <v>1.0</v>
      </c>
      <c r="F1299" s="5" t="str">
        <f>VLOOKUP(C1299, track_cleaned!$A$2:$B$5000, 2, FALSE)
</f>
        <v>Sunshine Of Your Love</v>
      </c>
      <c r="G1299" s="12">
        <f>VLOOKUP(C1299, track_cleaned!$A$1:$E$5000, 3, FALSE)</f>
        <v>72</v>
      </c>
      <c r="H1299" s="5" t="str">
        <f>VLOOKUP(G1299, album!$A$1:$B$5000, 2, FALSE)
</f>
        <v>The Cream Of Clapton</v>
      </c>
      <c r="I1299" s="11" t="str">
        <f>VLOOKUP(C1299, track_cleaned!$A$1:$J$5000, 10, FALSE)</f>
        <v>Blues</v>
      </c>
      <c r="J1299" s="11">
        <f t="shared" si="1"/>
        <v>0.99</v>
      </c>
    </row>
    <row r="1300">
      <c r="A1300" s="4">
        <v>1299.0</v>
      </c>
      <c r="B1300" s="4">
        <v>241.0</v>
      </c>
      <c r="C1300" s="4">
        <v>898.0</v>
      </c>
      <c r="D1300" s="4">
        <v>0.99</v>
      </c>
      <c r="E1300" s="4">
        <v>1.0</v>
      </c>
      <c r="F1300" s="5" t="str">
        <f>VLOOKUP(C1300, track_cleaned!$A$2:$B$5000, 2, FALSE)
</f>
        <v>Bell Bottom Blues</v>
      </c>
      <c r="G1300" s="12">
        <f>VLOOKUP(C1300, track_cleaned!$A$1:$E$5000, 3, FALSE)</f>
        <v>72</v>
      </c>
      <c r="H1300" s="5" t="str">
        <f>VLOOKUP(G1300, album!$A$1:$B$5000, 2, FALSE)
</f>
        <v>The Cream Of Clapton</v>
      </c>
      <c r="I1300" s="11" t="str">
        <f>VLOOKUP(C1300, track_cleaned!$A$1:$J$5000, 10, FALSE)</f>
        <v>Blues</v>
      </c>
      <c r="J1300" s="11">
        <f t="shared" si="1"/>
        <v>0.99</v>
      </c>
    </row>
    <row r="1301">
      <c r="A1301" s="4">
        <v>1300.0</v>
      </c>
      <c r="B1301" s="4">
        <v>241.0</v>
      </c>
      <c r="C1301" s="4">
        <v>902.0</v>
      </c>
      <c r="D1301" s="4">
        <v>0.99</v>
      </c>
      <c r="E1301" s="4">
        <v>1.0</v>
      </c>
      <c r="F1301" s="5" t="str">
        <f>VLOOKUP(C1301, track_cleaned!$A$2:$B$5000, 2, FALSE)
</f>
        <v>Swing Low Sweet Chariot</v>
      </c>
      <c r="G1301" s="12">
        <f>VLOOKUP(C1301, track_cleaned!$A$1:$E$5000, 3, FALSE)</f>
        <v>72</v>
      </c>
      <c r="H1301" s="5" t="str">
        <f>VLOOKUP(G1301, album!$A$1:$B$5000, 2, FALSE)
</f>
        <v>The Cream Of Clapton</v>
      </c>
      <c r="I1301" s="11" t="str">
        <f>VLOOKUP(C1301, track_cleaned!$A$1:$J$5000, 10, FALSE)</f>
        <v>Blues</v>
      </c>
      <c r="J1301" s="11">
        <f t="shared" si="1"/>
        <v>0.99</v>
      </c>
    </row>
    <row r="1302">
      <c r="A1302" s="4">
        <v>1301.0</v>
      </c>
      <c r="B1302" s="4">
        <v>241.0</v>
      </c>
      <c r="C1302" s="4">
        <v>906.0</v>
      </c>
      <c r="D1302" s="4">
        <v>0.99</v>
      </c>
      <c r="E1302" s="4">
        <v>1.0</v>
      </c>
      <c r="F1302" s="5" t="str">
        <f>VLOOKUP(C1302, track_cleaned!$A$2:$B$5000, 2, FALSE)
</f>
        <v>Let It Grow</v>
      </c>
      <c r="G1302" s="12">
        <f>VLOOKUP(C1302, track_cleaned!$A$1:$E$5000, 3, FALSE)</f>
        <v>72</v>
      </c>
      <c r="H1302" s="5" t="str">
        <f>VLOOKUP(G1302, album!$A$1:$B$5000, 2, FALSE)
</f>
        <v>The Cream Of Clapton</v>
      </c>
      <c r="I1302" s="11" t="str">
        <f>VLOOKUP(C1302, track_cleaned!$A$1:$J$5000, 10, FALSE)</f>
        <v>Blues</v>
      </c>
      <c r="J1302" s="11">
        <f t="shared" si="1"/>
        <v>0.99</v>
      </c>
    </row>
    <row r="1303">
      <c r="A1303" s="4">
        <v>1302.0</v>
      </c>
      <c r="B1303" s="4">
        <v>241.0</v>
      </c>
      <c r="C1303" s="4">
        <v>910.0</v>
      </c>
      <c r="D1303" s="4">
        <v>0.99</v>
      </c>
      <c r="E1303" s="4">
        <v>1.0</v>
      </c>
      <c r="F1303" s="5" t="str">
        <f>VLOOKUP(C1303, track_cleaned!$A$2:$B$5000, 2, FALSE)
</f>
        <v>Before You Accuse Me</v>
      </c>
      <c r="G1303" s="12">
        <f>VLOOKUP(C1303, track_cleaned!$A$1:$E$5000, 3, FALSE)</f>
        <v>73</v>
      </c>
      <c r="H1303" s="5" t="str">
        <f>VLOOKUP(G1303, album!$A$1:$B$5000, 2, FALSE)
</f>
        <v>Unplugged</v>
      </c>
      <c r="I1303" s="11" t="str">
        <f>VLOOKUP(C1303, track_cleaned!$A$1:$J$5000, 10, FALSE)</f>
        <v>Blues</v>
      </c>
      <c r="J1303" s="11">
        <f t="shared" si="1"/>
        <v>0.99</v>
      </c>
    </row>
    <row r="1304">
      <c r="A1304" s="4">
        <v>1303.0</v>
      </c>
      <c r="B1304" s="4">
        <v>241.0</v>
      </c>
      <c r="C1304" s="4">
        <v>914.0</v>
      </c>
      <c r="D1304" s="4">
        <v>0.99</v>
      </c>
      <c r="E1304" s="4">
        <v>1.0</v>
      </c>
      <c r="F1304" s="5" t="str">
        <f>VLOOKUP(C1304, track_cleaned!$A$2:$B$5000, 2, FALSE)
</f>
        <v>Nobody Knows You When You're Down &amp; Out</v>
      </c>
      <c r="G1304" s="12">
        <f>VLOOKUP(C1304, track_cleaned!$A$1:$E$5000, 3, FALSE)</f>
        <v>73</v>
      </c>
      <c r="H1304" s="5" t="str">
        <f>VLOOKUP(G1304, album!$A$1:$B$5000, 2, FALSE)
</f>
        <v>Unplugged</v>
      </c>
      <c r="I1304" s="11" t="str">
        <f>VLOOKUP(C1304, track_cleaned!$A$1:$J$5000, 10, FALSE)</f>
        <v>Blues</v>
      </c>
      <c r="J1304" s="11">
        <f t="shared" si="1"/>
        <v>0.99</v>
      </c>
    </row>
    <row r="1305">
      <c r="A1305" s="4">
        <v>1304.0</v>
      </c>
      <c r="B1305" s="4">
        <v>241.0</v>
      </c>
      <c r="C1305" s="4">
        <v>918.0</v>
      </c>
      <c r="D1305" s="4">
        <v>0.99</v>
      </c>
      <c r="E1305" s="4">
        <v>1.0</v>
      </c>
      <c r="F1305" s="5" t="str">
        <f>VLOOKUP(C1305, track_cleaned!$A$2:$B$5000, 2, FALSE)
</f>
        <v>Alberta</v>
      </c>
      <c r="G1305" s="12">
        <f>VLOOKUP(C1305, track_cleaned!$A$1:$E$5000, 3, FALSE)</f>
        <v>73</v>
      </c>
      <c r="H1305" s="5" t="str">
        <f>VLOOKUP(G1305, album!$A$1:$B$5000, 2, FALSE)
</f>
        <v>Unplugged</v>
      </c>
      <c r="I1305" s="11" t="str">
        <f>VLOOKUP(C1305, track_cleaned!$A$1:$J$5000, 10, FALSE)</f>
        <v>Blues</v>
      </c>
      <c r="J1305" s="11">
        <f t="shared" si="1"/>
        <v>0.99</v>
      </c>
    </row>
    <row r="1306">
      <c r="A1306" s="4">
        <v>1305.0</v>
      </c>
      <c r="B1306" s="4">
        <v>242.0</v>
      </c>
      <c r="C1306" s="4">
        <v>924.0</v>
      </c>
      <c r="D1306" s="4">
        <v>0.99</v>
      </c>
      <c r="E1306" s="4">
        <v>1.0</v>
      </c>
      <c r="F1306" s="5" t="str">
        <f>VLOOKUP(C1306, track_cleaned!$A$2:$B$5000, 2, FALSE)
</f>
        <v>Stripsearch</v>
      </c>
      <c r="G1306" s="12">
        <f>VLOOKUP(C1306, track_cleaned!$A$1:$E$5000, 3, FALSE)</f>
        <v>74</v>
      </c>
      <c r="H1306" s="5" t="str">
        <f>VLOOKUP(G1306, album!$A$1:$B$5000, 2, FALSE)
</f>
        <v>Album Of The Year</v>
      </c>
      <c r="I1306" s="11" t="str">
        <f>VLOOKUP(C1306, track_cleaned!$A$1:$J$5000, 10, FALSE)</f>
        <v>Alternative &amp; Punk</v>
      </c>
      <c r="J1306" s="11">
        <f t="shared" si="1"/>
        <v>0.99</v>
      </c>
    </row>
    <row r="1307">
      <c r="A1307" s="4">
        <v>1306.0</v>
      </c>
      <c r="B1307" s="4">
        <v>242.0</v>
      </c>
      <c r="C1307" s="4">
        <v>930.0</v>
      </c>
      <c r="D1307" s="4">
        <v>0.99</v>
      </c>
      <c r="E1307" s="4">
        <v>1.0</v>
      </c>
      <c r="F1307" s="5" t="str">
        <f>VLOOKUP(C1307, track_cleaned!$A$2:$B$5000, 2, FALSE)
</f>
        <v>She Loves Me Not</v>
      </c>
      <c r="G1307" s="12">
        <f>VLOOKUP(C1307, track_cleaned!$A$1:$E$5000, 3, FALSE)</f>
        <v>74</v>
      </c>
      <c r="H1307" s="5" t="str">
        <f>VLOOKUP(G1307, album!$A$1:$B$5000, 2, FALSE)
</f>
        <v>Album Of The Year</v>
      </c>
      <c r="I1307" s="11" t="str">
        <f>VLOOKUP(C1307, track_cleaned!$A$1:$J$5000, 10, FALSE)</f>
        <v>Alternative &amp; Punk</v>
      </c>
      <c r="J1307" s="11">
        <f t="shared" si="1"/>
        <v>0.99</v>
      </c>
    </row>
    <row r="1308">
      <c r="A1308" s="4">
        <v>1307.0</v>
      </c>
      <c r="B1308" s="4">
        <v>242.0</v>
      </c>
      <c r="C1308" s="4">
        <v>936.0</v>
      </c>
      <c r="D1308" s="4">
        <v>0.99</v>
      </c>
      <c r="E1308" s="4">
        <v>1.0</v>
      </c>
      <c r="F1308" s="5" t="str">
        <f>VLOOKUP(C1308, track_cleaned!$A$2:$B$5000, 2, FALSE)
</f>
        <v>Caffeine</v>
      </c>
      <c r="G1308" s="12">
        <f>VLOOKUP(C1308, track_cleaned!$A$1:$E$5000, 3, FALSE)</f>
        <v>75</v>
      </c>
      <c r="H1308" s="5" t="str">
        <f>VLOOKUP(G1308, album!$A$1:$B$5000, 2, FALSE)
</f>
        <v>Angel Dust</v>
      </c>
      <c r="I1308" s="11" t="str">
        <f>VLOOKUP(C1308, track_cleaned!$A$1:$J$5000, 10, FALSE)</f>
        <v>Alternative &amp; Punk</v>
      </c>
      <c r="J1308" s="11">
        <f t="shared" si="1"/>
        <v>0.99</v>
      </c>
    </row>
    <row r="1309">
      <c r="A1309" s="4">
        <v>1308.0</v>
      </c>
      <c r="B1309" s="4">
        <v>242.0</v>
      </c>
      <c r="C1309" s="4">
        <v>942.0</v>
      </c>
      <c r="D1309" s="4">
        <v>0.99</v>
      </c>
      <c r="E1309" s="4">
        <v>1.0</v>
      </c>
      <c r="F1309" s="5" t="str">
        <f>VLOOKUP(C1309, track_cleaned!$A$2:$B$5000, 2, FALSE)
</f>
        <v>Kindergarten</v>
      </c>
      <c r="G1309" s="12">
        <f>VLOOKUP(C1309, track_cleaned!$A$1:$E$5000, 3, FALSE)</f>
        <v>75</v>
      </c>
      <c r="H1309" s="5" t="str">
        <f>VLOOKUP(G1309, album!$A$1:$B$5000, 2, FALSE)
</f>
        <v>Angel Dust</v>
      </c>
      <c r="I1309" s="11" t="str">
        <f>VLOOKUP(C1309, track_cleaned!$A$1:$J$5000, 10, FALSE)</f>
        <v>Alternative &amp; Punk</v>
      </c>
      <c r="J1309" s="11">
        <f t="shared" si="1"/>
        <v>0.99</v>
      </c>
    </row>
    <row r="1310">
      <c r="A1310" s="4">
        <v>1309.0</v>
      </c>
      <c r="B1310" s="4">
        <v>242.0</v>
      </c>
      <c r="C1310" s="4">
        <v>948.0</v>
      </c>
      <c r="D1310" s="4">
        <v>0.99</v>
      </c>
      <c r="E1310" s="4">
        <v>1.0</v>
      </c>
      <c r="F1310" s="5" t="str">
        <f>VLOOKUP(C1310, track_cleaned!$A$2:$B$5000, 2, FALSE)
</f>
        <v>Easy</v>
      </c>
      <c r="G1310" s="12">
        <f>VLOOKUP(C1310, track_cleaned!$A$1:$E$5000, 3, FALSE)</f>
        <v>75</v>
      </c>
      <c r="H1310" s="5" t="str">
        <f>VLOOKUP(G1310, album!$A$1:$B$5000, 2, FALSE)
</f>
        <v>Angel Dust</v>
      </c>
      <c r="I1310" s="11" t="str">
        <f>VLOOKUP(C1310, track_cleaned!$A$1:$J$5000, 10, FALSE)</f>
        <v>Alternative &amp; Punk</v>
      </c>
      <c r="J1310" s="11">
        <f t="shared" si="1"/>
        <v>0.99</v>
      </c>
    </row>
    <row r="1311">
      <c r="A1311" s="4">
        <v>1310.0</v>
      </c>
      <c r="B1311" s="4">
        <v>242.0</v>
      </c>
      <c r="C1311" s="4">
        <v>954.0</v>
      </c>
      <c r="D1311" s="4">
        <v>0.99</v>
      </c>
      <c r="E1311" s="4">
        <v>1.0</v>
      </c>
      <c r="F1311" s="5" t="str">
        <f>VLOOKUP(C1311, track_cleaned!$A$2:$B$5000, 2, FALSE)
</f>
        <v>Cuckoo For Caca</v>
      </c>
      <c r="G1311" s="12">
        <f>VLOOKUP(C1311, track_cleaned!$A$1:$E$5000, 3, FALSE)</f>
        <v>76</v>
      </c>
      <c r="H1311" s="5" t="str">
        <f>VLOOKUP(G1311, album!$A$1:$B$5000, 2, FALSE)
</f>
        <v>King For A Day Fool For A Lifetime</v>
      </c>
      <c r="I1311" s="11" t="str">
        <f>VLOOKUP(C1311, track_cleaned!$A$1:$J$5000, 10, FALSE)</f>
        <v>Rock</v>
      </c>
      <c r="J1311" s="11">
        <f t="shared" si="1"/>
        <v>0.99</v>
      </c>
    </row>
    <row r="1312">
      <c r="A1312" s="4">
        <v>1311.0</v>
      </c>
      <c r="B1312" s="4">
        <v>242.0</v>
      </c>
      <c r="C1312" s="4">
        <v>960.0</v>
      </c>
      <c r="D1312" s="4">
        <v>0.99</v>
      </c>
      <c r="E1312" s="4">
        <v>1.0</v>
      </c>
      <c r="F1312" s="5" t="str">
        <f>VLOOKUP(C1312, track_cleaned!$A$2:$B$5000, 2, FALSE)
</f>
        <v>What A Day</v>
      </c>
      <c r="G1312" s="12">
        <f>VLOOKUP(C1312, track_cleaned!$A$1:$E$5000, 3, FALSE)</f>
        <v>76</v>
      </c>
      <c r="H1312" s="5" t="str">
        <f>VLOOKUP(G1312, album!$A$1:$B$5000, 2, FALSE)
</f>
        <v>King For A Day Fool For A Lifetime</v>
      </c>
      <c r="I1312" s="11" t="str">
        <f>VLOOKUP(C1312, track_cleaned!$A$1:$J$5000, 10, FALSE)</f>
        <v>Rock</v>
      </c>
      <c r="J1312" s="11">
        <f t="shared" si="1"/>
        <v>0.99</v>
      </c>
    </row>
    <row r="1313">
      <c r="A1313" s="4">
        <v>1312.0</v>
      </c>
      <c r="B1313" s="4">
        <v>242.0</v>
      </c>
      <c r="C1313" s="4">
        <v>966.0</v>
      </c>
      <c r="D1313" s="4">
        <v>0.99</v>
      </c>
      <c r="E1313" s="4">
        <v>1.0</v>
      </c>
      <c r="F1313" s="5" t="str">
        <f>VLOOKUP(C1313, track_cleaned!$A$2:$B$5000, 2, FALSE)
</f>
        <v>Falling To Pieces</v>
      </c>
      <c r="G1313" s="12">
        <f>VLOOKUP(C1313, track_cleaned!$A$1:$E$5000, 3, FALSE)</f>
        <v>77</v>
      </c>
      <c r="H1313" s="5" t="str">
        <f>VLOOKUP(G1313, album!$A$1:$B$5000, 2, FALSE)
</f>
        <v>The Real Thing</v>
      </c>
      <c r="I1313" s="11" t="str">
        <f>VLOOKUP(C1313, track_cleaned!$A$1:$J$5000, 10, FALSE)</f>
        <v>Alternative &amp; Punk</v>
      </c>
      <c r="J1313" s="11">
        <f t="shared" si="1"/>
        <v>0.99</v>
      </c>
    </row>
    <row r="1314">
      <c r="A1314" s="4">
        <v>1313.0</v>
      </c>
      <c r="B1314" s="4">
        <v>242.0</v>
      </c>
      <c r="C1314" s="4">
        <v>972.0</v>
      </c>
      <c r="D1314" s="4">
        <v>0.99</v>
      </c>
      <c r="E1314" s="4">
        <v>1.0</v>
      </c>
      <c r="F1314" s="5" t="str">
        <f>VLOOKUP(C1314, track_cleaned!$A$2:$B$5000, 2, FALSE)
</f>
        <v>Woodpecker From Mars</v>
      </c>
      <c r="G1314" s="12">
        <f>VLOOKUP(C1314, track_cleaned!$A$1:$E$5000, 3, FALSE)</f>
        <v>77</v>
      </c>
      <c r="H1314" s="5" t="str">
        <f>VLOOKUP(G1314, album!$A$1:$B$5000, 2, FALSE)
</f>
        <v>The Real Thing</v>
      </c>
      <c r="I1314" s="11" t="str">
        <f>VLOOKUP(C1314, track_cleaned!$A$1:$J$5000, 10, FALSE)</f>
        <v>Alternative &amp; Punk</v>
      </c>
      <c r="J1314" s="11">
        <f t="shared" si="1"/>
        <v>0.99</v>
      </c>
    </row>
    <row r="1315">
      <c r="A1315" s="4">
        <v>1314.0</v>
      </c>
      <c r="B1315" s="4">
        <v>243.0</v>
      </c>
      <c r="C1315" s="4">
        <v>981.0</v>
      </c>
      <c r="D1315" s="4">
        <v>0.99</v>
      </c>
      <c r="E1315" s="4">
        <v>1.0</v>
      </c>
      <c r="F1315" s="5" t="str">
        <f>VLOOKUP(C1315, track_cleaned!$A$2:$B$5000, 2, FALSE)
</f>
        <v>Zeca Violeiro</v>
      </c>
      <c r="G1315" s="12">
        <f>VLOOKUP(C1315, track_cleaned!$A$1:$E$5000, 3, FALSE)</f>
        <v>78</v>
      </c>
      <c r="H1315" s="5" t="str">
        <f>VLOOKUP(G1315, album!$A$1:$B$5000, 2, FALSE)
</f>
        <v>Deixa Entrar</v>
      </c>
      <c r="I1315" s="11" t="str">
        <f>VLOOKUP(C1315, track_cleaned!$A$1:$J$5000, 10, FALSE)</f>
        <v>Latin</v>
      </c>
      <c r="J1315" s="11">
        <f t="shared" si="1"/>
        <v>0.99</v>
      </c>
    </row>
    <row r="1316">
      <c r="A1316" s="4">
        <v>1315.0</v>
      </c>
      <c r="B1316" s="4">
        <v>243.0</v>
      </c>
      <c r="C1316" s="4">
        <v>990.0</v>
      </c>
      <c r="D1316" s="4">
        <v>0.99</v>
      </c>
      <c r="E1316" s="4">
        <v>1.0</v>
      </c>
      <c r="F1316" s="5" t="str">
        <f>VLOOKUP(C1316, track_cleaned!$A$2:$B$5000, 2, FALSE)
</f>
        <v>No Way Back</v>
      </c>
      <c r="G1316" s="12">
        <f>VLOOKUP(C1316, track_cleaned!$A$1:$E$5000, 3, FALSE)</f>
        <v>79</v>
      </c>
      <c r="H1316" s="5" t="str">
        <f>VLOOKUP(G1316, album!$A$1:$B$5000, 2, FALSE)
</f>
        <v>In Your Honor [Disc 1]</v>
      </c>
      <c r="I1316" s="11" t="str">
        <f>VLOOKUP(C1316, track_cleaned!$A$1:$J$5000, 10, FALSE)</f>
        <v>Rock</v>
      </c>
      <c r="J1316" s="11">
        <f t="shared" si="1"/>
        <v>0.99</v>
      </c>
    </row>
    <row r="1317">
      <c r="A1317" s="4">
        <v>1316.0</v>
      </c>
      <c r="B1317" s="4">
        <v>243.0</v>
      </c>
      <c r="C1317" s="4">
        <v>999.0</v>
      </c>
      <c r="D1317" s="4">
        <v>0.99</v>
      </c>
      <c r="E1317" s="4">
        <v>1.0</v>
      </c>
      <c r="F1317" s="5" t="str">
        <f>VLOOKUP(C1317, track_cleaned!$A$2:$B$5000, 2, FALSE)
</f>
        <v>Still</v>
      </c>
      <c r="G1317" s="12">
        <f>VLOOKUP(C1317, track_cleaned!$A$1:$E$5000, 3, FALSE)</f>
        <v>80</v>
      </c>
      <c r="H1317" s="5" t="str">
        <f>VLOOKUP(G1317, album!$A$1:$B$5000, 2, FALSE)
</f>
        <v>In Your Honor [Disc 2]</v>
      </c>
      <c r="I1317" s="11" t="str">
        <f>VLOOKUP(C1317, track_cleaned!$A$1:$J$5000, 10, FALSE)</f>
        <v>Rock</v>
      </c>
      <c r="J1317" s="11">
        <f t="shared" si="1"/>
        <v>0.99</v>
      </c>
    </row>
    <row r="1318">
      <c r="A1318" s="4">
        <v>1317.0</v>
      </c>
      <c r="B1318" s="4">
        <v>243.0</v>
      </c>
      <c r="C1318" s="4">
        <v>1008.0</v>
      </c>
      <c r="D1318" s="4">
        <v>0.99</v>
      </c>
      <c r="E1318" s="4">
        <v>1.0</v>
      </c>
      <c r="F1318" s="5" t="str">
        <f>VLOOKUP(C1318, track_cleaned!$A$2:$B$5000, 2, FALSE)
</f>
        <v>Razor</v>
      </c>
      <c r="G1318" s="12">
        <f>VLOOKUP(C1318, track_cleaned!$A$1:$E$5000, 3, FALSE)</f>
        <v>80</v>
      </c>
      <c r="H1318" s="5" t="str">
        <f>VLOOKUP(G1318, album!$A$1:$B$5000, 2, FALSE)
</f>
        <v>In Your Honor [Disc 2]</v>
      </c>
      <c r="I1318" s="11" t="str">
        <f>VLOOKUP(C1318, track_cleaned!$A$1:$J$5000, 10, FALSE)</f>
        <v>Rock</v>
      </c>
      <c r="J1318" s="11">
        <f t="shared" si="1"/>
        <v>0.99</v>
      </c>
    </row>
    <row r="1319">
      <c r="A1319" s="4">
        <v>1318.0</v>
      </c>
      <c r="B1319" s="4">
        <v>243.0</v>
      </c>
      <c r="C1319" s="4">
        <v>1017.0</v>
      </c>
      <c r="D1319" s="4">
        <v>0.99</v>
      </c>
      <c r="E1319" s="4">
        <v>1.0</v>
      </c>
      <c r="F1319" s="5" t="str">
        <f>VLOOKUP(C1319, track_cleaned!$A$2:$B$5000, 2, FALSE)
</f>
        <v>Overdrive</v>
      </c>
      <c r="G1319" s="12">
        <f>VLOOKUP(C1319, track_cleaned!$A$1:$E$5000, 3, FALSE)</f>
        <v>81</v>
      </c>
      <c r="H1319" s="5" t="str">
        <f>VLOOKUP(G1319, album!$A$1:$B$5000, 2, FALSE)
</f>
        <v>One By One</v>
      </c>
      <c r="I1319" s="11" t="str">
        <f>VLOOKUP(C1319, track_cleaned!$A$1:$J$5000, 10, FALSE)</f>
        <v>Alternative &amp; Punk</v>
      </c>
      <c r="J1319" s="11">
        <f t="shared" si="1"/>
        <v>0.99</v>
      </c>
    </row>
    <row r="1320">
      <c r="A1320" s="4">
        <v>1319.0</v>
      </c>
      <c r="B1320" s="4">
        <v>243.0</v>
      </c>
      <c r="C1320" s="4">
        <v>1026.0</v>
      </c>
      <c r="D1320" s="4">
        <v>0.99</v>
      </c>
      <c r="E1320" s="4">
        <v>1.0</v>
      </c>
      <c r="F1320" s="5" t="str">
        <f>VLOOKUP(C1320, track_cleaned!$A$2:$B$5000, 2, FALSE)
</f>
        <v>My Hero</v>
      </c>
      <c r="G1320" s="12">
        <f>VLOOKUP(C1320, track_cleaned!$A$1:$E$5000, 3, FALSE)</f>
        <v>82</v>
      </c>
      <c r="H1320" s="5" t="str">
        <f>VLOOKUP(G1320, album!$A$1:$B$5000, 2, FALSE)
</f>
        <v>The Colour And The Shape</v>
      </c>
      <c r="I1320" s="11" t="str">
        <f>VLOOKUP(C1320, track_cleaned!$A$1:$J$5000, 10, FALSE)</f>
        <v>Rock</v>
      </c>
      <c r="J1320" s="11">
        <f t="shared" si="1"/>
        <v>0.99</v>
      </c>
    </row>
    <row r="1321">
      <c r="A1321" s="4">
        <v>1320.0</v>
      </c>
      <c r="B1321" s="4">
        <v>243.0</v>
      </c>
      <c r="C1321" s="4">
        <v>1035.0</v>
      </c>
      <c r="D1321" s="4">
        <v>0.99</v>
      </c>
      <c r="E1321" s="4">
        <v>1.0</v>
      </c>
      <c r="F1321" s="5" t="str">
        <f>VLOOKUP(C1321, track_cleaned!$A$2:$B$5000, 2, FALSE)
</f>
        <v>New York, New York</v>
      </c>
      <c r="G1321" s="12">
        <f>VLOOKUP(C1321, track_cleaned!$A$1:$E$5000, 3, FALSE)</f>
        <v>83</v>
      </c>
      <c r="H1321" s="5" t="str">
        <f>VLOOKUP(G1321, album!$A$1:$B$5000, 2, FALSE)
</f>
        <v>My Way: The Best Of Frank Sinatra [Disc 1]</v>
      </c>
      <c r="I1321" s="11" t="str">
        <f>VLOOKUP(C1321, track_cleaned!$A$1:$J$5000, 10, FALSE)</f>
        <v>Easy Listening</v>
      </c>
      <c r="J1321" s="11">
        <f t="shared" si="1"/>
        <v>0.99</v>
      </c>
    </row>
    <row r="1322">
      <c r="A1322" s="4">
        <v>1321.0</v>
      </c>
      <c r="B1322" s="4">
        <v>243.0</v>
      </c>
      <c r="C1322" s="4">
        <v>1044.0</v>
      </c>
      <c r="D1322" s="4">
        <v>0.99</v>
      </c>
      <c r="E1322" s="4">
        <v>1.0</v>
      </c>
      <c r="F1322" s="5" t="str">
        <f>VLOOKUP(C1322, track_cleaned!$A$2:$B$5000, 2, FALSE)
</f>
        <v>My Kind Of Town</v>
      </c>
      <c r="G1322" s="12">
        <f>VLOOKUP(C1322, track_cleaned!$A$1:$E$5000, 3, FALSE)</f>
        <v>83</v>
      </c>
      <c r="H1322" s="5" t="str">
        <f>VLOOKUP(G1322, album!$A$1:$B$5000, 2, FALSE)
</f>
        <v>My Way: The Best Of Frank Sinatra [Disc 1]</v>
      </c>
      <c r="I1322" s="11" t="str">
        <f>VLOOKUP(C1322, track_cleaned!$A$1:$J$5000, 10, FALSE)</f>
        <v>Easy Listening</v>
      </c>
      <c r="J1322" s="11">
        <f t="shared" si="1"/>
        <v>0.99</v>
      </c>
    </row>
    <row r="1323">
      <c r="A1323" s="4">
        <v>1322.0</v>
      </c>
      <c r="B1323" s="4">
        <v>243.0</v>
      </c>
      <c r="C1323" s="4">
        <v>1053.0</v>
      </c>
      <c r="D1323" s="4">
        <v>0.99</v>
      </c>
      <c r="E1323" s="4">
        <v>1.0</v>
      </c>
      <c r="F1323" s="5" t="str">
        <f>VLOOKUP(C1323, track_cleaned!$A$2:$B$5000, 2, FALSE)
</f>
        <v>Bad, Bad Leroy Brown</v>
      </c>
      <c r="G1323" s="12">
        <f>VLOOKUP(C1323, track_cleaned!$A$1:$E$5000, 3, FALSE)</f>
        <v>83</v>
      </c>
      <c r="H1323" s="5" t="str">
        <f>VLOOKUP(G1323, album!$A$1:$B$5000, 2, FALSE)
</f>
        <v>My Way: The Best Of Frank Sinatra [Disc 1]</v>
      </c>
      <c r="I1323" s="11" t="str">
        <f>VLOOKUP(C1323, track_cleaned!$A$1:$J$5000, 10, FALSE)</f>
        <v>Easy Listening</v>
      </c>
      <c r="J1323" s="11">
        <f t="shared" si="1"/>
        <v>0.99</v>
      </c>
    </row>
    <row r="1324">
      <c r="A1324" s="4">
        <v>1323.0</v>
      </c>
      <c r="B1324" s="4">
        <v>243.0</v>
      </c>
      <c r="C1324" s="4">
        <v>1062.0</v>
      </c>
      <c r="D1324" s="4">
        <v>0.99</v>
      </c>
      <c r="E1324" s="4">
        <v>1.0</v>
      </c>
      <c r="F1324" s="5" t="str">
        <f>VLOOKUP(C1324, track_cleaned!$A$2:$B$5000, 2, FALSE)
</f>
        <v>Zambação</v>
      </c>
      <c r="G1324" s="12">
        <f>VLOOKUP(C1324, track_cleaned!$A$1:$E$5000, 3, FALSE)</f>
        <v>84</v>
      </c>
      <c r="H1324" s="5" t="str">
        <f>VLOOKUP(G1324, album!$A$1:$B$5000, 2, FALSE)
</f>
        <v>Roda De Funk</v>
      </c>
      <c r="I1324" s="11" t="str">
        <f>VLOOKUP(C1324, track_cleaned!$A$1:$J$5000, 10, FALSE)</f>
        <v>Latin</v>
      </c>
      <c r="J1324" s="11">
        <f t="shared" si="1"/>
        <v>0.99</v>
      </c>
    </row>
    <row r="1325">
      <c r="A1325" s="4">
        <v>1324.0</v>
      </c>
      <c r="B1325" s="4">
        <v>243.0</v>
      </c>
      <c r="C1325" s="4">
        <v>1071.0</v>
      </c>
      <c r="D1325" s="4">
        <v>0.99</v>
      </c>
      <c r="E1325" s="4">
        <v>1.0</v>
      </c>
      <c r="F1325" s="5" t="str">
        <f>VLOOKUP(C1325, track_cleaned!$A$2:$B$5000, 2, FALSE)
</f>
        <v>Divirta-Se (Saindo Da Sua)</v>
      </c>
      <c r="G1325" s="12">
        <f>VLOOKUP(C1325, track_cleaned!$A$1:$E$5000, 3, FALSE)</f>
        <v>84</v>
      </c>
      <c r="H1325" s="5" t="str">
        <f>VLOOKUP(G1325, album!$A$1:$B$5000, 2, FALSE)
</f>
        <v>Roda De Funk</v>
      </c>
      <c r="I1325" s="11" t="str">
        <f>VLOOKUP(C1325, track_cleaned!$A$1:$J$5000, 10, FALSE)</f>
        <v>Latin</v>
      </c>
      <c r="J1325" s="11">
        <f t="shared" si="1"/>
        <v>0.99</v>
      </c>
    </row>
    <row r="1326">
      <c r="A1326" s="4">
        <v>1325.0</v>
      </c>
      <c r="B1326" s="4">
        <v>243.0</v>
      </c>
      <c r="C1326" s="4">
        <v>1080.0</v>
      </c>
      <c r="D1326" s="4">
        <v>0.99</v>
      </c>
      <c r="E1326" s="4">
        <v>1.0</v>
      </c>
      <c r="F1326" s="5" t="str">
        <f>VLOOKUP(C1326, track_cleaned!$A$2:$B$5000, 2, FALSE)
</f>
        <v>Assum Preto</v>
      </c>
      <c r="G1326" s="12">
        <f>VLOOKUP(C1326, track_cleaned!$A$1:$E$5000, 3, FALSE)</f>
        <v>85</v>
      </c>
      <c r="H1326" s="5" t="str">
        <f>VLOOKUP(G1326, album!$A$1:$B$5000, 2, FALSE)
</f>
        <v>As Canções de Eu Tu Eles</v>
      </c>
      <c r="I1326" s="11" t="str">
        <f>VLOOKUP(C1326, track_cleaned!$A$1:$J$5000, 10, FALSE)</f>
        <v>Soundtrack</v>
      </c>
      <c r="J1326" s="11">
        <f t="shared" si="1"/>
        <v>0.99</v>
      </c>
    </row>
    <row r="1327">
      <c r="A1327" s="4">
        <v>1326.0</v>
      </c>
      <c r="B1327" s="4">
        <v>243.0</v>
      </c>
      <c r="C1327" s="4">
        <v>1089.0</v>
      </c>
      <c r="D1327" s="4">
        <v>0.99</v>
      </c>
      <c r="E1327" s="4">
        <v>1.0</v>
      </c>
      <c r="F1327" s="5" t="str">
        <f>VLOOKUP(C1327, track_cleaned!$A$2:$B$5000, 2, FALSE)
</f>
        <v>Is This Love (Live)</v>
      </c>
      <c r="G1327" s="12">
        <f>VLOOKUP(C1327, track_cleaned!$A$1:$E$5000, 3, FALSE)</f>
        <v>86</v>
      </c>
      <c r="H1327" s="5" t="str">
        <f>VLOOKUP(G1327, album!$A$1:$B$5000, 2, FALSE)
</f>
        <v>Quanta Gente Veio Ver (Live)</v>
      </c>
      <c r="I1327" s="11" t="str">
        <f>VLOOKUP(C1327, track_cleaned!$A$1:$J$5000, 10, FALSE)</f>
        <v>Latin</v>
      </c>
      <c r="J1327" s="11">
        <f t="shared" si="1"/>
        <v>0.99</v>
      </c>
    </row>
    <row r="1328">
      <c r="A1328" s="4">
        <v>1327.0</v>
      </c>
      <c r="B1328" s="4">
        <v>243.0</v>
      </c>
      <c r="C1328" s="4">
        <v>1098.0</v>
      </c>
      <c r="D1328" s="4">
        <v>0.99</v>
      </c>
      <c r="E1328" s="4">
        <v>1.0</v>
      </c>
      <c r="F1328" s="5" t="str">
        <f>VLOOKUP(C1328, track_cleaned!$A$2:$B$5000, 2, FALSE)
</f>
        <v>Copacabana (Live)</v>
      </c>
      <c r="G1328" s="12">
        <f>VLOOKUP(C1328, track_cleaned!$A$1:$E$5000, 3, FALSE)</f>
        <v>86</v>
      </c>
      <c r="H1328" s="5" t="str">
        <f>VLOOKUP(G1328, album!$A$1:$B$5000, 2, FALSE)
</f>
        <v>Quanta Gente Veio Ver (Live)</v>
      </c>
      <c r="I1328" s="11" t="str">
        <f>VLOOKUP(C1328, track_cleaned!$A$1:$J$5000, 10, FALSE)</f>
        <v>Latin</v>
      </c>
      <c r="J1328" s="11">
        <f t="shared" si="1"/>
        <v>0.99</v>
      </c>
    </row>
    <row r="1329">
      <c r="A1329" s="4">
        <v>1328.0</v>
      </c>
      <c r="B1329" s="4">
        <v>244.0</v>
      </c>
      <c r="C1329" s="4">
        <v>1112.0</v>
      </c>
      <c r="D1329" s="4">
        <v>0.99</v>
      </c>
      <c r="E1329" s="4">
        <v>1.0</v>
      </c>
      <c r="F1329" s="5" t="str">
        <f>VLOOKUP(C1329, track_cleaned!$A$2:$B$5000, 2, FALSE)
</f>
        <v>Beira Mar</v>
      </c>
      <c r="G1329" s="12">
        <f>VLOOKUP(C1329, track_cleaned!$A$1:$E$5000, 3, FALSE)</f>
        <v>73</v>
      </c>
      <c r="H1329" s="5" t="str">
        <f>VLOOKUP(G1329, album!$A$1:$B$5000, 2, FALSE)
</f>
        <v>Unplugged</v>
      </c>
      <c r="I1329" s="11" t="str">
        <f>VLOOKUP(C1329, track_cleaned!$A$1:$J$5000, 10, FALSE)</f>
        <v>Latin</v>
      </c>
      <c r="J1329" s="11">
        <f t="shared" si="1"/>
        <v>0.99</v>
      </c>
    </row>
    <row r="1330">
      <c r="A1330" s="4">
        <v>1329.0</v>
      </c>
      <c r="B1330" s="4">
        <v>245.0</v>
      </c>
      <c r="C1330" s="4">
        <v>1113.0</v>
      </c>
      <c r="D1330" s="4">
        <v>0.99</v>
      </c>
      <c r="E1330" s="4">
        <v>1.0</v>
      </c>
      <c r="F1330" s="5" t="str">
        <f>VLOOKUP(C1330, track_cleaned!$A$2:$B$5000, 2, FALSE)
</f>
        <v>Sampa</v>
      </c>
      <c r="G1330" s="12">
        <f>VLOOKUP(C1330, track_cleaned!$A$1:$E$5000, 3, FALSE)</f>
        <v>73</v>
      </c>
      <c r="H1330" s="5" t="str">
        <f>VLOOKUP(G1330, album!$A$1:$B$5000, 2, FALSE)
</f>
        <v>Unplugged</v>
      </c>
      <c r="I1330" s="11" t="str">
        <f>VLOOKUP(C1330, track_cleaned!$A$1:$J$5000, 10, FALSE)</f>
        <v>Latin</v>
      </c>
      <c r="J1330" s="11">
        <f t="shared" si="1"/>
        <v>0.99</v>
      </c>
    </row>
    <row r="1331">
      <c r="A1331" s="4">
        <v>1330.0</v>
      </c>
      <c r="B1331" s="4">
        <v>245.0</v>
      </c>
      <c r="C1331" s="4">
        <v>1114.0</v>
      </c>
      <c r="D1331" s="4">
        <v>0.99</v>
      </c>
      <c r="E1331" s="4">
        <v>1.0</v>
      </c>
      <c r="F1331" s="5" t="str">
        <f>VLOOKUP(C1331, track_cleaned!$A$2:$B$5000, 2, FALSE)
</f>
        <v>Parabolicamará</v>
      </c>
      <c r="G1331" s="12">
        <f>VLOOKUP(C1331, track_cleaned!$A$1:$E$5000, 3, FALSE)</f>
        <v>73</v>
      </c>
      <c r="H1331" s="5" t="str">
        <f>VLOOKUP(G1331, album!$A$1:$B$5000, 2, FALSE)
</f>
        <v>Unplugged</v>
      </c>
      <c r="I1331" s="11" t="str">
        <f>VLOOKUP(C1331, track_cleaned!$A$1:$J$5000, 10, FALSE)</f>
        <v>Latin</v>
      </c>
      <c r="J1331" s="11">
        <f t="shared" si="1"/>
        <v>0.99</v>
      </c>
    </row>
    <row r="1332">
      <c r="A1332" s="4">
        <v>1331.0</v>
      </c>
      <c r="B1332" s="4">
        <v>246.0</v>
      </c>
      <c r="C1332" s="4">
        <v>1116.0</v>
      </c>
      <c r="D1332" s="4">
        <v>0.99</v>
      </c>
      <c r="E1332" s="4">
        <v>1.0</v>
      </c>
      <c r="F1332" s="5" t="str">
        <f>VLOOKUP(C1332, track_cleaned!$A$2:$B$5000, 2, FALSE)
</f>
        <v>Expresso 2222</v>
      </c>
      <c r="G1332" s="12">
        <f>VLOOKUP(C1332, track_cleaned!$A$1:$E$5000, 3, FALSE)</f>
        <v>73</v>
      </c>
      <c r="H1332" s="5" t="str">
        <f>VLOOKUP(G1332, album!$A$1:$B$5000, 2, FALSE)
</f>
        <v>Unplugged</v>
      </c>
      <c r="I1332" s="11" t="str">
        <f>VLOOKUP(C1332, track_cleaned!$A$1:$J$5000, 10, FALSE)</f>
        <v>Latin</v>
      </c>
      <c r="J1332" s="11">
        <f t="shared" si="1"/>
        <v>0.99</v>
      </c>
    </row>
    <row r="1333">
      <c r="A1333" s="4">
        <v>1332.0</v>
      </c>
      <c r="B1333" s="4">
        <v>246.0</v>
      </c>
      <c r="C1333" s="4">
        <v>1118.0</v>
      </c>
      <c r="D1333" s="4">
        <v>0.99</v>
      </c>
      <c r="E1333" s="4">
        <v>1.0</v>
      </c>
      <c r="F1333" s="5" t="str">
        <f>VLOOKUP(C1333, track_cleaned!$A$2:$B$5000, 2, FALSE)
</f>
        <v>Palco</v>
      </c>
      <c r="G1333" s="12">
        <f>VLOOKUP(C1333, track_cleaned!$A$1:$E$5000, 3, FALSE)</f>
        <v>73</v>
      </c>
      <c r="H1333" s="5" t="str">
        <f>VLOOKUP(G1333, album!$A$1:$B$5000, 2, FALSE)
</f>
        <v>Unplugged</v>
      </c>
      <c r="I1333" s="11" t="str">
        <f>VLOOKUP(C1333, track_cleaned!$A$1:$J$5000, 10, FALSE)</f>
        <v>Latin</v>
      </c>
      <c r="J1333" s="11">
        <f t="shared" si="1"/>
        <v>0.99</v>
      </c>
    </row>
    <row r="1334">
      <c r="A1334" s="4">
        <v>1333.0</v>
      </c>
      <c r="B1334" s="4">
        <v>247.0</v>
      </c>
      <c r="C1334" s="4">
        <v>1120.0</v>
      </c>
      <c r="D1334" s="4">
        <v>0.99</v>
      </c>
      <c r="E1334" s="4">
        <v>1.0</v>
      </c>
      <c r="F1334" s="5" t="str">
        <f>VLOOKUP(C1334, track_cleaned!$A$2:$B$5000, 2, FALSE)
</f>
        <v>Sítio Do Pica-Pau Amarelo</v>
      </c>
      <c r="G1334" s="12">
        <f>VLOOKUP(C1334, track_cleaned!$A$1:$E$5000, 3, FALSE)</f>
        <v>73</v>
      </c>
      <c r="H1334" s="5" t="str">
        <f>VLOOKUP(G1334, album!$A$1:$B$5000, 2, FALSE)
</f>
        <v>Unplugged</v>
      </c>
      <c r="I1334" s="11" t="str">
        <f>VLOOKUP(C1334, track_cleaned!$A$1:$J$5000, 10, FALSE)</f>
        <v>Latin</v>
      </c>
      <c r="J1334" s="11">
        <f t="shared" si="1"/>
        <v>0.99</v>
      </c>
    </row>
    <row r="1335">
      <c r="A1335" s="4">
        <v>1334.0</v>
      </c>
      <c r="B1335" s="4">
        <v>247.0</v>
      </c>
      <c r="C1335" s="4">
        <v>1122.0</v>
      </c>
      <c r="D1335" s="4">
        <v>0.99</v>
      </c>
      <c r="E1335" s="4">
        <v>1.0</v>
      </c>
      <c r="F1335" s="5" t="str">
        <f>VLOOKUP(C1335, track_cleaned!$A$2:$B$5000, 2, FALSE)
</f>
        <v>Faceless</v>
      </c>
      <c r="G1335" s="12">
        <f>VLOOKUP(C1335, track_cleaned!$A$1:$E$5000, 3, FALSE)</f>
        <v>88</v>
      </c>
      <c r="H1335" s="5" t="str">
        <f>VLOOKUP(G1335, album!$A$1:$B$5000, 2, FALSE)
</f>
        <v>Faceless</v>
      </c>
      <c r="I1335" s="11" t="str">
        <f>VLOOKUP(C1335, track_cleaned!$A$1:$J$5000, 10, FALSE)</f>
        <v>Metal</v>
      </c>
      <c r="J1335" s="11">
        <f t="shared" si="1"/>
        <v>0.99</v>
      </c>
    </row>
    <row r="1336">
      <c r="A1336" s="4">
        <v>1335.0</v>
      </c>
      <c r="B1336" s="4">
        <v>247.0</v>
      </c>
      <c r="C1336" s="4">
        <v>1124.0</v>
      </c>
      <c r="D1336" s="4">
        <v>0.99</v>
      </c>
      <c r="E1336" s="4">
        <v>1.0</v>
      </c>
      <c r="F1336" s="5" t="str">
        <f>VLOOKUP(C1336, track_cleaned!$A$2:$B$5000, 2, FALSE)
</f>
        <v>Make Me Believe</v>
      </c>
      <c r="G1336" s="12">
        <f>VLOOKUP(C1336, track_cleaned!$A$1:$E$5000, 3, FALSE)</f>
        <v>88</v>
      </c>
      <c r="H1336" s="5" t="str">
        <f>VLOOKUP(G1336, album!$A$1:$B$5000, 2, FALSE)
</f>
        <v>Faceless</v>
      </c>
      <c r="I1336" s="11" t="str">
        <f>VLOOKUP(C1336, track_cleaned!$A$1:$J$5000, 10, FALSE)</f>
        <v>Metal</v>
      </c>
      <c r="J1336" s="11">
        <f t="shared" si="1"/>
        <v>0.99</v>
      </c>
    </row>
    <row r="1337">
      <c r="A1337" s="4">
        <v>1336.0</v>
      </c>
      <c r="B1337" s="4">
        <v>247.0</v>
      </c>
      <c r="C1337" s="4">
        <v>1126.0</v>
      </c>
      <c r="D1337" s="4">
        <v>0.99</v>
      </c>
      <c r="E1337" s="4">
        <v>1.0</v>
      </c>
      <c r="F1337" s="5" t="str">
        <f>VLOOKUP(C1337, track_cleaned!$A$2:$B$5000, 2, FALSE)
</f>
        <v>Re-Align</v>
      </c>
      <c r="G1337" s="12">
        <f>VLOOKUP(C1337, track_cleaned!$A$1:$E$5000, 3, FALSE)</f>
        <v>88</v>
      </c>
      <c r="H1337" s="5" t="str">
        <f>VLOOKUP(G1337, album!$A$1:$B$5000, 2, FALSE)
</f>
        <v>Faceless</v>
      </c>
      <c r="I1337" s="11" t="str">
        <f>VLOOKUP(C1337, track_cleaned!$A$1:$J$5000, 10, FALSE)</f>
        <v>Metal</v>
      </c>
      <c r="J1337" s="11">
        <f t="shared" si="1"/>
        <v>0.99</v>
      </c>
    </row>
    <row r="1338">
      <c r="A1338" s="4">
        <v>1337.0</v>
      </c>
      <c r="B1338" s="4">
        <v>248.0</v>
      </c>
      <c r="C1338" s="4">
        <v>1130.0</v>
      </c>
      <c r="D1338" s="4">
        <v>0.99</v>
      </c>
      <c r="E1338" s="4">
        <v>1.0</v>
      </c>
      <c r="F1338" s="5" t="str">
        <f>VLOOKUP(C1338, track_cleaned!$A$2:$B$5000, 2, FALSE)
</f>
        <v>I Am</v>
      </c>
      <c r="G1338" s="12">
        <f>VLOOKUP(C1338, track_cleaned!$A$1:$E$5000, 3, FALSE)</f>
        <v>88</v>
      </c>
      <c r="H1338" s="5" t="str">
        <f>VLOOKUP(G1338, album!$A$1:$B$5000, 2, FALSE)
</f>
        <v>Faceless</v>
      </c>
      <c r="I1338" s="11" t="str">
        <f>VLOOKUP(C1338, track_cleaned!$A$1:$J$5000, 10, FALSE)</f>
        <v>Metal</v>
      </c>
      <c r="J1338" s="11">
        <f t="shared" si="1"/>
        <v>0.99</v>
      </c>
    </row>
    <row r="1339">
      <c r="A1339" s="4">
        <v>1338.0</v>
      </c>
      <c r="B1339" s="4">
        <v>248.0</v>
      </c>
      <c r="C1339" s="4">
        <v>1134.0</v>
      </c>
      <c r="D1339" s="4">
        <v>0.99</v>
      </c>
      <c r="E1339" s="4">
        <v>1.0</v>
      </c>
      <c r="F1339" s="5" t="str">
        <f>VLOOKUP(C1339, track_cleaned!$A$2:$B$5000, 2, FALSE)
</f>
        <v>Jesus Of Suburbia / City Of The Damned / I Don't Care / Dearly Beloved / Tales Of Another Broken Home</v>
      </c>
      <c r="G1339" s="12">
        <f>VLOOKUP(C1339, track_cleaned!$A$1:$E$5000, 3, FALSE)</f>
        <v>89</v>
      </c>
      <c r="H1339" s="5" t="str">
        <f>VLOOKUP(G1339, album!$A$1:$B$5000, 2, FALSE)
</f>
        <v>American Idiot</v>
      </c>
      <c r="I1339" s="11" t="str">
        <f>VLOOKUP(C1339, track_cleaned!$A$1:$J$5000, 10, FALSE)</f>
        <v>Alternative &amp; Punk</v>
      </c>
      <c r="J1339" s="11">
        <f t="shared" si="1"/>
        <v>0.99</v>
      </c>
    </row>
    <row r="1340">
      <c r="A1340" s="4">
        <v>1339.0</v>
      </c>
      <c r="B1340" s="4">
        <v>248.0</v>
      </c>
      <c r="C1340" s="4">
        <v>1138.0</v>
      </c>
      <c r="D1340" s="4">
        <v>0.99</v>
      </c>
      <c r="E1340" s="4">
        <v>1.0</v>
      </c>
      <c r="F1340" s="5" t="str">
        <f>VLOOKUP(C1340, track_cleaned!$A$2:$B$5000, 2, FALSE)
</f>
        <v>St. Jimmy</v>
      </c>
      <c r="G1340" s="12">
        <f>VLOOKUP(C1340, track_cleaned!$A$1:$E$5000, 3, FALSE)</f>
        <v>89</v>
      </c>
      <c r="H1340" s="5" t="str">
        <f>VLOOKUP(G1340, album!$A$1:$B$5000, 2, FALSE)
</f>
        <v>American Idiot</v>
      </c>
      <c r="I1340" s="11" t="str">
        <f>VLOOKUP(C1340, track_cleaned!$A$1:$J$5000, 10, FALSE)</f>
        <v>Alternative &amp; Punk</v>
      </c>
      <c r="J1340" s="11">
        <f t="shared" si="1"/>
        <v>0.99</v>
      </c>
    </row>
    <row r="1341">
      <c r="A1341" s="4">
        <v>1340.0</v>
      </c>
      <c r="B1341" s="4">
        <v>248.0</v>
      </c>
      <c r="C1341" s="4">
        <v>1142.0</v>
      </c>
      <c r="D1341" s="4">
        <v>0.99</v>
      </c>
      <c r="E1341" s="4">
        <v>1.0</v>
      </c>
      <c r="F1341" s="5" t="str">
        <f>VLOOKUP(C1341, track_cleaned!$A$2:$B$5000, 2, FALSE)
</f>
        <v>Letterbomb</v>
      </c>
      <c r="G1341" s="12">
        <f>VLOOKUP(C1341, track_cleaned!$A$1:$E$5000, 3, FALSE)</f>
        <v>89</v>
      </c>
      <c r="H1341" s="5" t="str">
        <f>VLOOKUP(G1341, album!$A$1:$B$5000, 2, FALSE)
</f>
        <v>American Idiot</v>
      </c>
      <c r="I1341" s="11" t="str">
        <f>VLOOKUP(C1341, track_cleaned!$A$1:$J$5000, 10, FALSE)</f>
        <v>Alternative &amp; Punk</v>
      </c>
      <c r="J1341" s="11">
        <f t="shared" si="1"/>
        <v>0.99</v>
      </c>
    </row>
    <row r="1342">
      <c r="A1342" s="4">
        <v>1341.0</v>
      </c>
      <c r="B1342" s="4">
        <v>248.0</v>
      </c>
      <c r="C1342" s="4">
        <v>1146.0</v>
      </c>
      <c r="D1342" s="4">
        <v>0.99</v>
      </c>
      <c r="E1342" s="4">
        <v>1.0</v>
      </c>
      <c r="F1342" s="5" t="str">
        <f>VLOOKUP(C1342, track_cleaned!$A$2:$B$5000, 2, FALSE)
</f>
        <v>Welcome to the Jungle</v>
      </c>
      <c r="G1342" s="12">
        <f>VLOOKUP(C1342, track_cleaned!$A$1:$E$5000, 3, FALSE)</f>
        <v>90</v>
      </c>
      <c r="H1342" s="5" t="str">
        <f>VLOOKUP(G1342, album!$A$1:$B$5000, 2, FALSE)
</f>
        <v>Appetite for Destruction</v>
      </c>
      <c r="I1342" s="11" t="str">
        <f>VLOOKUP(C1342, track_cleaned!$A$1:$J$5000, 10, FALSE)</f>
        <v>Rock</v>
      </c>
      <c r="J1342" s="11">
        <f t="shared" si="1"/>
        <v>0.99</v>
      </c>
    </row>
    <row r="1343">
      <c r="A1343" s="4">
        <v>1342.0</v>
      </c>
      <c r="B1343" s="4">
        <v>248.0</v>
      </c>
      <c r="C1343" s="4">
        <v>1150.0</v>
      </c>
      <c r="D1343" s="4">
        <v>0.99</v>
      </c>
      <c r="E1343" s="4">
        <v>1.0</v>
      </c>
      <c r="F1343" s="5" t="str">
        <f>VLOOKUP(C1343, track_cleaned!$A$2:$B$5000, 2, FALSE)
</f>
        <v>Mr. Brownstone</v>
      </c>
      <c r="G1343" s="12">
        <f>VLOOKUP(C1343, track_cleaned!$A$1:$E$5000, 3, FALSE)</f>
        <v>90</v>
      </c>
      <c r="H1343" s="5" t="str">
        <f>VLOOKUP(G1343, album!$A$1:$B$5000, 2, FALSE)
</f>
        <v>Appetite for Destruction</v>
      </c>
      <c r="I1343" s="11" t="str">
        <f>VLOOKUP(C1343, track_cleaned!$A$1:$J$5000, 10, FALSE)</f>
        <v>Rock</v>
      </c>
      <c r="J1343" s="11">
        <f t="shared" si="1"/>
        <v>0.99</v>
      </c>
    </row>
    <row r="1344">
      <c r="A1344" s="4">
        <v>1343.0</v>
      </c>
      <c r="B1344" s="4">
        <v>249.0</v>
      </c>
      <c r="C1344" s="4">
        <v>1156.0</v>
      </c>
      <c r="D1344" s="4">
        <v>0.99</v>
      </c>
      <c r="E1344" s="4">
        <v>1.0</v>
      </c>
      <c r="F1344" s="5" t="str">
        <f>VLOOKUP(C1344, track_cleaned!$A$2:$B$5000, 2, FALSE)
</f>
        <v>Anything Goes</v>
      </c>
      <c r="G1344" s="12">
        <f>VLOOKUP(C1344, track_cleaned!$A$1:$E$5000, 3, FALSE)</f>
        <v>90</v>
      </c>
      <c r="H1344" s="5" t="str">
        <f>VLOOKUP(G1344, album!$A$1:$B$5000, 2, FALSE)
</f>
        <v>Appetite for Destruction</v>
      </c>
      <c r="I1344" s="11" t="str">
        <f>VLOOKUP(C1344, track_cleaned!$A$1:$J$5000, 10, FALSE)</f>
        <v>Rock</v>
      </c>
      <c r="J1344" s="11">
        <f t="shared" si="1"/>
        <v>0.99</v>
      </c>
    </row>
    <row r="1345">
      <c r="A1345" s="4">
        <v>1344.0</v>
      </c>
      <c r="B1345" s="4">
        <v>249.0</v>
      </c>
      <c r="C1345" s="4">
        <v>1162.0</v>
      </c>
      <c r="D1345" s="4">
        <v>0.99</v>
      </c>
      <c r="E1345" s="4">
        <v>1.0</v>
      </c>
      <c r="F1345" s="5" t="str">
        <f>VLOOKUP(C1345, track_cleaned!$A$2:$B$5000, 2, FALSE)
</f>
        <v>Perfect Crime</v>
      </c>
      <c r="G1345" s="12">
        <f>VLOOKUP(C1345, track_cleaned!$A$1:$E$5000, 3, FALSE)</f>
        <v>91</v>
      </c>
      <c r="H1345" s="5" t="str">
        <f>VLOOKUP(G1345, album!$A$1:$B$5000, 2, FALSE)
</f>
        <v>Use Your Illusion I</v>
      </c>
      <c r="I1345" s="11" t="str">
        <f>VLOOKUP(C1345, track_cleaned!$A$1:$J$5000, 10, FALSE)</f>
        <v>Rock</v>
      </c>
      <c r="J1345" s="11">
        <f t="shared" si="1"/>
        <v>0.99</v>
      </c>
    </row>
    <row r="1346">
      <c r="A1346" s="4">
        <v>1345.0</v>
      </c>
      <c r="B1346" s="4">
        <v>249.0</v>
      </c>
      <c r="C1346" s="4">
        <v>1168.0</v>
      </c>
      <c r="D1346" s="4">
        <v>0.99</v>
      </c>
      <c r="E1346" s="4">
        <v>1.0</v>
      </c>
      <c r="F1346" s="5" t="str">
        <f>VLOOKUP(C1346, track_cleaned!$A$2:$B$5000, 2, FALSE)
</f>
        <v>The Garden</v>
      </c>
      <c r="G1346" s="12">
        <f>VLOOKUP(C1346, track_cleaned!$A$1:$E$5000, 3, FALSE)</f>
        <v>91</v>
      </c>
      <c r="H1346" s="5" t="str">
        <f>VLOOKUP(G1346, album!$A$1:$B$5000, 2, FALSE)
</f>
        <v>Use Your Illusion I</v>
      </c>
      <c r="I1346" s="11" t="str">
        <f>VLOOKUP(C1346, track_cleaned!$A$1:$J$5000, 10, FALSE)</f>
        <v>Rock</v>
      </c>
      <c r="J1346" s="11">
        <f t="shared" si="1"/>
        <v>0.99</v>
      </c>
    </row>
    <row r="1347">
      <c r="A1347" s="4">
        <v>1346.0</v>
      </c>
      <c r="B1347" s="4">
        <v>249.0</v>
      </c>
      <c r="C1347" s="4">
        <v>1174.0</v>
      </c>
      <c r="D1347" s="4">
        <v>0.99</v>
      </c>
      <c r="E1347" s="4">
        <v>1.0</v>
      </c>
      <c r="F1347" s="5" t="str">
        <f>VLOOKUP(C1347, track_cleaned!$A$2:$B$5000, 2, FALSE)
</f>
        <v>Civil War</v>
      </c>
      <c r="G1347" s="12">
        <f>VLOOKUP(C1347, track_cleaned!$A$1:$E$5000, 3, FALSE)</f>
        <v>92</v>
      </c>
      <c r="H1347" s="5" t="str">
        <f>VLOOKUP(G1347, album!$A$1:$B$5000, 2, FALSE)
</f>
        <v>Use Your Illusion II</v>
      </c>
      <c r="I1347" s="11" t="str">
        <f>VLOOKUP(C1347, track_cleaned!$A$1:$J$5000, 10, FALSE)</f>
        <v>Metal</v>
      </c>
      <c r="J1347" s="11">
        <f t="shared" si="1"/>
        <v>0.99</v>
      </c>
    </row>
    <row r="1348">
      <c r="A1348" s="4">
        <v>1347.0</v>
      </c>
      <c r="B1348" s="4">
        <v>249.0</v>
      </c>
      <c r="C1348" s="4">
        <v>1180.0</v>
      </c>
      <c r="D1348" s="4">
        <v>0.99</v>
      </c>
      <c r="E1348" s="4">
        <v>1.0</v>
      </c>
      <c r="F1348" s="5" t="str">
        <f>VLOOKUP(C1348, track_cleaned!$A$2:$B$5000, 2, FALSE)
</f>
        <v>Breakdown</v>
      </c>
      <c r="G1348" s="12">
        <f>VLOOKUP(C1348, track_cleaned!$A$1:$E$5000, 3, FALSE)</f>
        <v>92</v>
      </c>
      <c r="H1348" s="5" t="str">
        <f>VLOOKUP(G1348, album!$A$1:$B$5000, 2, FALSE)
</f>
        <v>Use Your Illusion II</v>
      </c>
      <c r="I1348" s="11" t="str">
        <f>VLOOKUP(C1348, track_cleaned!$A$1:$J$5000, 10, FALSE)</f>
        <v>Metal</v>
      </c>
      <c r="J1348" s="11">
        <f t="shared" si="1"/>
        <v>0.99</v>
      </c>
    </row>
    <row r="1349">
      <c r="A1349" s="4">
        <v>1348.0</v>
      </c>
      <c r="B1349" s="4">
        <v>249.0</v>
      </c>
      <c r="C1349" s="4">
        <v>1186.0</v>
      </c>
      <c r="D1349" s="4">
        <v>0.99</v>
      </c>
      <c r="E1349" s="4">
        <v>1.0</v>
      </c>
      <c r="F1349" s="5" t="str">
        <f>VLOOKUP(C1349, track_cleaned!$A$2:$B$5000, 2, FALSE)
</f>
        <v>Don't Cry</v>
      </c>
      <c r="G1349" s="12">
        <f>VLOOKUP(C1349, track_cleaned!$A$1:$E$5000, 3, FALSE)</f>
        <v>92</v>
      </c>
      <c r="H1349" s="5" t="str">
        <f>VLOOKUP(G1349, album!$A$1:$B$5000, 2, FALSE)
</f>
        <v>Use Your Illusion II</v>
      </c>
      <c r="I1349" s="11" t="str">
        <f>VLOOKUP(C1349, track_cleaned!$A$1:$J$5000, 10, FALSE)</f>
        <v>Metal</v>
      </c>
      <c r="J1349" s="11">
        <f t="shared" si="1"/>
        <v>0.99</v>
      </c>
    </row>
    <row r="1350">
      <c r="A1350" s="4">
        <v>1349.0</v>
      </c>
      <c r="B1350" s="4">
        <v>249.0</v>
      </c>
      <c r="C1350" s="4">
        <v>1192.0</v>
      </c>
      <c r="D1350" s="4">
        <v>0.99</v>
      </c>
      <c r="E1350" s="4">
        <v>1.0</v>
      </c>
      <c r="F1350" s="5" t="str">
        <f>VLOOKUP(C1350, track_cleaned!$A$2:$B$5000, 2, FALSE)
</f>
        <v>L'Arc En Ciel De Miles</v>
      </c>
      <c r="G1350" s="12">
        <f>VLOOKUP(C1350, track_cleaned!$A$1:$E$5000, 3, FALSE)</f>
        <v>93</v>
      </c>
      <c r="H1350" s="5" t="str">
        <f>VLOOKUP(G1350, album!$A$1:$B$5000, 2, FALSE)
</f>
        <v>Blue Moods</v>
      </c>
      <c r="I1350" s="11" t="str">
        <f>VLOOKUP(C1350, track_cleaned!$A$1:$J$5000, 10, FALSE)</f>
        <v>Jazz</v>
      </c>
      <c r="J1350" s="11">
        <f t="shared" si="1"/>
        <v>0.99</v>
      </c>
    </row>
    <row r="1351">
      <c r="A1351" s="4">
        <v>1350.0</v>
      </c>
      <c r="B1351" s="4">
        <v>249.0</v>
      </c>
      <c r="C1351" s="4">
        <v>1198.0</v>
      </c>
      <c r="D1351" s="4">
        <v>0.99</v>
      </c>
      <c r="E1351" s="4">
        <v>1.0</v>
      </c>
      <c r="F1351" s="5" t="str">
        <f>VLOOKUP(C1351, track_cleaned!$A$2:$B$5000, 2, FALSE)
</f>
        <v>Jacob's Ladder</v>
      </c>
      <c r="G1351" s="12">
        <f>VLOOKUP(C1351, track_cleaned!$A$1:$E$5000, 3, FALSE)</f>
        <v>93</v>
      </c>
      <c r="H1351" s="5" t="str">
        <f>VLOOKUP(G1351, album!$A$1:$B$5000, 2, FALSE)
</f>
        <v>Blue Moods</v>
      </c>
      <c r="I1351" s="11" t="str">
        <f>VLOOKUP(C1351, track_cleaned!$A$1:$J$5000, 10, FALSE)</f>
        <v>Jazz</v>
      </c>
      <c r="J1351" s="11">
        <f t="shared" si="1"/>
        <v>0.99</v>
      </c>
    </row>
    <row r="1352">
      <c r="A1352" s="4">
        <v>1351.0</v>
      </c>
      <c r="B1352" s="4">
        <v>249.0</v>
      </c>
      <c r="C1352" s="4">
        <v>1204.0</v>
      </c>
      <c r="D1352" s="4">
        <v>0.99</v>
      </c>
      <c r="E1352" s="4">
        <v>1.0</v>
      </c>
      <c r="F1352" s="5" t="str">
        <f>VLOOKUP(C1352, track_cleaned!$A$2:$B$5000, 2, FALSE)
</f>
        <v>The Pilgrim</v>
      </c>
      <c r="G1352" s="12">
        <f>VLOOKUP(C1352, track_cleaned!$A$1:$E$5000, 3, FALSE)</f>
        <v>94</v>
      </c>
      <c r="H1352" s="5" t="str">
        <f>VLOOKUP(G1352, album!$A$1:$B$5000, 2, FALSE)
</f>
        <v>A Matter of Life and Death</v>
      </c>
      <c r="I1352" s="11" t="str">
        <f>VLOOKUP(C1352, track_cleaned!$A$1:$J$5000, 10, FALSE)</f>
        <v>Rock</v>
      </c>
      <c r="J1352" s="11">
        <f t="shared" si="1"/>
        <v>0.99</v>
      </c>
    </row>
    <row r="1353">
      <c r="A1353" s="4">
        <v>1352.0</v>
      </c>
      <c r="B1353" s="4">
        <v>250.0</v>
      </c>
      <c r="C1353" s="4">
        <v>1213.0</v>
      </c>
      <c r="D1353" s="4">
        <v>0.99</v>
      </c>
      <c r="E1353" s="4">
        <v>1.0</v>
      </c>
      <c r="F1353" s="5" t="str">
        <f>VLOOKUP(C1353, track_cleaned!$A$2:$B$5000, 2, FALSE)
</f>
        <v>The Trooper</v>
      </c>
      <c r="G1353" s="12">
        <f>VLOOKUP(C1353, track_cleaned!$A$1:$E$5000, 3, FALSE)</f>
        <v>95</v>
      </c>
      <c r="H1353" s="5" t="str">
        <f>VLOOKUP(G1353, album!$A$1:$B$5000, 2, FALSE)
</f>
        <v>A Real Dead One</v>
      </c>
      <c r="I1353" s="11" t="str">
        <f>VLOOKUP(C1353, track_cleaned!$A$1:$J$5000, 10, FALSE)</f>
        <v>Metal</v>
      </c>
      <c r="J1353" s="11">
        <f t="shared" si="1"/>
        <v>0.99</v>
      </c>
    </row>
    <row r="1354">
      <c r="A1354" s="4">
        <v>1353.0</v>
      </c>
      <c r="B1354" s="4">
        <v>250.0</v>
      </c>
      <c r="C1354" s="4">
        <v>1222.0</v>
      </c>
      <c r="D1354" s="4">
        <v>0.99</v>
      </c>
      <c r="E1354" s="4">
        <v>1.0</v>
      </c>
      <c r="F1354" s="5" t="str">
        <f>VLOOKUP(C1354, track_cleaned!$A$2:$B$5000, 2, FALSE)
</f>
        <v>Iron Maiden</v>
      </c>
      <c r="G1354" s="12">
        <f>VLOOKUP(C1354, track_cleaned!$A$1:$E$5000, 3, FALSE)</f>
        <v>95</v>
      </c>
      <c r="H1354" s="5" t="str">
        <f>VLOOKUP(G1354, album!$A$1:$B$5000, 2, FALSE)
</f>
        <v>A Real Dead One</v>
      </c>
      <c r="I1354" s="11" t="str">
        <f>VLOOKUP(C1354, track_cleaned!$A$1:$J$5000, 10, FALSE)</f>
        <v>Metal</v>
      </c>
      <c r="J1354" s="11">
        <f t="shared" si="1"/>
        <v>0.99</v>
      </c>
    </row>
    <row r="1355">
      <c r="A1355" s="4">
        <v>1354.0</v>
      </c>
      <c r="B1355" s="4">
        <v>250.0</v>
      </c>
      <c r="C1355" s="4">
        <v>1231.0</v>
      </c>
      <c r="D1355" s="4">
        <v>0.99</v>
      </c>
      <c r="E1355" s="4">
        <v>1.0</v>
      </c>
      <c r="F1355" s="5" t="str">
        <f>VLOOKUP(C1355, track_cleaned!$A$2:$B$5000, 2, FALSE)
</f>
        <v>Bring Your Daughter... To The Slaughter</v>
      </c>
      <c r="G1355" s="12">
        <f>VLOOKUP(C1355, track_cleaned!$A$1:$E$5000, 3, FALSE)</f>
        <v>96</v>
      </c>
      <c r="H1355" s="5" t="str">
        <f>VLOOKUP(G1355, album!$A$1:$B$5000, 2, FALSE)
</f>
        <v>A Real Live One</v>
      </c>
      <c r="I1355" s="11" t="str">
        <f>VLOOKUP(C1355, track_cleaned!$A$1:$J$5000, 10, FALSE)</f>
        <v>Metal</v>
      </c>
      <c r="J1355" s="11">
        <f t="shared" si="1"/>
        <v>0.99</v>
      </c>
    </row>
    <row r="1356">
      <c r="A1356" s="4">
        <v>1355.0</v>
      </c>
      <c r="B1356" s="4">
        <v>250.0</v>
      </c>
      <c r="C1356" s="4">
        <v>1240.0</v>
      </c>
      <c r="D1356" s="4">
        <v>0.99</v>
      </c>
      <c r="E1356" s="4">
        <v>1.0</v>
      </c>
      <c r="F1356" s="5" t="str">
        <f>VLOOKUP(C1356, track_cleaned!$A$2:$B$5000, 2, FALSE)
</f>
        <v>Dream Of Mirrors</v>
      </c>
      <c r="G1356" s="12">
        <f>VLOOKUP(C1356, track_cleaned!$A$1:$E$5000, 3, FALSE)</f>
        <v>97</v>
      </c>
      <c r="H1356" s="5" t="str">
        <f>VLOOKUP(G1356, album!$A$1:$B$5000, 2, FALSE)
</f>
        <v>Brave New World</v>
      </c>
      <c r="I1356" s="11" t="str">
        <f>VLOOKUP(C1356, track_cleaned!$A$1:$J$5000, 10, FALSE)</f>
        <v>Rock</v>
      </c>
      <c r="J1356" s="11">
        <f t="shared" si="1"/>
        <v>0.99</v>
      </c>
    </row>
    <row r="1357">
      <c r="A1357" s="4">
        <v>1356.0</v>
      </c>
      <c r="B1357" s="4">
        <v>250.0</v>
      </c>
      <c r="C1357" s="4">
        <v>1249.0</v>
      </c>
      <c r="D1357" s="4">
        <v>0.99</v>
      </c>
      <c r="E1357" s="4">
        <v>1.0</v>
      </c>
      <c r="F1357" s="5" t="str">
        <f>VLOOKUP(C1357, track_cleaned!$A$2:$B$5000, 2, FALSE)
</f>
        <v>Dance Of Death</v>
      </c>
      <c r="G1357" s="12">
        <f>VLOOKUP(C1357, track_cleaned!$A$1:$E$5000, 3, FALSE)</f>
        <v>98</v>
      </c>
      <c r="H1357" s="5" t="str">
        <f>VLOOKUP(G1357, album!$A$1:$B$5000, 2, FALSE)
</f>
        <v>Dance Of Death</v>
      </c>
      <c r="I1357" s="11" t="str">
        <f>VLOOKUP(C1357, track_cleaned!$A$1:$J$5000, 10, FALSE)</f>
        <v>Heavy Metal</v>
      </c>
      <c r="J1357" s="11">
        <f t="shared" si="1"/>
        <v>0.99</v>
      </c>
    </row>
    <row r="1358">
      <c r="A1358" s="4">
        <v>1357.0</v>
      </c>
      <c r="B1358" s="4">
        <v>250.0</v>
      </c>
      <c r="C1358" s="4">
        <v>1258.0</v>
      </c>
      <c r="D1358" s="4">
        <v>0.99</v>
      </c>
      <c r="E1358" s="4">
        <v>1.0</v>
      </c>
      <c r="F1358" s="5" t="str">
        <f>VLOOKUP(C1358, track_cleaned!$A$2:$B$5000, 2, FALSE)
</f>
        <v>Afraid To Shoot Strangers</v>
      </c>
      <c r="G1358" s="12">
        <f>VLOOKUP(C1358, track_cleaned!$A$1:$E$5000, 3, FALSE)</f>
        <v>99</v>
      </c>
      <c r="H1358" s="5" t="str">
        <f>VLOOKUP(G1358, album!$A$1:$B$5000, 2, FALSE)
</f>
        <v>Fear Of The Dark</v>
      </c>
      <c r="I1358" s="11" t="str">
        <f>VLOOKUP(C1358, track_cleaned!$A$1:$J$5000, 10, FALSE)</f>
        <v>Rock</v>
      </c>
      <c r="J1358" s="11">
        <f t="shared" si="1"/>
        <v>0.99</v>
      </c>
    </row>
    <row r="1359">
      <c r="A1359" s="4">
        <v>1358.0</v>
      </c>
      <c r="B1359" s="4">
        <v>250.0</v>
      </c>
      <c r="C1359" s="4">
        <v>1267.0</v>
      </c>
      <c r="D1359" s="4">
        <v>0.99</v>
      </c>
      <c r="E1359" s="4">
        <v>1.0</v>
      </c>
      <c r="F1359" s="5" t="str">
        <f>VLOOKUP(C1359, track_cleaned!$A$2:$B$5000, 2, FALSE)
</f>
        <v>Fear Of The Dark</v>
      </c>
      <c r="G1359" s="12">
        <f>VLOOKUP(C1359, track_cleaned!$A$1:$E$5000, 3, FALSE)</f>
        <v>99</v>
      </c>
      <c r="H1359" s="5" t="str">
        <f>VLOOKUP(G1359, album!$A$1:$B$5000, 2, FALSE)
</f>
        <v>Fear Of The Dark</v>
      </c>
      <c r="I1359" s="11" t="str">
        <f>VLOOKUP(C1359, track_cleaned!$A$1:$J$5000, 10, FALSE)</f>
        <v>Rock</v>
      </c>
      <c r="J1359" s="11">
        <f t="shared" si="1"/>
        <v>0.99</v>
      </c>
    </row>
    <row r="1360">
      <c r="A1360" s="4">
        <v>1359.0</v>
      </c>
      <c r="B1360" s="4">
        <v>250.0</v>
      </c>
      <c r="C1360" s="4">
        <v>1276.0</v>
      </c>
      <c r="D1360" s="4">
        <v>0.99</v>
      </c>
      <c r="E1360" s="4">
        <v>1.0</v>
      </c>
      <c r="F1360" s="5" t="str">
        <f>VLOOKUP(C1360, track_cleaned!$A$2:$B$5000, 2, FALSE)
</f>
        <v>09 - Iron Maiden</v>
      </c>
      <c r="G1360" s="12">
        <f>VLOOKUP(C1360, track_cleaned!$A$1:$E$5000, 3, FALSE)</f>
        <v>100</v>
      </c>
      <c r="H1360" s="5" t="str">
        <f>VLOOKUP(G1360, album!$A$1:$B$5000, 2, FALSE)
</f>
        <v>Iron Maiden</v>
      </c>
      <c r="I1360" s="11" t="str">
        <f>VLOOKUP(C1360, track_cleaned!$A$1:$J$5000, 10, FALSE)</f>
        <v>Blues</v>
      </c>
      <c r="J1360" s="11">
        <f t="shared" si="1"/>
        <v>0.99</v>
      </c>
    </row>
    <row r="1361">
      <c r="A1361" s="4">
        <v>1360.0</v>
      </c>
      <c r="B1361" s="4">
        <v>250.0</v>
      </c>
      <c r="C1361" s="4">
        <v>1285.0</v>
      </c>
      <c r="D1361" s="4">
        <v>0.99</v>
      </c>
      <c r="E1361" s="4">
        <v>1.0</v>
      </c>
      <c r="F1361" s="5" t="str">
        <f>VLOOKUP(C1361, track_cleaned!$A$2:$B$5000, 2, FALSE)
</f>
        <v>Purgatory</v>
      </c>
      <c r="G1361" s="12">
        <f>VLOOKUP(C1361, track_cleaned!$A$1:$E$5000, 3, FALSE)</f>
        <v>101</v>
      </c>
      <c r="H1361" s="5" t="str">
        <f>VLOOKUP(G1361, album!$A$1:$B$5000, 2, FALSE)
</f>
        <v>Killers</v>
      </c>
      <c r="I1361" s="11" t="str">
        <f>VLOOKUP(C1361, track_cleaned!$A$1:$J$5000, 10, FALSE)</f>
        <v>Heavy Metal</v>
      </c>
      <c r="J1361" s="11">
        <f t="shared" si="1"/>
        <v>0.99</v>
      </c>
    </row>
    <row r="1362">
      <c r="A1362" s="4">
        <v>1361.0</v>
      </c>
      <c r="B1362" s="4">
        <v>250.0</v>
      </c>
      <c r="C1362" s="4">
        <v>1294.0</v>
      </c>
      <c r="D1362" s="4">
        <v>0.99</v>
      </c>
      <c r="E1362" s="4">
        <v>1.0</v>
      </c>
      <c r="F1362" s="5" t="str">
        <f>VLOOKUP(C1362, track_cleaned!$A$2:$B$5000, 2, FALSE)
</f>
        <v>Powerslave</v>
      </c>
      <c r="G1362" s="12">
        <f>VLOOKUP(C1362, track_cleaned!$A$1:$E$5000, 3, FALSE)</f>
        <v>102</v>
      </c>
      <c r="H1362" s="5" t="str">
        <f>VLOOKUP(G1362, album!$A$1:$B$5000, 2, FALSE)
</f>
        <v>Live After Death</v>
      </c>
      <c r="I1362" s="11" t="str">
        <f>VLOOKUP(C1362, track_cleaned!$A$1:$J$5000, 10, FALSE)</f>
        <v>Metal</v>
      </c>
      <c r="J1362" s="11">
        <f t="shared" si="1"/>
        <v>0.99</v>
      </c>
    </row>
    <row r="1363">
      <c r="A1363" s="4">
        <v>1362.0</v>
      </c>
      <c r="B1363" s="4">
        <v>250.0</v>
      </c>
      <c r="C1363" s="4">
        <v>1303.0</v>
      </c>
      <c r="D1363" s="4">
        <v>0.99</v>
      </c>
      <c r="E1363" s="4">
        <v>1.0</v>
      </c>
      <c r="F1363" s="5" t="str">
        <f>VLOOKUP(C1363, track_cleaned!$A$2:$B$5000, 2, FALSE)
</f>
        <v>Die With Your Boots On</v>
      </c>
      <c r="G1363" s="12">
        <f>VLOOKUP(C1363, track_cleaned!$A$1:$E$5000, 3, FALSE)</f>
        <v>102</v>
      </c>
      <c r="H1363" s="5" t="str">
        <f>VLOOKUP(G1363, album!$A$1:$B$5000, 2, FALSE)
</f>
        <v>Live After Death</v>
      </c>
      <c r="I1363" s="11" t="str">
        <f>VLOOKUP(C1363, track_cleaned!$A$1:$J$5000, 10, FALSE)</f>
        <v>Heavy Metal</v>
      </c>
      <c r="J1363" s="11">
        <f t="shared" si="1"/>
        <v>0.99</v>
      </c>
    </row>
    <row r="1364">
      <c r="A1364" s="4">
        <v>1363.0</v>
      </c>
      <c r="B1364" s="4">
        <v>250.0</v>
      </c>
      <c r="C1364" s="4">
        <v>1312.0</v>
      </c>
      <c r="D1364" s="4">
        <v>0.99</v>
      </c>
      <c r="E1364" s="4">
        <v>1.0</v>
      </c>
      <c r="F1364" s="5" t="str">
        <f>VLOOKUP(C1364, track_cleaned!$A$2:$B$5000, 2, FALSE)
</f>
        <v>The Evil That Men Do</v>
      </c>
      <c r="G1364" s="12">
        <f>VLOOKUP(C1364, track_cleaned!$A$1:$E$5000, 3, FALSE)</f>
        <v>103</v>
      </c>
      <c r="H1364" s="5" t="str">
        <f>VLOOKUP(G1364, album!$A$1:$B$5000, 2, FALSE)
</f>
        <v>Live At Donington 1992 (Disc 1)</v>
      </c>
      <c r="I1364" s="11" t="str">
        <f>VLOOKUP(C1364, track_cleaned!$A$1:$J$5000, 10, FALSE)</f>
        <v>Rock</v>
      </c>
      <c r="J1364" s="11">
        <f t="shared" si="1"/>
        <v>0.99</v>
      </c>
    </row>
    <row r="1365">
      <c r="A1365" s="4">
        <v>1364.0</v>
      </c>
      <c r="B1365" s="4">
        <v>250.0</v>
      </c>
      <c r="C1365" s="4">
        <v>1321.0</v>
      </c>
      <c r="D1365" s="4">
        <v>0.99</v>
      </c>
      <c r="E1365" s="4">
        <v>1.0</v>
      </c>
      <c r="F1365" s="5" t="str">
        <f>VLOOKUP(C1365, track_cleaned!$A$2:$B$5000, 2, FALSE)
</f>
        <v>Hallowed Be Thy Name</v>
      </c>
      <c r="G1365" s="12">
        <f>VLOOKUP(C1365, track_cleaned!$A$1:$E$5000, 3, FALSE)</f>
        <v>104</v>
      </c>
      <c r="H1365" s="5" t="str">
        <f>VLOOKUP(G1365, album!$A$1:$B$5000, 2, FALSE)
</f>
        <v>Live At Donington 1992 (Disc 2)</v>
      </c>
      <c r="I1365" s="11" t="str">
        <f>VLOOKUP(C1365, track_cleaned!$A$1:$J$5000, 10, FALSE)</f>
        <v>Rock</v>
      </c>
      <c r="J1365" s="11">
        <f t="shared" si="1"/>
        <v>0.99</v>
      </c>
    </row>
    <row r="1366">
      <c r="A1366" s="4">
        <v>1365.0</v>
      </c>
      <c r="B1366" s="4">
        <v>250.0</v>
      </c>
      <c r="C1366" s="4">
        <v>1330.0</v>
      </c>
      <c r="D1366" s="4">
        <v>0.99</v>
      </c>
      <c r="E1366" s="4">
        <v>1.0</v>
      </c>
      <c r="F1366" s="5" t="str">
        <f>VLOOKUP(C1366, track_cleaned!$A$2:$B$5000, 2, FALSE)
</f>
        <v>The Assassin</v>
      </c>
      <c r="G1366" s="12">
        <f>VLOOKUP(C1366, track_cleaned!$A$1:$E$5000, 3, FALSE)</f>
        <v>105</v>
      </c>
      <c r="H1366" s="5" t="str">
        <f>VLOOKUP(G1366, album!$A$1:$B$5000, 2, FALSE)
</f>
        <v>No Prayer For The Dying</v>
      </c>
      <c r="I1366" s="11" t="str">
        <f>VLOOKUP(C1366, track_cleaned!$A$1:$J$5000, 10, FALSE)</f>
        <v>Metal</v>
      </c>
      <c r="J1366" s="11">
        <f t="shared" si="1"/>
        <v>0.99</v>
      </c>
    </row>
    <row r="1367">
      <c r="A1367" s="4">
        <v>1366.0</v>
      </c>
      <c r="B1367" s="4">
        <v>251.0</v>
      </c>
      <c r="C1367" s="4">
        <v>1344.0</v>
      </c>
      <c r="D1367" s="4">
        <v>0.99</v>
      </c>
      <c r="E1367" s="4">
        <v>1.0</v>
      </c>
      <c r="F1367" s="5" t="str">
        <f>VLOOKUP(C1367, track_cleaned!$A$2:$B$5000, 2, FALSE)
</f>
        <v>Aces High</v>
      </c>
      <c r="G1367" s="12">
        <f>VLOOKUP(C1367, track_cleaned!$A$1:$E$5000, 3, FALSE)</f>
        <v>107</v>
      </c>
      <c r="H1367" s="5" t="str">
        <f>VLOOKUP(G1367, album!$A$1:$B$5000, 2, FALSE)
</f>
        <v>Powerslave</v>
      </c>
      <c r="I1367" s="11" t="str">
        <f>VLOOKUP(C1367, track_cleaned!$A$1:$J$5000, 10, FALSE)</f>
        <v>Metal</v>
      </c>
      <c r="J1367" s="11">
        <f t="shared" si="1"/>
        <v>0.99</v>
      </c>
    </row>
    <row r="1368">
      <c r="A1368" s="4">
        <v>1367.0</v>
      </c>
      <c r="B1368" s="4">
        <v>252.0</v>
      </c>
      <c r="C1368" s="4">
        <v>1345.0</v>
      </c>
      <c r="D1368" s="4">
        <v>0.99</v>
      </c>
      <c r="E1368" s="4">
        <v>1.0</v>
      </c>
      <c r="F1368" s="5" t="str">
        <f>VLOOKUP(C1368, track_cleaned!$A$2:$B$5000, 2, FALSE)
</f>
        <v>2 Minutes To Midnight</v>
      </c>
      <c r="G1368" s="12">
        <f>VLOOKUP(C1368, track_cleaned!$A$1:$E$5000, 3, FALSE)</f>
        <v>107</v>
      </c>
      <c r="H1368" s="5" t="str">
        <f>VLOOKUP(G1368, album!$A$1:$B$5000, 2, FALSE)
</f>
        <v>Powerslave</v>
      </c>
      <c r="I1368" s="11" t="str">
        <f>VLOOKUP(C1368, track_cleaned!$A$1:$J$5000, 10, FALSE)</f>
        <v>Metal</v>
      </c>
      <c r="J1368" s="11">
        <f t="shared" si="1"/>
        <v>0.99</v>
      </c>
    </row>
    <row r="1369">
      <c r="A1369" s="4">
        <v>1368.0</v>
      </c>
      <c r="B1369" s="4">
        <v>252.0</v>
      </c>
      <c r="C1369" s="4">
        <v>1346.0</v>
      </c>
      <c r="D1369" s="4">
        <v>0.99</v>
      </c>
      <c r="E1369" s="4">
        <v>1.0</v>
      </c>
      <c r="F1369" s="5" t="str">
        <f>VLOOKUP(C1369, track_cleaned!$A$2:$B$5000, 2, FALSE)
</f>
        <v>Losfer Words</v>
      </c>
      <c r="G1369" s="12">
        <f>VLOOKUP(C1369, track_cleaned!$A$1:$E$5000, 3, FALSE)</f>
        <v>107</v>
      </c>
      <c r="H1369" s="5" t="str">
        <f>VLOOKUP(G1369, album!$A$1:$B$5000, 2, FALSE)
</f>
        <v>Powerslave</v>
      </c>
      <c r="I1369" s="11" t="str">
        <f>VLOOKUP(C1369, track_cleaned!$A$1:$J$5000, 10, FALSE)</f>
        <v>Metal</v>
      </c>
      <c r="J1369" s="11">
        <f t="shared" si="1"/>
        <v>0.99</v>
      </c>
    </row>
    <row r="1370">
      <c r="A1370" s="4">
        <v>1369.0</v>
      </c>
      <c r="B1370" s="4">
        <v>253.0</v>
      </c>
      <c r="C1370" s="4">
        <v>1348.0</v>
      </c>
      <c r="D1370" s="4">
        <v>0.99</v>
      </c>
      <c r="E1370" s="4">
        <v>1.0</v>
      </c>
      <c r="F1370" s="5" t="str">
        <f>VLOOKUP(C1370, track_cleaned!$A$2:$B$5000, 2, FALSE)
</f>
        <v>Duelists</v>
      </c>
      <c r="G1370" s="12">
        <f>VLOOKUP(C1370, track_cleaned!$A$1:$E$5000, 3, FALSE)</f>
        <v>107</v>
      </c>
      <c r="H1370" s="5" t="str">
        <f>VLOOKUP(G1370, album!$A$1:$B$5000, 2, FALSE)
</f>
        <v>Powerslave</v>
      </c>
      <c r="I1370" s="11" t="str">
        <f>VLOOKUP(C1370, track_cleaned!$A$1:$J$5000, 10, FALSE)</f>
        <v>Metal</v>
      </c>
      <c r="J1370" s="11">
        <f t="shared" si="1"/>
        <v>0.99</v>
      </c>
    </row>
    <row r="1371">
      <c r="A1371" s="4">
        <v>1370.0</v>
      </c>
      <c r="B1371" s="4">
        <v>253.0</v>
      </c>
      <c r="C1371" s="4">
        <v>1350.0</v>
      </c>
      <c r="D1371" s="4">
        <v>0.99</v>
      </c>
      <c r="E1371" s="4">
        <v>1.0</v>
      </c>
      <c r="F1371" s="5" t="str">
        <f>VLOOKUP(C1371, track_cleaned!$A$2:$B$5000, 2, FALSE)
</f>
        <v>Powerslave</v>
      </c>
      <c r="G1371" s="12">
        <f>VLOOKUP(C1371, track_cleaned!$A$1:$E$5000, 3, FALSE)</f>
        <v>107</v>
      </c>
      <c r="H1371" s="5" t="str">
        <f>VLOOKUP(G1371, album!$A$1:$B$5000, 2, FALSE)
</f>
        <v>Powerslave</v>
      </c>
      <c r="I1371" s="11" t="str">
        <f>VLOOKUP(C1371, track_cleaned!$A$1:$J$5000, 10, FALSE)</f>
        <v>Metal</v>
      </c>
      <c r="J1371" s="11">
        <f t="shared" si="1"/>
        <v>0.99</v>
      </c>
    </row>
    <row r="1372">
      <c r="A1372" s="4">
        <v>1371.0</v>
      </c>
      <c r="B1372" s="4">
        <v>254.0</v>
      </c>
      <c r="C1372" s="4">
        <v>1352.0</v>
      </c>
      <c r="D1372" s="4">
        <v>0.99</v>
      </c>
      <c r="E1372" s="4">
        <v>1.0</v>
      </c>
      <c r="F1372" s="5" t="str">
        <f>VLOOKUP(C1372, track_cleaned!$A$2:$B$5000, 2, FALSE)
</f>
        <v>Intro</v>
      </c>
      <c r="G1372" s="12">
        <f>VLOOKUP(C1372, track_cleaned!$A$1:$E$5000, 3, FALSE)</f>
        <v>108</v>
      </c>
      <c r="H1372" s="5" t="str">
        <f>VLOOKUP(G1372, album!$A$1:$B$5000, 2, FALSE)
</f>
        <v>Rock In Rio [CD1]</v>
      </c>
      <c r="I1372" s="11" t="str">
        <f>VLOOKUP(C1372, track_cleaned!$A$1:$J$5000, 10, FALSE)</f>
        <v>Metal</v>
      </c>
      <c r="J1372" s="11">
        <f t="shared" si="1"/>
        <v>0.99</v>
      </c>
    </row>
    <row r="1373">
      <c r="A1373" s="4">
        <v>1372.0</v>
      </c>
      <c r="B1373" s="4">
        <v>254.0</v>
      </c>
      <c r="C1373" s="4">
        <v>1354.0</v>
      </c>
      <c r="D1373" s="4">
        <v>0.99</v>
      </c>
      <c r="E1373" s="4">
        <v>1.0</v>
      </c>
      <c r="F1373" s="5" t="str">
        <f>VLOOKUP(C1373, track_cleaned!$A$2:$B$5000, 2, FALSE)
</f>
        <v>Ghost Of The Navigator</v>
      </c>
      <c r="G1373" s="12">
        <f>VLOOKUP(C1373, track_cleaned!$A$1:$E$5000, 3, FALSE)</f>
        <v>108</v>
      </c>
      <c r="H1373" s="5" t="str">
        <f>VLOOKUP(G1373, album!$A$1:$B$5000, 2, FALSE)
</f>
        <v>Rock In Rio [CD1]</v>
      </c>
      <c r="I1373" s="11" t="str">
        <f>VLOOKUP(C1373, track_cleaned!$A$1:$J$5000, 10, FALSE)</f>
        <v>Metal</v>
      </c>
      <c r="J1373" s="11">
        <f t="shared" si="1"/>
        <v>0.99</v>
      </c>
    </row>
    <row r="1374">
      <c r="A1374" s="4">
        <v>1373.0</v>
      </c>
      <c r="B1374" s="4">
        <v>254.0</v>
      </c>
      <c r="C1374" s="4">
        <v>1356.0</v>
      </c>
      <c r="D1374" s="4">
        <v>0.99</v>
      </c>
      <c r="E1374" s="4">
        <v>1.0</v>
      </c>
      <c r="F1374" s="5" t="str">
        <f>VLOOKUP(C1374, track_cleaned!$A$2:$B$5000, 2, FALSE)
</f>
        <v>Wrathchild</v>
      </c>
      <c r="G1374" s="12">
        <f>VLOOKUP(C1374, track_cleaned!$A$1:$E$5000, 3, FALSE)</f>
        <v>108</v>
      </c>
      <c r="H1374" s="5" t="str">
        <f>VLOOKUP(G1374, album!$A$1:$B$5000, 2, FALSE)
</f>
        <v>Rock In Rio [CD1]</v>
      </c>
      <c r="I1374" s="11" t="str">
        <f>VLOOKUP(C1374, track_cleaned!$A$1:$J$5000, 10, FALSE)</f>
        <v>Metal</v>
      </c>
      <c r="J1374" s="11">
        <f t="shared" si="1"/>
        <v>0.99</v>
      </c>
    </row>
    <row r="1375">
      <c r="A1375" s="4">
        <v>1374.0</v>
      </c>
      <c r="B1375" s="4">
        <v>254.0</v>
      </c>
      <c r="C1375" s="4">
        <v>1358.0</v>
      </c>
      <c r="D1375" s="4">
        <v>0.99</v>
      </c>
      <c r="E1375" s="4">
        <v>1.0</v>
      </c>
      <c r="F1375" s="5" t="str">
        <f>VLOOKUP(C1375, track_cleaned!$A$2:$B$5000, 2, FALSE)
</f>
        <v>Blood Brothers</v>
      </c>
      <c r="G1375" s="12">
        <f>VLOOKUP(C1375, track_cleaned!$A$1:$E$5000, 3, FALSE)</f>
        <v>108</v>
      </c>
      <c r="H1375" s="5" t="str">
        <f>VLOOKUP(G1375, album!$A$1:$B$5000, 2, FALSE)
</f>
        <v>Rock In Rio [CD1]</v>
      </c>
      <c r="I1375" s="11" t="str">
        <f>VLOOKUP(C1375, track_cleaned!$A$1:$J$5000, 10, FALSE)</f>
        <v>Metal</v>
      </c>
      <c r="J1375" s="11">
        <f t="shared" si="1"/>
        <v>0.99</v>
      </c>
    </row>
    <row r="1376">
      <c r="A1376" s="4">
        <v>1375.0</v>
      </c>
      <c r="B1376" s="4">
        <v>255.0</v>
      </c>
      <c r="C1376" s="4">
        <v>1362.0</v>
      </c>
      <c r="D1376" s="4">
        <v>0.99</v>
      </c>
      <c r="E1376" s="4">
        <v>1.0</v>
      </c>
      <c r="F1376" s="5" t="str">
        <f>VLOOKUP(C1376, track_cleaned!$A$2:$B$5000, 2, FALSE)
</f>
        <v>Dream Of Mirrors</v>
      </c>
      <c r="G1376" s="12">
        <f>VLOOKUP(C1376, track_cleaned!$A$1:$E$5000, 3, FALSE)</f>
        <v>109</v>
      </c>
      <c r="H1376" s="5" t="str">
        <f>VLOOKUP(G1376, album!$A$1:$B$5000, 2, FALSE)
</f>
        <v>Rock In Rio [CD2]</v>
      </c>
      <c r="I1376" s="11" t="str">
        <f>VLOOKUP(C1376, track_cleaned!$A$1:$J$5000, 10, FALSE)</f>
        <v>Rock</v>
      </c>
      <c r="J1376" s="11">
        <f t="shared" si="1"/>
        <v>0.99</v>
      </c>
    </row>
    <row r="1377">
      <c r="A1377" s="4">
        <v>1376.0</v>
      </c>
      <c r="B1377" s="4">
        <v>255.0</v>
      </c>
      <c r="C1377" s="4">
        <v>1366.0</v>
      </c>
      <c r="D1377" s="4">
        <v>0.99</v>
      </c>
      <c r="E1377" s="4">
        <v>1.0</v>
      </c>
      <c r="F1377" s="5" t="str">
        <f>VLOOKUP(C1377, track_cleaned!$A$2:$B$5000, 2, FALSE)
</f>
        <v>Iron Maiden</v>
      </c>
      <c r="G1377" s="12">
        <f>VLOOKUP(C1377, track_cleaned!$A$1:$E$5000, 3, FALSE)</f>
        <v>109</v>
      </c>
      <c r="H1377" s="5" t="str">
        <f>VLOOKUP(G1377, album!$A$1:$B$5000, 2, FALSE)
</f>
        <v>Rock In Rio [CD2]</v>
      </c>
      <c r="I1377" s="11" t="str">
        <f>VLOOKUP(C1377, track_cleaned!$A$1:$J$5000, 10, FALSE)</f>
        <v>Rock</v>
      </c>
      <c r="J1377" s="11">
        <f t="shared" si="1"/>
        <v>0.99</v>
      </c>
    </row>
    <row r="1378">
      <c r="A1378" s="4">
        <v>1377.0</v>
      </c>
      <c r="B1378" s="4">
        <v>255.0</v>
      </c>
      <c r="C1378" s="4">
        <v>1370.0</v>
      </c>
      <c r="D1378" s="4">
        <v>0.99</v>
      </c>
      <c r="E1378" s="4">
        <v>1.0</v>
      </c>
      <c r="F1378" s="5" t="str">
        <f>VLOOKUP(C1378, track_cleaned!$A$2:$B$5000, 2, FALSE)
</f>
        <v>Run To The Hills</v>
      </c>
      <c r="G1378" s="12">
        <f>VLOOKUP(C1378, track_cleaned!$A$1:$E$5000, 3, FALSE)</f>
        <v>109</v>
      </c>
      <c r="H1378" s="5" t="str">
        <f>VLOOKUP(G1378, album!$A$1:$B$5000, 2, FALSE)
</f>
        <v>Rock In Rio [CD2]</v>
      </c>
      <c r="I1378" s="11" t="str">
        <f>VLOOKUP(C1378, track_cleaned!$A$1:$J$5000, 10, FALSE)</f>
        <v>Rock</v>
      </c>
      <c r="J1378" s="11">
        <f t="shared" si="1"/>
        <v>0.99</v>
      </c>
    </row>
    <row r="1379">
      <c r="A1379" s="4">
        <v>1378.0</v>
      </c>
      <c r="B1379" s="4">
        <v>255.0</v>
      </c>
      <c r="C1379" s="4">
        <v>1374.0</v>
      </c>
      <c r="D1379" s="4">
        <v>0.99</v>
      </c>
      <c r="E1379" s="4">
        <v>1.0</v>
      </c>
      <c r="F1379" s="5" t="str">
        <f>VLOOKUP(C1379, track_cleaned!$A$2:$B$5000, 2, FALSE)
</f>
        <v>The Evil That Men Do</v>
      </c>
      <c r="G1379" s="12">
        <f>VLOOKUP(C1379, track_cleaned!$A$1:$E$5000, 3, FALSE)</f>
        <v>110</v>
      </c>
      <c r="H1379" s="5" t="str">
        <f>VLOOKUP(G1379, album!$A$1:$B$5000, 2, FALSE)
</f>
        <v>Seventh Son of a Seventh Son</v>
      </c>
      <c r="I1379" s="11" t="str">
        <f>VLOOKUP(C1379, track_cleaned!$A$1:$J$5000, 10, FALSE)</f>
        <v>Metal</v>
      </c>
      <c r="J1379" s="11">
        <f t="shared" si="1"/>
        <v>0.99</v>
      </c>
    </row>
    <row r="1380">
      <c r="A1380" s="4">
        <v>1379.0</v>
      </c>
      <c r="B1380" s="4">
        <v>255.0</v>
      </c>
      <c r="C1380" s="4">
        <v>1378.0</v>
      </c>
      <c r="D1380" s="4">
        <v>0.99</v>
      </c>
      <c r="E1380" s="4">
        <v>1.0</v>
      </c>
      <c r="F1380" s="5" t="str">
        <f>VLOOKUP(C1380, track_cleaned!$A$2:$B$5000, 2, FALSE)
</f>
        <v>Only the Good Die Young</v>
      </c>
      <c r="G1380" s="12">
        <f>VLOOKUP(C1380, track_cleaned!$A$1:$E$5000, 3, FALSE)</f>
        <v>110</v>
      </c>
      <c r="H1380" s="5" t="str">
        <f>VLOOKUP(G1380, album!$A$1:$B$5000, 2, FALSE)
</f>
        <v>Seventh Son of a Seventh Son</v>
      </c>
      <c r="I1380" s="11" t="str">
        <f>VLOOKUP(C1380, track_cleaned!$A$1:$J$5000, 10, FALSE)</f>
        <v>Metal</v>
      </c>
      <c r="J1380" s="11">
        <f t="shared" si="1"/>
        <v>0.99</v>
      </c>
    </row>
    <row r="1381">
      <c r="A1381" s="4">
        <v>1380.0</v>
      </c>
      <c r="B1381" s="4">
        <v>255.0</v>
      </c>
      <c r="C1381" s="4">
        <v>1382.0</v>
      </c>
      <c r="D1381" s="4">
        <v>0.99</v>
      </c>
      <c r="E1381" s="4">
        <v>1.0</v>
      </c>
      <c r="F1381" s="5" t="str">
        <f>VLOOKUP(C1381, track_cleaned!$A$2:$B$5000, 2, FALSE)
</f>
        <v>Heaven Can Wait</v>
      </c>
      <c r="G1381" s="12">
        <f>VLOOKUP(C1381, track_cleaned!$A$1:$E$5000, 3, FALSE)</f>
        <v>111</v>
      </c>
      <c r="H1381" s="5" t="str">
        <f>VLOOKUP(G1381, album!$A$1:$B$5000, 2, FALSE)
</f>
        <v>Somewhere in Time</v>
      </c>
      <c r="I1381" s="11" t="str">
        <f>VLOOKUP(C1381, track_cleaned!$A$1:$J$5000, 10, FALSE)</f>
        <v>Metal</v>
      </c>
      <c r="J1381" s="11">
        <f t="shared" si="1"/>
        <v>0.99</v>
      </c>
    </row>
    <row r="1382">
      <c r="A1382" s="4">
        <v>1381.0</v>
      </c>
      <c r="B1382" s="4">
        <v>256.0</v>
      </c>
      <c r="C1382" s="4">
        <v>1388.0</v>
      </c>
      <c r="D1382" s="4">
        <v>0.99</v>
      </c>
      <c r="E1382" s="4">
        <v>1.0</v>
      </c>
      <c r="F1382" s="5" t="str">
        <f>VLOOKUP(C1382, track_cleaned!$A$2:$B$5000, 2, FALSE)
</f>
        <v>Children of the Damned</v>
      </c>
      <c r="G1382" s="12">
        <f>VLOOKUP(C1382, track_cleaned!$A$1:$E$5000, 3, FALSE)</f>
        <v>112</v>
      </c>
      <c r="H1382" s="5" t="str">
        <f>VLOOKUP(G1382, album!$A$1:$B$5000, 2, FALSE)
</f>
        <v>The Number of The Beast</v>
      </c>
      <c r="I1382" s="11" t="str">
        <f>VLOOKUP(C1382, track_cleaned!$A$1:$J$5000, 10, FALSE)</f>
        <v>Metal</v>
      </c>
      <c r="J1382" s="11">
        <f t="shared" si="1"/>
        <v>0.99</v>
      </c>
    </row>
    <row r="1383">
      <c r="A1383" s="4">
        <v>1382.0</v>
      </c>
      <c r="B1383" s="4">
        <v>256.0</v>
      </c>
      <c r="C1383" s="4">
        <v>1394.0</v>
      </c>
      <c r="D1383" s="4">
        <v>0.99</v>
      </c>
      <c r="E1383" s="4">
        <v>1.0</v>
      </c>
      <c r="F1383" s="5" t="str">
        <f>VLOOKUP(C1383, track_cleaned!$A$2:$B$5000, 2, FALSE)
</f>
        <v>The Prisoner</v>
      </c>
      <c r="G1383" s="12">
        <f>VLOOKUP(C1383, track_cleaned!$A$1:$E$5000, 3, FALSE)</f>
        <v>112</v>
      </c>
      <c r="H1383" s="5" t="str">
        <f>VLOOKUP(G1383, album!$A$1:$B$5000, 2, FALSE)
</f>
        <v>The Number of The Beast</v>
      </c>
      <c r="I1383" s="11" t="str">
        <f>VLOOKUP(C1383, track_cleaned!$A$1:$J$5000, 10, FALSE)</f>
        <v>Metal</v>
      </c>
      <c r="J1383" s="11">
        <f t="shared" si="1"/>
        <v>0.99</v>
      </c>
    </row>
    <row r="1384">
      <c r="A1384" s="4">
        <v>1383.0</v>
      </c>
      <c r="B1384" s="4">
        <v>256.0</v>
      </c>
      <c r="C1384" s="4">
        <v>1400.0</v>
      </c>
      <c r="D1384" s="4">
        <v>0.99</v>
      </c>
      <c r="E1384" s="4">
        <v>1.0</v>
      </c>
      <c r="F1384" s="5" t="str">
        <f>VLOOKUP(C1384, track_cleaned!$A$2:$B$5000, 2, FALSE)
</f>
        <v>The Aftermath</v>
      </c>
      <c r="G1384" s="12">
        <f>VLOOKUP(C1384, track_cleaned!$A$1:$E$5000, 3, FALSE)</f>
        <v>113</v>
      </c>
      <c r="H1384" s="5" t="str">
        <f>VLOOKUP(G1384, album!$A$1:$B$5000, 2, FALSE)
</f>
        <v>The X Factor</v>
      </c>
      <c r="I1384" s="11" t="str">
        <f>VLOOKUP(C1384, track_cleaned!$A$1:$J$5000, 10, FALSE)</f>
        <v>Rock</v>
      </c>
      <c r="J1384" s="11">
        <f t="shared" si="1"/>
        <v>0.99</v>
      </c>
    </row>
    <row r="1385">
      <c r="A1385" s="4">
        <v>1384.0</v>
      </c>
      <c r="B1385" s="4">
        <v>256.0</v>
      </c>
      <c r="C1385" s="4">
        <v>1406.0</v>
      </c>
      <c r="D1385" s="4">
        <v>0.99</v>
      </c>
      <c r="E1385" s="4">
        <v>1.0</v>
      </c>
      <c r="F1385" s="5" t="str">
        <f>VLOOKUP(C1385, track_cleaned!$A$2:$B$5000, 2, FALSE)
</f>
        <v>Futureal</v>
      </c>
      <c r="G1385" s="12">
        <f>VLOOKUP(C1385, track_cleaned!$A$1:$E$5000, 3, FALSE)</f>
        <v>114</v>
      </c>
      <c r="H1385" s="5" t="str">
        <f>VLOOKUP(G1385, album!$A$1:$B$5000, 2, FALSE)
</f>
        <v>Virtual XI</v>
      </c>
      <c r="I1385" s="11" t="str">
        <f>VLOOKUP(C1385, track_cleaned!$A$1:$J$5000, 10, FALSE)</f>
        <v>Rock</v>
      </c>
      <c r="J1385" s="11">
        <f t="shared" si="1"/>
        <v>0.99</v>
      </c>
    </row>
    <row r="1386">
      <c r="A1386" s="4">
        <v>1385.0</v>
      </c>
      <c r="B1386" s="4">
        <v>256.0</v>
      </c>
      <c r="C1386" s="4">
        <v>1412.0</v>
      </c>
      <c r="D1386" s="4">
        <v>0.99</v>
      </c>
      <c r="E1386" s="4">
        <v>1.0</v>
      </c>
      <c r="F1386" s="5" t="str">
        <f>VLOOKUP(C1386, track_cleaned!$A$2:$B$5000, 2, FALSE)
</f>
        <v>Don't Look To The Eyes Of A Stranger</v>
      </c>
      <c r="G1386" s="12">
        <f>VLOOKUP(C1386, track_cleaned!$A$1:$E$5000, 3, FALSE)</f>
        <v>114</v>
      </c>
      <c r="H1386" s="5" t="str">
        <f>VLOOKUP(G1386, album!$A$1:$B$5000, 2, FALSE)
</f>
        <v>Virtual XI</v>
      </c>
      <c r="I1386" s="11" t="str">
        <f>VLOOKUP(C1386, track_cleaned!$A$1:$J$5000, 10, FALSE)</f>
        <v>Rock</v>
      </c>
      <c r="J1386" s="11">
        <f t="shared" si="1"/>
        <v>0.99</v>
      </c>
    </row>
    <row r="1387">
      <c r="A1387" s="4">
        <v>1386.0</v>
      </c>
      <c r="B1387" s="4">
        <v>256.0</v>
      </c>
      <c r="C1387" s="4">
        <v>1418.0</v>
      </c>
      <c r="D1387" s="4">
        <v>0.99</v>
      </c>
      <c r="E1387" s="4">
        <v>1.0</v>
      </c>
      <c r="F1387" s="5" t="str">
        <f>VLOOKUP(C1387, track_cleaned!$A$2:$B$5000, 2, FALSE)
</f>
        <v>Papa's Got A Brand New Bag Pt.1</v>
      </c>
      <c r="G1387" s="12">
        <f>VLOOKUP(C1387, track_cleaned!$A$1:$E$5000, 3, FALSE)</f>
        <v>115</v>
      </c>
      <c r="H1387" s="5" t="str">
        <f>VLOOKUP(G1387, album!$A$1:$B$5000, 2, FALSE)
</f>
        <v>Sex Machine</v>
      </c>
      <c r="I1387" s="11" t="str">
        <f>VLOOKUP(C1387, track_cleaned!$A$1:$J$5000, 10, FALSE)</f>
        <v>R&amp;B/Soul</v>
      </c>
      <c r="J1387" s="11">
        <f t="shared" si="1"/>
        <v>0.99</v>
      </c>
    </row>
    <row r="1388">
      <c r="A1388" s="4">
        <v>1387.0</v>
      </c>
      <c r="B1388" s="4">
        <v>256.0</v>
      </c>
      <c r="C1388" s="4">
        <v>1424.0</v>
      </c>
      <c r="D1388" s="4">
        <v>0.99</v>
      </c>
      <c r="E1388" s="4">
        <v>1.0</v>
      </c>
      <c r="F1388" s="5" t="str">
        <f>VLOOKUP(C1388, track_cleaned!$A$2:$B$5000, 2, FALSE)
</f>
        <v>Hey America</v>
      </c>
      <c r="G1388" s="12">
        <f>VLOOKUP(C1388, track_cleaned!$A$1:$E$5000, 3, FALSE)</f>
        <v>115</v>
      </c>
      <c r="H1388" s="5" t="str">
        <f>VLOOKUP(G1388, album!$A$1:$B$5000, 2, FALSE)
</f>
        <v>Sex Machine</v>
      </c>
      <c r="I1388" s="11" t="str">
        <f>VLOOKUP(C1388, track_cleaned!$A$1:$J$5000, 10, FALSE)</f>
        <v>R&amp;B/Soul</v>
      </c>
      <c r="J1388" s="11">
        <f t="shared" si="1"/>
        <v>0.99</v>
      </c>
    </row>
    <row r="1389">
      <c r="A1389" s="4">
        <v>1388.0</v>
      </c>
      <c r="B1389" s="4">
        <v>256.0</v>
      </c>
      <c r="C1389" s="4">
        <v>1430.0</v>
      </c>
      <c r="D1389" s="4">
        <v>0.99</v>
      </c>
      <c r="E1389" s="4">
        <v>1.0</v>
      </c>
      <c r="F1389" s="5" t="str">
        <f>VLOOKUP(C1389, track_cleaned!$A$2:$B$5000, 2, FALSE)
</f>
        <v>Living In America</v>
      </c>
      <c r="G1389" s="12">
        <f>VLOOKUP(C1389, track_cleaned!$A$1:$E$5000, 3, FALSE)</f>
        <v>115</v>
      </c>
      <c r="H1389" s="5" t="str">
        <f>VLOOKUP(G1389, album!$A$1:$B$5000, 2, FALSE)
</f>
        <v>Sex Machine</v>
      </c>
      <c r="I1389" s="11" t="str">
        <f>VLOOKUP(C1389, track_cleaned!$A$1:$J$5000, 10, FALSE)</f>
        <v>R&amp;B/Soul</v>
      </c>
      <c r="J1389" s="11">
        <f t="shared" si="1"/>
        <v>0.99</v>
      </c>
    </row>
    <row r="1390">
      <c r="A1390" s="4">
        <v>1389.0</v>
      </c>
      <c r="B1390" s="4">
        <v>256.0</v>
      </c>
      <c r="C1390" s="4">
        <v>1436.0</v>
      </c>
      <c r="D1390" s="4">
        <v>0.99</v>
      </c>
      <c r="E1390" s="4">
        <v>1.0</v>
      </c>
      <c r="F1390" s="5" t="str">
        <f>VLOOKUP(C1390, track_cleaned!$A$2:$B$5000, 2, FALSE)
</f>
        <v>Hooked Up</v>
      </c>
      <c r="G1390" s="12">
        <f>VLOOKUP(C1390, track_cleaned!$A$1:$E$5000, 3, FALSE)</f>
        <v>116</v>
      </c>
      <c r="H1390" s="5" t="str">
        <f>VLOOKUP(G1390, album!$A$1:$B$5000, 2, FALSE)
</f>
        <v>Emergency On Planet Earth</v>
      </c>
      <c r="I1390" s="11" t="str">
        <f>VLOOKUP(C1390, track_cleaned!$A$1:$J$5000, 10, FALSE)</f>
        <v>Rock</v>
      </c>
      <c r="J1390" s="11">
        <f t="shared" si="1"/>
        <v>0.99</v>
      </c>
    </row>
    <row r="1391">
      <c r="A1391" s="4">
        <v>1390.0</v>
      </c>
      <c r="B1391" s="4">
        <v>257.0</v>
      </c>
      <c r="C1391" s="4">
        <v>1445.0</v>
      </c>
      <c r="D1391" s="4">
        <v>0.99</v>
      </c>
      <c r="E1391" s="4">
        <v>1.0</v>
      </c>
      <c r="F1391" s="5" t="str">
        <f>VLOOKUP(C1391, track_cleaned!$A$2:$B$5000, 2, FALSE)
</f>
        <v>Planet Home</v>
      </c>
      <c r="G1391" s="12">
        <f>VLOOKUP(C1391, track_cleaned!$A$1:$E$5000, 3, FALSE)</f>
        <v>117</v>
      </c>
      <c r="H1391" s="5" t="str">
        <f>VLOOKUP(G1391, album!$A$1:$B$5000, 2, FALSE)
</f>
        <v>Synkronized</v>
      </c>
      <c r="I1391" s="11" t="str">
        <f>VLOOKUP(C1391, track_cleaned!$A$1:$J$5000, 10, FALSE)</f>
        <v>R&amp;B/Soul</v>
      </c>
      <c r="J1391" s="11">
        <f t="shared" si="1"/>
        <v>0.99</v>
      </c>
    </row>
    <row r="1392">
      <c r="A1392" s="4">
        <v>1391.0</v>
      </c>
      <c r="B1392" s="4">
        <v>257.0</v>
      </c>
      <c r="C1392" s="4">
        <v>1454.0</v>
      </c>
      <c r="D1392" s="4">
        <v>0.99</v>
      </c>
      <c r="E1392" s="4">
        <v>1.0</v>
      </c>
      <c r="F1392" s="5" t="str">
        <f>VLOOKUP(C1392, track_cleaned!$A$2:$B$5000, 2, FALSE)
</f>
        <v>Deeper Underground</v>
      </c>
      <c r="G1392" s="12">
        <f>VLOOKUP(C1392, track_cleaned!$A$1:$E$5000, 3, FALSE)</f>
        <v>117</v>
      </c>
      <c r="H1392" s="5" t="str">
        <f>VLOOKUP(G1392, album!$A$1:$B$5000, 2, FALSE)
</f>
        <v>Synkronized</v>
      </c>
      <c r="I1392" s="11" t="str">
        <f>VLOOKUP(C1392, track_cleaned!$A$1:$J$5000, 10, FALSE)</f>
        <v>R&amp;B/Soul</v>
      </c>
      <c r="J1392" s="11">
        <f t="shared" si="1"/>
        <v>0.99</v>
      </c>
    </row>
    <row r="1393">
      <c r="A1393" s="4">
        <v>1392.0</v>
      </c>
      <c r="B1393" s="4">
        <v>257.0</v>
      </c>
      <c r="C1393" s="4">
        <v>1463.0</v>
      </c>
      <c r="D1393" s="4">
        <v>0.99</v>
      </c>
      <c r="E1393" s="4">
        <v>1.0</v>
      </c>
      <c r="F1393" s="5" t="str">
        <f>VLOOKUP(C1393, track_cleaned!$A$2:$B$5000, 2, FALSE)
</f>
        <v>Journey To Arnhemland</v>
      </c>
      <c r="G1393" s="12">
        <f>VLOOKUP(C1393, track_cleaned!$A$1:$E$5000, 3, FALSE)</f>
        <v>118</v>
      </c>
      <c r="H1393" s="5" t="str">
        <f>VLOOKUP(G1393, album!$A$1:$B$5000, 2, FALSE)
</f>
        <v>The Return Of The Space Cowboy</v>
      </c>
      <c r="I1393" s="11" t="str">
        <f>VLOOKUP(C1393, track_cleaned!$A$1:$J$5000, 10, FALSE)</f>
        <v>Electronica/Dance</v>
      </c>
      <c r="J1393" s="11">
        <f t="shared" si="1"/>
        <v>0.99</v>
      </c>
    </row>
    <row r="1394">
      <c r="A1394" s="4">
        <v>1393.0</v>
      </c>
      <c r="B1394" s="4">
        <v>257.0</v>
      </c>
      <c r="C1394" s="4">
        <v>1472.0</v>
      </c>
      <c r="D1394" s="4">
        <v>0.99</v>
      </c>
      <c r="E1394" s="4">
        <v>1.0</v>
      </c>
      <c r="F1394" s="5" t="str">
        <f>VLOOKUP(C1394, track_cleaned!$A$2:$B$5000, 2, FALSE)
</f>
        <v>Radio Song</v>
      </c>
      <c r="G1394" s="12">
        <f>VLOOKUP(C1394, track_cleaned!$A$1:$E$5000, 3, FALSE)</f>
        <v>119</v>
      </c>
      <c r="H1394" s="5" t="str">
        <f>VLOOKUP(G1394, album!$A$1:$B$5000, 2, FALSE)
</f>
        <v>Get Born</v>
      </c>
      <c r="I1394" s="11" t="str">
        <f>VLOOKUP(C1394, track_cleaned!$A$1:$J$5000, 10, FALSE)</f>
        <v>Alternative &amp; Punk</v>
      </c>
      <c r="J1394" s="11">
        <f t="shared" si="1"/>
        <v>0.99</v>
      </c>
    </row>
    <row r="1395">
      <c r="A1395" s="4">
        <v>1394.0</v>
      </c>
      <c r="B1395" s="4">
        <v>257.0</v>
      </c>
      <c r="C1395" s="4">
        <v>1481.0</v>
      </c>
      <c r="D1395" s="4">
        <v>0.99</v>
      </c>
      <c r="E1395" s="4">
        <v>1.0</v>
      </c>
      <c r="F1395" s="5" t="str">
        <f>VLOOKUP(C1395, track_cleaned!$A$2:$B$5000, 2, FALSE)
</f>
        <v>Red House</v>
      </c>
      <c r="G1395" s="12">
        <f>VLOOKUP(C1395, track_cleaned!$A$1:$E$5000, 3, FALSE)</f>
        <v>120</v>
      </c>
      <c r="H1395" s="5" t="str">
        <f>VLOOKUP(G1395, album!$A$1:$B$5000, 2, FALSE)
</f>
        <v>Are You Experienced?</v>
      </c>
      <c r="I1395" s="11" t="str">
        <f>VLOOKUP(C1395, track_cleaned!$A$1:$J$5000, 10, FALSE)</f>
        <v>Rock</v>
      </c>
      <c r="J1395" s="11">
        <f t="shared" si="1"/>
        <v>0.99</v>
      </c>
    </row>
    <row r="1396">
      <c r="A1396" s="4">
        <v>1395.0</v>
      </c>
      <c r="B1396" s="4">
        <v>257.0</v>
      </c>
      <c r="C1396" s="4">
        <v>1490.0</v>
      </c>
      <c r="D1396" s="4">
        <v>0.99</v>
      </c>
      <c r="E1396" s="4">
        <v>1.0</v>
      </c>
      <c r="F1396" s="5" t="str">
        <f>VLOOKUP(C1396, track_cleaned!$A$2:$B$5000, 2, FALSE)
</f>
        <v>Hey Joe</v>
      </c>
      <c r="G1396" s="12">
        <f>VLOOKUP(C1396, track_cleaned!$A$1:$E$5000, 3, FALSE)</f>
        <v>120</v>
      </c>
      <c r="H1396" s="5" t="str">
        <f>VLOOKUP(G1396, album!$A$1:$B$5000, 2, FALSE)
</f>
        <v>Are You Experienced?</v>
      </c>
      <c r="I1396" s="11" t="str">
        <f>VLOOKUP(C1396, track_cleaned!$A$1:$J$5000, 10, FALSE)</f>
        <v>Rock</v>
      </c>
      <c r="J1396" s="11">
        <f t="shared" si="1"/>
        <v>0.99</v>
      </c>
    </row>
    <row r="1397">
      <c r="A1397" s="4">
        <v>1396.0</v>
      </c>
      <c r="B1397" s="4">
        <v>257.0</v>
      </c>
      <c r="C1397" s="4">
        <v>1499.0</v>
      </c>
      <c r="D1397" s="4">
        <v>0.99</v>
      </c>
      <c r="E1397" s="4">
        <v>1.0</v>
      </c>
      <c r="F1397" s="5" t="str">
        <f>VLOOKUP(C1397, track_cleaned!$A$2:$B$5000, 2, FALSE)
</f>
        <v>Always With Me, Always With You</v>
      </c>
      <c r="G1397" s="12">
        <f>VLOOKUP(C1397, track_cleaned!$A$1:$E$5000, 3, FALSE)</f>
        <v>121</v>
      </c>
      <c r="H1397" s="5" t="str">
        <f>VLOOKUP(G1397, album!$A$1:$B$5000, 2, FALSE)
</f>
        <v>Surfing with the Alien (Remastered)</v>
      </c>
      <c r="I1397" s="11" t="str">
        <f>VLOOKUP(C1397, track_cleaned!$A$1:$J$5000, 10, FALSE)</f>
        <v>Rock</v>
      </c>
      <c r="J1397" s="11">
        <f t="shared" si="1"/>
        <v>0.99</v>
      </c>
    </row>
    <row r="1398">
      <c r="A1398" s="4">
        <v>1397.0</v>
      </c>
      <c r="B1398" s="4">
        <v>257.0</v>
      </c>
      <c r="C1398" s="4">
        <v>1508.0</v>
      </c>
      <c r="D1398" s="4">
        <v>0.99</v>
      </c>
      <c r="E1398" s="4">
        <v>1.0</v>
      </c>
      <c r="F1398" s="5" t="str">
        <f>VLOOKUP(C1398, track_cleaned!$A$2:$B$5000, 2, FALSE)
</f>
        <v>Mama Africa</v>
      </c>
      <c r="G1398" s="12">
        <f>VLOOKUP(C1398, track_cleaned!$A$1:$E$5000, 3, FALSE)</f>
        <v>122</v>
      </c>
      <c r="H1398" s="5" t="str">
        <f>VLOOKUP(G1398, album!$A$1:$B$5000, 2, FALSE)
</f>
        <v>Jorge Ben Jor 25 Anos</v>
      </c>
      <c r="I1398" s="11" t="str">
        <f>VLOOKUP(C1398, track_cleaned!$A$1:$J$5000, 10, FALSE)</f>
        <v>Latin</v>
      </c>
      <c r="J1398" s="11">
        <f t="shared" si="1"/>
        <v>0.99</v>
      </c>
    </row>
    <row r="1399">
      <c r="A1399" s="4">
        <v>1398.0</v>
      </c>
      <c r="B1399" s="4">
        <v>257.0</v>
      </c>
      <c r="C1399" s="4">
        <v>1517.0</v>
      </c>
      <c r="D1399" s="4">
        <v>0.99</v>
      </c>
      <c r="E1399" s="4">
        <v>1.0</v>
      </c>
      <c r="F1399" s="5" t="str">
        <f>VLOOKUP(C1399, track_cleaned!$A$2:$B$5000, 2, FALSE)
</f>
        <v>Santa Clara Clareou</v>
      </c>
      <c r="G1399" s="12">
        <f>VLOOKUP(C1399, track_cleaned!$A$1:$E$5000, 3, FALSE)</f>
        <v>122</v>
      </c>
      <c r="H1399" s="5" t="str">
        <f>VLOOKUP(G1399, album!$A$1:$B$5000, 2, FALSE)
</f>
        <v>Jorge Ben Jor 25 Anos</v>
      </c>
      <c r="I1399" s="11" t="str">
        <f>VLOOKUP(C1399, track_cleaned!$A$1:$J$5000, 10, FALSE)</f>
        <v>Latin</v>
      </c>
      <c r="J1399" s="11">
        <f t="shared" si="1"/>
        <v>0.99</v>
      </c>
    </row>
    <row r="1400">
      <c r="A1400" s="4">
        <v>1399.0</v>
      </c>
      <c r="B1400" s="4">
        <v>257.0</v>
      </c>
      <c r="C1400" s="4">
        <v>1526.0</v>
      </c>
      <c r="D1400" s="4">
        <v>0.99</v>
      </c>
      <c r="E1400" s="4">
        <v>1.0</v>
      </c>
      <c r="F1400" s="5" t="str">
        <f>VLOOKUP(C1400, track_cleaned!$A$2:$B$5000, 2, FALSE)
</f>
        <v>Encontrar Alguém</v>
      </c>
      <c r="G1400" s="12">
        <f>VLOOKUP(C1400, track_cleaned!$A$1:$E$5000, 3, FALSE)</f>
        <v>123</v>
      </c>
      <c r="H1400" s="5" t="str">
        <f>VLOOKUP(G1400, album!$A$1:$B$5000, 2, FALSE)
</f>
        <v>Jota Quest-1995</v>
      </c>
      <c r="I1400" s="11" t="str">
        <f>VLOOKUP(C1400, track_cleaned!$A$1:$J$5000, 10, FALSE)</f>
        <v>Latin</v>
      </c>
      <c r="J1400" s="11">
        <f t="shared" si="1"/>
        <v>0.99</v>
      </c>
    </row>
    <row r="1401">
      <c r="A1401" s="4">
        <v>1400.0</v>
      </c>
      <c r="B1401" s="4">
        <v>257.0</v>
      </c>
      <c r="C1401" s="4">
        <v>1535.0</v>
      </c>
      <c r="D1401" s="4">
        <v>0.99</v>
      </c>
      <c r="E1401" s="4">
        <v>1.0</v>
      </c>
      <c r="F1401" s="5" t="str">
        <f>VLOOKUP(C1401, track_cleaned!$A$2:$B$5000, 2, FALSE)
</f>
        <v>No Futuro</v>
      </c>
      <c r="G1401" s="12">
        <f>VLOOKUP(C1401, track_cleaned!$A$1:$E$5000, 3, FALSE)</f>
        <v>124</v>
      </c>
      <c r="H1401" s="5" t="str">
        <f>VLOOKUP(G1401, album!$A$1:$B$5000, 2, FALSE)
</f>
        <v>Cafezinho</v>
      </c>
      <c r="I1401" s="11" t="str">
        <f>VLOOKUP(C1401, track_cleaned!$A$1:$J$5000, 10, FALSE)</f>
        <v>World</v>
      </c>
      <c r="J1401" s="11">
        <f t="shared" si="1"/>
        <v>0.99</v>
      </c>
    </row>
    <row r="1402">
      <c r="A1402" s="4">
        <v>1401.0</v>
      </c>
      <c r="B1402" s="4">
        <v>257.0</v>
      </c>
      <c r="C1402" s="4">
        <v>1544.0</v>
      </c>
      <c r="D1402" s="4">
        <v>0.99</v>
      </c>
      <c r="E1402" s="4">
        <v>1.0</v>
      </c>
      <c r="F1402" s="5" t="str">
        <f>VLOOKUP(C1402, track_cleaned!$A$2:$B$5000, 2, FALSE)
</f>
        <v>Cafezinho</v>
      </c>
      <c r="G1402" s="12">
        <f>VLOOKUP(C1402, track_cleaned!$A$1:$E$5000, 3, FALSE)</f>
        <v>124</v>
      </c>
      <c r="H1402" s="5" t="str">
        <f>VLOOKUP(G1402, album!$A$1:$B$5000, 2, FALSE)
</f>
        <v>Cafezinho</v>
      </c>
      <c r="I1402" s="11" t="str">
        <f>VLOOKUP(C1402, track_cleaned!$A$1:$J$5000, 10, FALSE)</f>
        <v>World</v>
      </c>
      <c r="J1402" s="11">
        <f t="shared" si="1"/>
        <v>0.99</v>
      </c>
    </row>
    <row r="1403">
      <c r="A1403" s="4">
        <v>1402.0</v>
      </c>
      <c r="B1403" s="4">
        <v>257.0</v>
      </c>
      <c r="C1403" s="4">
        <v>1553.0</v>
      </c>
      <c r="D1403" s="4">
        <v>0.99</v>
      </c>
      <c r="E1403" s="4">
        <v>1.0</v>
      </c>
      <c r="F1403" s="5" t="str">
        <f>VLOOKUP(C1403, track_cleaned!$A$2:$B$5000, 2, FALSE)
</f>
        <v>You've Got Another Thing Comin'</v>
      </c>
      <c r="G1403" s="12">
        <f>VLOOKUP(C1403, track_cleaned!$A$1:$E$5000, 3, FALSE)</f>
        <v>125</v>
      </c>
      <c r="H1403" s="5" t="str">
        <f>VLOOKUP(G1403, album!$A$1:$B$5000, 2, FALSE)
</f>
        <v>Living After Midnight</v>
      </c>
      <c r="I1403" s="11" t="str">
        <f>VLOOKUP(C1403, track_cleaned!$A$1:$J$5000, 10, FALSE)</f>
        <v>Metal</v>
      </c>
      <c r="J1403" s="11">
        <f t="shared" si="1"/>
        <v>0.99</v>
      </c>
    </row>
    <row r="1404">
      <c r="A1404" s="4">
        <v>1403.0</v>
      </c>
      <c r="B1404" s="4">
        <v>257.0</v>
      </c>
      <c r="C1404" s="4">
        <v>1562.0</v>
      </c>
      <c r="D1404" s="4">
        <v>0.99</v>
      </c>
      <c r="E1404" s="4">
        <v>1.0</v>
      </c>
      <c r="F1404" s="5" t="str">
        <f>VLOOKUP(C1404, track_cleaned!$A$2:$B$5000, 2, FALSE)
</f>
        <v>Comin' Home</v>
      </c>
      <c r="G1404" s="12">
        <f>VLOOKUP(C1404, track_cleaned!$A$1:$E$5000, 3, FALSE)</f>
        <v>126</v>
      </c>
      <c r="H1404" s="5" t="str">
        <f>VLOOKUP(G1404, album!$A$1:$B$5000, 2, FALSE)
</f>
        <v>Unplugged [Live]</v>
      </c>
      <c r="I1404" s="11" t="str">
        <f>VLOOKUP(C1404, track_cleaned!$A$1:$J$5000, 10, FALSE)</f>
        <v>Rock</v>
      </c>
      <c r="J1404" s="11">
        <f t="shared" si="1"/>
        <v>0.99</v>
      </c>
    </row>
    <row r="1405">
      <c r="A1405" s="4">
        <v>1404.0</v>
      </c>
      <c r="B1405" s="4">
        <v>258.0</v>
      </c>
      <c r="C1405" s="4">
        <v>1576.0</v>
      </c>
      <c r="D1405" s="4">
        <v>0.99</v>
      </c>
      <c r="E1405" s="4">
        <v>1.0</v>
      </c>
      <c r="F1405" s="5" t="str">
        <f>VLOOKUP(C1405, track_cleaned!$A$2:$B$5000, 2, FALSE)
</f>
        <v>Rock And Roll All Nite</v>
      </c>
      <c r="G1405" s="12">
        <f>VLOOKUP(C1405, track_cleaned!$A$1:$E$5000, 3, FALSE)</f>
        <v>126</v>
      </c>
      <c r="H1405" s="5" t="str">
        <f>VLOOKUP(G1405, album!$A$1:$B$5000, 2, FALSE)
</f>
        <v>Unplugged [Live]</v>
      </c>
      <c r="I1405" s="11" t="str">
        <f>VLOOKUP(C1405, track_cleaned!$A$1:$J$5000, 10, FALSE)</f>
        <v>Rock</v>
      </c>
      <c r="J1405" s="11">
        <f t="shared" si="1"/>
        <v>0.99</v>
      </c>
    </row>
    <row r="1406">
      <c r="A1406" s="4">
        <v>1405.0</v>
      </c>
      <c r="B1406" s="4">
        <v>259.0</v>
      </c>
      <c r="C1406" s="4">
        <v>1577.0</v>
      </c>
      <c r="D1406" s="4">
        <v>0.99</v>
      </c>
      <c r="E1406" s="4">
        <v>1.0</v>
      </c>
      <c r="F1406" s="5" t="str">
        <f>VLOOKUP(C1406, track_cleaned!$A$2:$B$5000, 2, FALSE)
</f>
        <v>Immigrant Song</v>
      </c>
      <c r="G1406" s="12">
        <f>VLOOKUP(C1406, track_cleaned!$A$1:$E$5000, 3, FALSE)</f>
        <v>127</v>
      </c>
      <c r="H1406" s="5" t="str">
        <f>VLOOKUP(G1406, album!$A$1:$B$5000, 2, FALSE)
</f>
        <v>BBC Sessions [Disc 2] [Live]</v>
      </c>
      <c r="I1406" s="11" t="str">
        <f>VLOOKUP(C1406, track_cleaned!$A$1:$J$5000, 10, FALSE)</f>
        <v>Rock</v>
      </c>
      <c r="J1406" s="11">
        <f t="shared" si="1"/>
        <v>0.99</v>
      </c>
    </row>
    <row r="1407">
      <c r="A1407" s="4">
        <v>1406.0</v>
      </c>
      <c r="B1407" s="4">
        <v>259.0</v>
      </c>
      <c r="C1407" s="4">
        <v>1578.0</v>
      </c>
      <c r="D1407" s="4">
        <v>0.99</v>
      </c>
      <c r="E1407" s="4">
        <v>1.0</v>
      </c>
      <c r="F1407" s="5" t="str">
        <f>VLOOKUP(C1407, track_cleaned!$A$2:$B$5000, 2, FALSE)
</f>
        <v>Heartbreaker</v>
      </c>
      <c r="G1407" s="12">
        <f>VLOOKUP(C1407, track_cleaned!$A$1:$E$5000, 3, FALSE)</f>
        <v>127</v>
      </c>
      <c r="H1407" s="5" t="str">
        <f>VLOOKUP(G1407, album!$A$1:$B$5000, 2, FALSE)
</f>
        <v>BBC Sessions [Disc 2] [Live]</v>
      </c>
      <c r="I1407" s="11" t="str">
        <f>VLOOKUP(C1407, track_cleaned!$A$1:$J$5000, 10, FALSE)</f>
        <v>Rock</v>
      </c>
      <c r="J1407" s="11">
        <f t="shared" si="1"/>
        <v>0.99</v>
      </c>
    </row>
    <row r="1408">
      <c r="A1408" s="4">
        <v>1407.0</v>
      </c>
      <c r="B1408" s="4">
        <v>260.0</v>
      </c>
      <c r="C1408" s="4">
        <v>1580.0</v>
      </c>
      <c r="D1408" s="4">
        <v>0.99</v>
      </c>
      <c r="E1408" s="4">
        <v>1.0</v>
      </c>
      <c r="F1408" s="5" t="str">
        <f>VLOOKUP(C1408, track_cleaned!$A$2:$B$5000, 2, FALSE)
</f>
        <v>Black Dog</v>
      </c>
      <c r="G1408" s="12">
        <f>VLOOKUP(C1408, track_cleaned!$A$1:$E$5000, 3, FALSE)</f>
        <v>127</v>
      </c>
      <c r="H1408" s="5" t="str">
        <f>VLOOKUP(G1408, album!$A$1:$B$5000, 2, FALSE)
</f>
        <v>BBC Sessions [Disc 2] [Live]</v>
      </c>
      <c r="I1408" s="11" t="str">
        <f>VLOOKUP(C1408, track_cleaned!$A$1:$J$5000, 10, FALSE)</f>
        <v>Rock</v>
      </c>
      <c r="J1408" s="11">
        <f t="shared" si="1"/>
        <v>0.99</v>
      </c>
    </row>
    <row r="1409">
      <c r="A1409" s="4">
        <v>1408.0</v>
      </c>
      <c r="B1409" s="4">
        <v>260.0</v>
      </c>
      <c r="C1409" s="4">
        <v>1582.0</v>
      </c>
      <c r="D1409" s="4">
        <v>0.99</v>
      </c>
      <c r="E1409" s="4">
        <v>1.0</v>
      </c>
      <c r="F1409" s="5" t="str">
        <f>VLOOKUP(C1409, track_cleaned!$A$2:$B$5000, 2, FALSE)
</f>
        <v>Stairway To Heaven</v>
      </c>
      <c r="G1409" s="12">
        <f>VLOOKUP(C1409, track_cleaned!$A$1:$E$5000, 3, FALSE)</f>
        <v>127</v>
      </c>
      <c r="H1409" s="5" t="str">
        <f>VLOOKUP(G1409, album!$A$1:$B$5000, 2, FALSE)
</f>
        <v>BBC Sessions [Disc 2] [Live]</v>
      </c>
      <c r="I1409" s="11" t="str">
        <f>VLOOKUP(C1409, track_cleaned!$A$1:$J$5000, 10, FALSE)</f>
        <v>Rock</v>
      </c>
      <c r="J1409" s="11">
        <f t="shared" si="1"/>
        <v>0.99</v>
      </c>
    </row>
    <row r="1410">
      <c r="A1410" s="4">
        <v>1409.0</v>
      </c>
      <c r="B1410" s="4">
        <v>261.0</v>
      </c>
      <c r="C1410" s="4">
        <v>1584.0</v>
      </c>
      <c r="D1410" s="4">
        <v>0.99</v>
      </c>
      <c r="E1410" s="4">
        <v>1.0</v>
      </c>
      <c r="F1410" s="5" t="str">
        <f>VLOOKUP(C1410, track_cleaned!$A$2:$B$5000, 2, FALSE)
</f>
        <v>That's The Way</v>
      </c>
      <c r="G1410" s="12">
        <f>VLOOKUP(C1410, track_cleaned!$A$1:$E$5000, 3, FALSE)</f>
        <v>127</v>
      </c>
      <c r="H1410" s="5" t="str">
        <f>VLOOKUP(G1410, album!$A$1:$B$5000, 2, FALSE)
</f>
        <v>BBC Sessions [Disc 2] [Live]</v>
      </c>
      <c r="I1410" s="11" t="str">
        <f>VLOOKUP(C1410, track_cleaned!$A$1:$J$5000, 10, FALSE)</f>
        <v>Rock</v>
      </c>
      <c r="J1410" s="11">
        <f t="shared" si="1"/>
        <v>0.99</v>
      </c>
    </row>
    <row r="1411">
      <c r="A1411" s="4">
        <v>1410.0</v>
      </c>
      <c r="B1411" s="4">
        <v>261.0</v>
      </c>
      <c r="C1411" s="4">
        <v>1586.0</v>
      </c>
      <c r="D1411" s="4">
        <v>0.99</v>
      </c>
      <c r="E1411" s="4">
        <v>1.0</v>
      </c>
      <c r="F1411" s="5" t="str">
        <f>VLOOKUP(C1411, track_cleaned!$A$2:$B$5000, 2, FALSE)
</f>
        <v>Thank You</v>
      </c>
      <c r="G1411" s="12">
        <f>VLOOKUP(C1411, track_cleaned!$A$1:$E$5000, 3, FALSE)</f>
        <v>127</v>
      </c>
      <c r="H1411" s="5" t="str">
        <f>VLOOKUP(G1411, album!$A$1:$B$5000, 2, FALSE)
</f>
        <v>BBC Sessions [Disc 2] [Live]</v>
      </c>
      <c r="I1411" s="11" t="str">
        <f>VLOOKUP(C1411, track_cleaned!$A$1:$J$5000, 10, FALSE)</f>
        <v>Rock</v>
      </c>
      <c r="J1411" s="11">
        <f t="shared" si="1"/>
        <v>0.99</v>
      </c>
    </row>
    <row r="1412">
      <c r="A1412" s="4">
        <v>1411.0</v>
      </c>
      <c r="B1412" s="4">
        <v>261.0</v>
      </c>
      <c r="C1412" s="4">
        <v>1588.0</v>
      </c>
      <c r="D1412" s="4">
        <v>0.99</v>
      </c>
      <c r="E1412" s="4">
        <v>1.0</v>
      </c>
      <c r="F1412" s="5" t="str">
        <f>VLOOKUP(C1412, track_cleaned!$A$2:$B$5000, 2, FALSE)
</f>
        <v>Poor Tom</v>
      </c>
      <c r="G1412" s="12">
        <f>VLOOKUP(C1412, track_cleaned!$A$1:$E$5000, 3, FALSE)</f>
        <v>128</v>
      </c>
      <c r="H1412" s="5" t="str">
        <f>VLOOKUP(G1412, album!$A$1:$B$5000, 2, FALSE)
</f>
        <v>Coda</v>
      </c>
      <c r="I1412" s="11" t="str">
        <f>VLOOKUP(C1412, track_cleaned!$A$1:$J$5000, 10, FALSE)</f>
        <v>Rock</v>
      </c>
      <c r="J1412" s="11">
        <f t="shared" si="1"/>
        <v>0.99</v>
      </c>
    </row>
    <row r="1413">
      <c r="A1413" s="4">
        <v>1412.0</v>
      </c>
      <c r="B1413" s="4">
        <v>261.0</v>
      </c>
      <c r="C1413" s="4">
        <v>1590.0</v>
      </c>
      <c r="D1413" s="4">
        <v>0.99</v>
      </c>
      <c r="E1413" s="4">
        <v>1.0</v>
      </c>
      <c r="F1413" s="5" t="str">
        <f>VLOOKUP(C1413, track_cleaned!$A$2:$B$5000, 2, FALSE)
</f>
        <v>Walter's Walk</v>
      </c>
      <c r="G1413" s="12">
        <f>VLOOKUP(C1413, track_cleaned!$A$1:$E$5000, 3, FALSE)</f>
        <v>128</v>
      </c>
      <c r="H1413" s="5" t="str">
        <f>VLOOKUP(G1413, album!$A$1:$B$5000, 2, FALSE)
</f>
        <v>Coda</v>
      </c>
      <c r="I1413" s="11" t="str">
        <f>VLOOKUP(C1413, track_cleaned!$A$1:$J$5000, 10, FALSE)</f>
        <v>Rock</v>
      </c>
      <c r="J1413" s="11">
        <f t="shared" si="1"/>
        <v>0.99</v>
      </c>
    </row>
    <row r="1414">
      <c r="A1414" s="4">
        <v>1413.0</v>
      </c>
      <c r="B1414" s="4">
        <v>262.0</v>
      </c>
      <c r="C1414" s="4">
        <v>1594.0</v>
      </c>
      <c r="D1414" s="4">
        <v>0.99</v>
      </c>
      <c r="E1414" s="4">
        <v>1.0</v>
      </c>
      <c r="F1414" s="5" t="str">
        <f>VLOOKUP(C1414, track_cleaned!$A$2:$B$5000, 2, FALSE)
</f>
        <v>Wearing And Tearing</v>
      </c>
      <c r="G1414" s="12">
        <f>VLOOKUP(C1414, track_cleaned!$A$1:$E$5000, 3, FALSE)</f>
        <v>128</v>
      </c>
      <c r="H1414" s="5" t="str">
        <f>VLOOKUP(G1414, album!$A$1:$B$5000, 2, FALSE)
</f>
        <v>Coda</v>
      </c>
      <c r="I1414" s="11" t="str">
        <f>VLOOKUP(C1414, track_cleaned!$A$1:$J$5000, 10, FALSE)</f>
        <v>Rock</v>
      </c>
      <c r="J1414" s="11">
        <f t="shared" si="1"/>
        <v>0.99</v>
      </c>
    </row>
    <row r="1415">
      <c r="A1415" s="4">
        <v>1414.0</v>
      </c>
      <c r="B1415" s="4">
        <v>262.0</v>
      </c>
      <c r="C1415" s="4">
        <v>1598.0</v>
      </c>
      <c r="D1415" s="4">
        <v>0.99</v>
      </c>
      <c r="E1415" s="4">
        <v>1.0</v>
      </c>
      <c r="F1415" s="5" t="str">
        <f>VLOOKUP(C1415, track_cleaned!$A$2:$B$5000, 2, FALSE)
</f>
        <v>The Crunge</v>
      </c>
      <c r="G1415" s="12">
        <f>VLOOKUP(C1415, track_cleaned!$A$1:$E$5000, 3, FALSE)</f>
        <v>129</v>
      </c>
      <c r="H1415" s="5" t="str">
        <f>VLOOKUP(G1415, album!$A$1:$B$5000, 2, FALSE)
</f>
        <v>Houses Of The Holy</v>
      </c>
      <c r="I1415" s="11" t="str">
        <f>VLOOKUP(C1415, track_cleaned!$A$1:$J$5000, 10, FALSE)</f>
        <v>Rock</v>
      </c>
      <c r="J1415" s="11">
        <f t="shared" si="1"/>
        <v>0.99</v>
      </c>
    </row>
    <row r="1416">
      <c r="A1416" s="4">
        <v>1415.0</v>
      </c>
      <c r="B1416" s="4">
        <v>262.0</v>
      </c>
      <c r="C1416" s="4">
        <v>1602.0</v>
      </c>
      <c r="D1416" s="4">
        <v>0.99</v>
      </c>
      <c r="E1416" s="4">
        <v>1.0</v>
      </c>
      <c r="F1416" s="5" t="str">
        <f>VLOOKUP(C1416, track_cleaned!$A$2:$B$5000, 2, FALSE)
</f>
        <v>The Ocean</v>
      </c>
      <c r="G1416" s="12">
        <f>VLOOKUP(C1416, track_cleaned!$A$1:$E$5000, 3, FALSE)</f>
        <v>129</v>
      </c>
      <c r="H1416" s="5" t="str">
        <f>VLOOKUP(G1416, album!$A$1:$B$5000, 2, FALSE)
</f>
        <v>Houses Of The Holy</v>
      </c>
      <c r="I1416" s="11" t="str">
        <f>VLOOKUP(C1416, track_cleaned!$A$1:$J$5000, 10, FALSE)</f>
        <v>Rock</v>
      </c>
      <c r="J1416" s="11">
        <f t="shared" si="1"/>
        <v>0.99</v>
      </c>
    </row>
    <row r="1417">
      <c r="A1417" s="4">
        <v>1416.0</v>
      </c>
      <c r="B1417" s="4">
        <v>262.0</v>
      </c>
      <c r="C1417" s="4">
        <v>1606.0</v>
      </c>
      <c r="D1417" s="4">
        <v>0.99</v>
      </c>
      <c r="E1417" s="4">
        <v>1.0</v>
      </c>
      <c r="F1417" s="5" t="str">
        <f>VLOOKUP(C1417, track_cleaned!$A$2:$B$5000, 2, FALSE)
</f>
        <v>Hot Dog</v>
      </c>
      <c r="G1417" s="12">
        <f>VLOOKUP(C1417, track_cleaned!$A$1:$E$5000, 3, FALSE)</f>
        <v>130</v>
      </c>
      <c r="H1417" s="5" t="str">
        <f>VLOOKUP(G1417, album!$A$1:$B$5000, 2, FALSE)
</f>
        <v>In Through The Out Door</v>
      </c>
      <c r="I1417" s="11" t="str">
        <f>VLOOKUP(C1417, track_cleaned!$A$1:$J$5000, 10, FALSE)</f>
        <v>Rock</v>
      </c>
      <c r="J1417" s="11">
        <f t="shared" si="1"/>
        <v>0.99</v>
      </c>
    </row>
    <row r="1418">
      <c r="A1418" s="4">
        <v>1417.0</v>
      </c>
      <c r="B1418" s="4">
        <v>262.0</v>
      </c>
      <c r="C1418" s="4">
        <v>1610.0</v>
      </c>
      <c r="D1418" s="4">
        <v>0.99</v>
      </c>
      <c r="E1418" s="4">
        <v>1.0</v>
      </c>
      <c r="F1418" s="5" t="str">
        <f>VLOOKUP(C1418, track_cleaned!$A$2:$B$5000, 2, FALSE)
</f>
        <v>Black Dog</v>
      </c>
      <c r="G1418" s="12">
        <f>VLOOKUP(C1418, track_cleaned!$A$1:$E$5000, 3, FALSE)</f>
        <v>131</v>
      </c>
      <c r="H1418" s="5" t="str">
        <f>VLOOKUP(G1418, album!$A$1:$B$5000, 2, FALSE)
</f>
        <v>IV</v>
      </c>
      <c r="I1418" s="11" t="str">
        <f>VLOOKUP(C1418, track_cleaned!$A$1:$J$5000, 10, FALSE)</f>
        <v>Rock</v>
      </c>
      <c r="J1418" s="11">
        <f t="shared" si="1"/>
        <v>0.99</v>
      </c>
    </row>
    <row r="1419">
      <c r="A1419" s="4">
        <v>1418.0</v>
      </c>
      <c r="B1419" s="4">
        <v>262.0</v>
      </c>
      <c r="C1419" s="4">
        <v>1614.0</v>
      </c>
      <c r="D1419" s="4">
        <v>0.99</v>
      </c>
      <c r="E1419" s="4">
        <v>1.0</v>
      </c>
      <c r="F1419" s="5" t="str">
        <f>VLOOKUP(C1419, track_cleaned!$A$2:$B$5000, 2, FALSE)
</f>
        <v>Misty Mountain Hop</v>
      </c>
      <c r="G1419" s="12">
        <f>VLOOKUP(C1419, track_cleaned!$A$1:$E$5000, 3, FALSE)</f>
        <v>131</v>
      </c>
      <c r="H1419" s="5" t="str">
        <f>VLOOKUP(G1419, album!$A$1:$B$5000, 2, FALSE)
</f>
        <v>IV</v>
      </c>
      <c r="I1419" s="11" t="str">
        <f>VLOOKUP(C1419, track_cleaned!$A$1:$J$5000, 10, FALSE)</f>
        <v>Rock</v>
      </c>
      <c r="J1419" s="11">
        <f t="shared" si="1"/>
        <v>0.99</v>
      </c>
    </row>
    <row r="1420">
      <c r="A1420" s="4">
        <v>1419.0</v>
      </c>
      <c r="B1420" s="4">
        <v>263.0</v>
      </c>
      <c r="C1420" s="4">
        <v>1620.0</v>
      </c>
      <c r="D1420" s="4">
        <v>0.99</v>
      </c>
      <c r="E1420" s="4">
        <v>1.0</v>
      </c>
      <c r="F1420" s="5" t="str">
        <f>VLOOKUP(C1420, track_cleaned!$A$2:$B$5000, 2, FALSE)
</f>
        <v>You Shook Me</v>
      </c>
      <c r="G1420" s="12">
        <f>VLOOKUP(C1420, track_cleaned!$A$1:$E$5000, 3, FALSE)</f>
        <v>132</v>
      </c>
      <c r="H1420" s="5" t="str">
        <f>VLOOKUP(G1420, album!$A$1:$B$5000, 2, FALSE)
</f>
        <v>Led Zeppelin I</v>
      </c>
      <c r="I1420" s="11" t="str">
        <f>VLOOKUP(C1420, track_cleaned!$A$1:$J$5000, 10, FALSE)</f>
        <v>Rock</v>
      </c>
      <c r="J1420" s="11">
        <f t="shared" si="1"/>
        <v>0.99</v>
      </c>
    </row>
    <row r="1421">
      <c r="A1421" s="4">
        <v>1420.0</v>
      </c>
      <c r="B1421" s="4">
        <v>263.0</v>
      </c>
      <c r="C1421" s="4">
        <v>1626.0</v>
      </c>
      <c r="D1421" s="4">
        <v>0.99</v>
      </c>
      <c r="E1421" s="4">
        <v>1.0</v>
      </c>
      <c r="F1421" s="5" t="str">
        <f>VLOOKUP(C1421, track_cleaned!$A$2:$B$5000, 2, FALSE)
</f>
        <v>How Many More Times</v>
      </c>
      <c r="G1421" s="12">
        <f>VLOOKUP(C1421, track_cleaned!$A$1:$E$5000, 3, FALSE)</f>
        <v>132</v>
      </c>
      <c r="H1421" s="5" t="str">
        <f>VLOOKUP(G1421, album!$A$1:$B$5000, 2, FALSE)
</f>
        <v>Led Zeppelin I</v>
      </c>
      <c r="I1421" s="11" t="str">
        <f>VLOOKUP(C1421, track_cleaned!$A$1:$J$5000, 10, FALSE)</f>
        <v>Rock</v>
      </c>
      <c r="J1421" s="11">
        <f t="shared" si="1"/>
        <v>0.99</v>
      </c>
    </row>
    <row r="1422">
      <c r="A1422" s="4">
        <v>1421.0</v>
      </c>
      <c r="B1422" s="4">
        <v>263.0</v>
      </c>
      <c r="C1422" s="4">
        <v>1632.0</v>
      </c>
      <c r="D1422" s="4">
        <v>0.99</v>
      </c>
      <c r="E1422" s="4">
        <v>1.0</v>
      </c>
      <c r="F1422" s="5" t="str">
        <f>VLOOKUP(C1422, track_cleaned!$A$2:$B$5000, 2, FALSE)
</f>
        <v>Living Loving Maid (She's Just A Woman)</v>
      </c>
      <c r="G1422" s="12">
        <f>VLOOKUP(C1422, track_cleaned!$A$1:$E$5000, 3, FALSE)</f>
        <v>133</v>
      </c>
      <c r="H1422" s="5" t="str">
        <f>VLOOKUP(G1422, album!$A$1:$B$5000, 2, FALSE)
</f>
        <v>Led Zeppelin II</v>
      </c>
      <c r="I1422" s="11" t="str">
        <f>VLOOKUP(C1422, track_cleaned!$A$1:$J$5000, 10, FALSE)</f>
        <v>Rock</v>
      </c>
      <c r="J1422" s="11">
        <f t="shared" si="1"/>
        <v>0.99</v>
      </c>
    </row>
    <row r="1423">
      <c r="A1423" s="4">
        <v>1422.0</v>
      </c>
      <c r="B1423" s="4">
        <v>263.0</v>
      </c>
      <c r="C1423" s="4">
        <v>1638.0</v>
      </c>
      <c r="D1423" s="4">
        <v>0.99</v>
      </c>
      <c r="E1423" s="4">
        <v>1.0</v>
      </c>
      <c r="F1423" s="5" t="str">
        <f>VLOOKUP(C1423, track_cleaned!$A$2:$B$5000, 2, FALSE)
</f>
        <v>Celebration Day</v>
      </c>
      <c r="G1423" s="12">
        <f>VLOOKUP(C1423, track_cleaned!$A$1:$E$5000, 3, FALSE)</f>
        <v>134</v>
      </c>
      <c r="H1423" s="5" t="str">
        <f>VLOOKUP(G1423, album!$A$1:$B$5000, 2, FALSE)
</f>
        <v>Led Zeppelin III</v>
      </c>
      <c r="I1423" s="11" t="str">
        <f>VLOOKUP(C1423, track_cleaned!$A$1:$J$5000, 10, FALSE)</f>
        <v>Rock</v>
      </c>
      <c r="J1423" s="11">
        <f t="shared" si="1"/>
        <v>0.99</v>
      </c>
    </row>
    <row r="1424">
      <c r="A1424" s="4">
        <v>1423.0</v>
      </c>
      <c r="B1424" s="4">
        <v>263.0</v>
      </c>
      <c r="C1424" s="4">
        <v>1644.0</v>
      </c>
      <c r="D1424" s="4">
        <v>0.99</v>
      </c>
      <c r="E1424" s="4">
        <v>1.0</v>
      </c>
      <c r="F1424" s="5" t="str">
        <f>VLOOKUP(C1424, track_cleaned!$A$2:$B$5000, 2, FALSE)
</f>
        <v>Bron-Y-Aur Stomp</v>
      </c>
      <c r="G1424" s="12">
        <f>VLOOKUP(C1424, track_cleaned!$A$1:$E$5000, 3, FALSE)</f>
        <v>134</v>
      </c>
      <c r="H1424" s="5" t="str">
        <f>VLOOKUP(G1424, album!$A$1:$B$5000, 2, FALSE)
</f>
        <v>Led Zeppelin III</v>
      </c>
      <c r="I1424" s="11" t="str">
        <f>VLOOKUP(C1424, track_cleaned!$A$1:$J$5000, 10, FALSE)</f>
        <v>Rock</v>
      </c>
      <c r="J1424" s="11">
        <f t="shared" si="1"/>
        <v>0.99</v>
      </c>
    </row>
    <row r="1425">
      <c r="A1425" s="4">
        <v>1424.0</v>
      </c>
      <c r="B1425" s="4">
        <v>263.0</v>
      </c>
      <c r="C1425" s="4">
        <v>1650.0</v>
      </c>
      <c r="D1425" s="4">
        <v>0.99</v>
      </c>
      <c r="E1425" s="4">
        <v>1.0</v>
      </c>
      <c r="F1425" s="5" t="str">
        <f>VLOOKUP(C1425, track_cleaned!$A$2:$B$5000, 2, FALSE)
</f>
        <v>Night Flight</v>
      </c>
      <c r="G1425" s="12">
        <f>VLOOKUP(C1425, track_cleaned!$A$1:$E$5000, 3, FALSE)</f>
        <v>135</v>
      </c>
      <c r="H1425" s="5" t="str">
        <f>VLOOKUP(G1425, album!$A$1:$B$5000, 2, FALSE)
</f>
        <v>Physical Graffiti [Disc 2]</v>
      </c>
      <c r="I1425" s="11" t="str">
        <f>VLOOKUP(C1425, track_cleaned!$A$1:$J$5000, 10, FALSE)</f>
        <v>Rock</v>
      </c>
      <c r="J1425" s="11">
        <f t="shared" si="1"/>
        <v>0.99</v>
      </c>
    </row>
    <row r="1426">
      <c r="A1426" s="4">
        <v>1425.0</v>
      </c>
      <c r="B1426" s="4">
        <v>263.0</v>
      </c>
      <c r="C1426" s="4">
        <v>1656.0</v>
      </c>
      <c r="D1426" s="4">
        <v>0.99</v>
      </c>
      <c r="E1426" s="4">
        <v>1.0</v>
      </c>
      <c r="F1426" s="5" t="str">
        <f>VLOOKUP(C1426, track_cleaned!$A$2:$B$5000, 2, FALSE)
</f>
        <v>For Your Life</v>
      </c>
      <c r="G1426" s="12">
        <f>VLOOKUP(C1426, track_cleaned!$A$1:$E$5000, 3, FALSE)</f>
        <v>136</v>
      </c>
      <c r="H1426" s="5" t="str">
        <f>VLOOKUP(G1426, album!$A$1:$B$5000, 2, FALSE)
</f>
        <v>Presence</v>
      </c>
      <c r="I1426" s="11" t="str">
        <f>VLOOKUP(C1426, track_cleaned!$A$1:$J$5000, 10, FALSE)</f>
        <v>Rock</v>
      </c>
      <c r="J1426" s="11">
        <f t="shared" si="1"/>
        <v>0.99</v>
      </c>
    </row>
    <row r="1427">
      <c r="A1427" s="4">
        <v>1426.0</v>
      </c>
      <c r="B1427" s="4">
        <v>263.0</v>
      </c>
      <c r="C1427" s="4">
        <v>1662.0</v>
      </c>
      <c r="D1427" s="4">
        <v>0.99</v>
      </c>
      <c r="E1427" s="4">
        <v>1.0</v>
      </c>
      <c r="F1427" s="5" t="str">
        <f>VLOOKUP(C1427, track_cleaned!$A$2:$B$5000, 2, FALSE)
</f>
        <v>Rock &amp; Roll</v>
      </c>
      <c r="G1427" s="12">
        <f>VLOOKUP(C1427, track_cleaned!$A$1:$E$5000, 3, FALSE)</f>
        <v>137</v>
      </c>
      <c r="H1427" s="5" t="str">
        <f>VLOOKUP(G1427, album!$A$1:$B$5000, 2, FALSE)
</f>
        <v>The Song Remains The Same (Disc 1)</v>
      </c>
      <c r="I1427" s="11" t="str">
        <f>VLOOKUP(C1427, track_cleaned!$A$1:$J$5000, 10, FALSE)</f>
        <v>Rock</v>
      </c>
      <c r="J1427" s="11">
        <f t="shared" si="1"/>
        <v>0.99</v>
      </c>
    </row>
    <row r="1428">
      <c r="A1428" s="4">
        <v>1427.0</v>
      </c>
      <c r="B1428" s="4">
        <v>263.0</v>
      </c>
      <c r="C1428" s="4">
        <v>1668.0</v>
      </c>
      <c r="D1428" s="4">
        <v>0.99</v>
      </c>
      <c r="E1428" s="4">
        <v>1.0</v>
      </c>
      <c r="F1428" s="5" t="str">
        <f>VLOOKUP(C1428, track_cleaned!$A$2:$B$5000, 2, FALSE)
</f>
        <v>Stairway To Heaven</v>
      </c>
      <c r="G1428" s="12">
        <f>VLOOKUP(C1428, track_cleaned!$A$1:$E$5000, 3, FALSE)</f>
        <v>138</v>
      </c>
      <c r="H1428" s="5" t="str">
        <f>VLOOKUP(G1428, album!$A$1:$B$5000, 2, FALSE)
</f>
        <v>The Song Remains The Same (Disc 2)</v>
      </c>
      <c r="I1428" s="11" t="str">
        <f>VLOOKUP(C1428, track_cleaned!$A$1:$J$5000, 10, FALSE)</f>
        <v>Rock</v>
      </c>
      <c r="J1428" s="11">
        <f t="shared" si="1"/>
        <v>0.99</v>
      </c>
    </row>
    <row r="1429">
      <c r="A1429" s="4">
        <v>1428.0</v>
      </c>
      <c r="B1429" s="4">
        <v>264.0</v>
      </c>
      <c r="C1429" s="4">
        <v>1677.0</v>
      </c>
      <c r="D1429" s="4">
        <v>0.99</v>
      </c>
      <c r="E1429" s="4">
        <v>1.0</v>
      </c>
      <c r="F1429" s="5" t="str">
        <f>VLOOKUP(C1429, track_cleaned!$A$2:$B$5000, 2, FALSE)
</f>
        <v>Aloha</v>
      </c>
      <c r="G1429" s="12">
        <f>VLOOKUP(C1429, track_cleaned!$A$1:$E$5000, 3, FALSE)</f>
        <v>139</v>
      </c>
      <c r="H1429" s="5" t="str">
        <f>VLOOKUP(G1429, album!$A$1:$B$5000, 2, FALSE)
</f>
        <v>A TempestadeTempestade Ou O Livro Dos Dias</v>
      </c>
      <c r="I1429" s="11" t="str">
        <f>VLOOKUP(C1429, track_cleaned!$A$1:$J$5000, 10, FALSE)</f>
        <v>Latin</v>
      </c>
      <c r="J1429" s="11">
        <f t="shared" si="1"/>
        <v>0.99</v>
      </c>
    </row>
    <row r="1430">
      <c r="A1430" s="4">
        <v>1429.0</v>
      </c>
      <c r="B1430" s="4">
        <v>264.0</v>
      </c>
      <c r="C1430" s="4">
        <v>1686.0</v>
      </c>
      <c r="D1430" s="4">
        <v>0.99</v>
      </c>
      <c r="E1430" s="4">
        <v>1.0</v>
      </c>
      <c r="F1430" s="5" t="str">
        <f>VLOOKUP(C1430, track_cleaned!$A$2:$B$5000, 2, FALSE)
</f>
        <v>Será</v>
      </c>
      <c r="G1430" s="12">
        <f>VLOOKUP(C1430, track_cleaned!$A$1:$E$5000, 3, FALSE)</f>
        <v>140</v>
      </c>
      <c r="H1430" s="5" t="str">
        <f>VLOOKUP(G1430, album!$A$1:$B$5000, 2, FALSE)
</f>
        <v>Mais Do Mesmo</v>
      </c>
      <c r="I1430" s="11" t="str">
        <f>VLOOKUP(C1430, track_cleaned!$A$1:$J$5000, 10, FALSE)</f>
        <v>Latin</v>
      </c>
      <c r="J1430" s="11">
        <f t="shared" si="1"/>
        <v>0.99</v>
      </c>
    </row>
    <row r="1431">
      <c r="A1431" s="4">
        <v>1430.0</v>
      </c>
      <c r="B1431" s="4">
        <v>264.0</v>
      </c>
      <c r="C1431" s="4">
        <v>1695.0</v>
      </c>
      <c r="D1431" s="4">
        <v>0.99</v>
      </c>
      <c r="E1431" s="4">
        <v>1.0</v>
      </c>
      <c r="F1431" s="5" t="str">
        <f>VLOOKUP(C1431, track_cleaned!$A$2:$B$5000, 2, FALSE)
</f>
        <v>Pais E Filhos</v>
      </c>
      <c r="G1431" s="12">
        <f>VLOOKUP(C1431, track_cleaned!$A$1:$E$5000, 3, FALSE)</f>
        <v>140</v>
      </c>
      <c r="H1431" s="5" t="str">
        <f>VLOOKUP(G1431, album!$A$1:$B$5000, 2, FALSE)
</f>
        <v>Mais Do Mesmo</v>
      </c>
      <c r="I1431" s="11" t="str">
        <f>VLOOKUP(C1431, track_cleaned!$A$1:$J$5000, 10, FALSE)</f>
        <v>Latin</v>
      </c>
      <c r="J1431" s="11">
        <f t="shared" si="1"/>
        <v>0.99</v>
      </c>
    </row>
    <row r="1432">
      <c r="A1432" s="4">
        <v>1431.0</v>
      </c>
      <c r="B1432" s="4">
        <v>264.0</v>
      </c>
      <c r="C1432" s="4">
        <v>1704.0</v>
      </c>
      <c r="D1432" s="4">
        <v>0.99</v>
      </c>
      <c r="E1432" s="4">
        <v>1.0</v>
      </c>
      <c r="F1432" s="5" t="str">
        <f>VLOOKUP(C1432, track_cleaned!$A$2:$B$5000, 2, FALSE)
</f>
        <v>Rock And Roll Is Dead</v>
      </c>
      <c r="G1432" s="12">
        <f>VLOOKUP(C1432, track_cleaned!$A$1:$E$5000, 3, FALSE)</f>
        <v>141</v>
      </c>
      <c r="H1432" s="5" t="str">
        <f>VLOOKUP(G1432, album!$A$1:$B$5000, 2, FALSE)
</f>
        <v>Greatest Hits</v>
      </c>
      <c r="I1432" s="11" t="str">
        <f>VLOOKUP(C1432, track_cleaned!$A$1:$J$5000, 10, FALSE)</f>
        <v>Rock</v>
      </c>
      <c r="J1432" s="11">
        <f t="shared" si="1"/>
        <v>0.99</v>
      </c>
    </row>
    <row r="1433">
      <c r="A1433" s="4">
        <v>1432.0</v>
      </c>
      <c r="B1433" s="4">
        <v>264.0</v>
      </c>
      <c r="C1433" s="4">
        <v>1713.0</v>
      </c>
      <c r="D1433" s="4">
        <v>0.99</v>
      </c>
      <c r="E1433" s="4">
        <v>1.0</v>
      </c>
      <c r="F1433" s="5" t="str">
        <f>VLOOKUP(C1433, track_cleaned!$A$2:$B$5000, 2, FALSE)
</f>
        <v>I Belong To You</v>
      </c>
      <c r="G1433" s="12">
        <f>VLOOKUP(C1433, track_cleaned!$A$1:$E$5000, 3, FALSE)</f>
        <v>141</v>
      </c>
      <c r="H1433" s="5" t="str">
        <f>VLOOKUP(G1433, album!$A$1:$B$5000, 2, FALSE)
</f>
        <v>Greatest Hits</v>
      </c>
      <c r="I1433" s="11" t="str">
        <f>VLOOKUP(C1433, track_cleaned!$A$1:$J$5000, 10, FALSE)</f>
        <v>Rock</v>
      </c>
      <c r="J1433" s="11">
        <f t="shared" si="1"/>
        <v>0.99</v>
      </c>
    </row>
    <row r="1434">
      <c r="A1434" s="4">
        <v>1433.0</v>
      </c>
      <c r="B1434" s="4">
        <v>264.0</v>
      </c>
      <c r="C1434" s="4">
        <v>1722.0</v>
      </c>
      <c r="D1434" s="4">
        <v>0.99</v>
      </c>
      <c r="E1434" s="4">
        <v>1.0</v>
      </c>
      <c r="F1434" s="5" t="str">
        <f>VLOOKUP(C1434, track_cleaned!$A$2:$B$5000, 2, FALSE)
</f>
        <v>Casa</v>
      </c>
      <c r="G1434" s="12">
        <f>VLOOKUP(C1434, track_cleaned!$A$1:$E$5000, 3, FALSE)</f>
        <v>142</v>
      </c>
      <c r="H1434" s="5" t="str">
        <f>VLOOKUP(G1434, album!$A$1:$B$5000, 2, FALSE)
</f>
        <v>Lulu Santos - RCA 100 Anos De Música - Álbum 01</v>
      </c>
      <c r="I1434" s="11" t="str">
        <f>VLOOKUP(C1434, track_cleaned!$A$1:$J$5000, 10, FALSE)</f>
        <v>Latin</v>
      </c>
      <c r="J1434" s="11">
        <f t="shared" si="1"/>
        <v>0.99</v>
      </c>
    </row>
    <row r="1435">
      <c r="A1435" s="4">
        <v>1434.0</v>
      </c>
      <c r="B1435" s="4">
        <v>264.0</v>
      </c>
      <c r="C1435" s="4">
        <v>1731.0</v>
      </c>
      <c r="D1435" s="4">
        <v>0.99</v>
      </c>
      <c r="E1435" s="4">
        <v>1.0</v>
      </c>
      <c r="F1435" s="5" t="str">
        <f>VLOOKUP(C1435, track_cleaned!$A$2:$B$5000, 2, FALSE)
</f>
        <v>A Cura</v>
      </c>
      <c r="G1435" s="12">
        <f>VLOOKUP(C1435, track_cleaned!$A$1:$E$5000, 3, FALSE)</f>
        <v>142</v>
      </c>
      <c r="H1435" s="5" t="str">
        <f>VLOOKUP(G1435, album!$A$1:$B$5000, 2, FALSE)
</f>
        <v>Lulu Santos - RCA 100 Anos De Música - Álbum 01</v>
      </c>
      <c r="I1435" s="11" t="str">
        <f>VLOOKUP(C1435, track_cleaned!$A$1:$J$5000, 10, FALSE)</f>
        <v>Latin</v>
      </c>
      <c r="J1435" s="11">
        <f t="shared" si="1"/>
        <v>0.99</v>
      </c>
    </row>
    <row r="1436">
      <c r="A1436" s="4">
        <v>1435.0</v>
      </c>
      <c r="B1436" s="4">
        <v>264.0</v>
      </c>
      <c r="C1436" s="4">
        <v>1740.0</v>
      </c>
      <c r="D1436" s="4">
        <v>0.99</v>
      </c>
      <c r="E1436" s="4">
        <v>1.0</v>
      </c>
      <c r="F1436" s="5" t="str">
        <f>VLOOKUP(C1436, track_cleaned!$A$2:$B$5000, 2, FALSE)
</f>
        <v>Sereia</v>
      </c>
      <c r="G1436" s="12">
        <f>VLOOKUP(C1436, track_cleaned!$A$1:$E$5000, 3, FALSE)</f>
        <v>142</v>
      </c>
      <c r="H1436" s="5" t="str">
        <f>VLOOKUP(G1436, album!$A$1:$B$5000, 2, FALSE)
</f>
        <v>Lulu Santos - RCA 100 Anos De Música - Álbum 01</v>
      </c>
      <c r="I1436" s="11" t="str">
        <f>VLOOKUP(C1436, track_cleaned!$A$1:$J$5000, 10, FALSE)</f>
        <v>Latin</v>
      </c>
      <c r="J1436" s="11">
        <f t="shared" si="1"/>
        <v>0.99</v>
      </c>
    </row>
    <row r="1437">
      <c r="A1437" s="4">
        <v>1436.0</v>
      </c>
      <c r="B1437" s="4">
        <v>264.0</v>
      </c>
      <c r="C1437" s="4">
        <v>1749.0</v>
      </c>
      <c r="D1437" s="4">
        <v>0.99</v>
      </c>
      <c r="E1437" s="4">
        <v>1.0</v>
      </c>
      <c r="F1437" s="5" t="str">
        <f>VLOOKUP(C1437, track_cleaned!$A$2:$B$5000, 2, FALSE)
</f>
        <v>Heart Of Lothian: Wide Boy / Curtain Call</v>
      </c>
      <c r="G1437" s="12">
        <f>VLOOKUP(C1437, track_cleaned!$A$1:$E$5000, 3, FALSE)</f>
        <v>144</v>
      </c>
      <c r="H1437" s="5" t="str">
        <f>VLOOKUP(G1437, album!$A$1:$B$5000, 2, FALSE)
</f>
        <v>Misplaced Childhood</v>
      </c>
      <c r="I1437" s="11" t="str">
        <f>VLOOKUP(C1437, track_cleaned!$A$1:$J$5000, 10, FALSE)</f>
        <v>Rock</v>
      </c>
      <c r="J1437" s="11">
        <f t="shared" si="1"/>
        <v>0.99</v>
      </c>
    </row>
    <row r="1438">
      <c r="A1438" s="4">
        <v>1437.0</v>
      </c>
      <c r="B1438" s="4">
        <v>264.0</v>
      </c>
      <c r="C1438" s="4">
        <v>1758.0</v>
      </c>
      <c r="D1438" s="4">
        <v>0.99</v>
      </c>
      <c r="E1438" s="4">
        <v>1.0</v>
      </c>
      <c r="F1438" s="5" t="str">
        <f>VLOOKUP(C1438, track_cleaned!$A$2:$B$5000, 2, FALSE)
</f>
        <v>Cérebro Eletrônico</v>
      </c>
      <c r="G1438" s="12">
        <f>VLOOKUP(C1438, track_cleaned!$A$1:$E$5000, 3, FALSE)</f>
        <v>145</v>
      </c>
      <c r="H1438" s="5" t="str">
        <f>VLOOKUP(G1438, album!$A$1:$B$5000, 2, FALSE)
</f>
        <v>Barulhinho Bom</v>
      </c>
      <c r="I1438" s="11" t="str">
        <f>VLOOKUP(C1438, track_cleaned!$A$1:$J$5000, 10, FALSE)</f>
        <v>Latin</v>
      </c>
      <c r="J1438" s="11">
        <f t="shared" si="1"/>
        <v>0.99</v>
      </c>
    </row>
    <row r="1439">
      <c r="A1439" s="4">
        <v>1438.0</v>
      </c>
      <c r="B1439" s="4">
        <v>264.0</v>
      </c>
      <c r="C1439" s="4">
        <v>1767.0</v>
      </c>
      <c r="D1439" s="4">
        <v>0.99</v>
      </c>
      <c r="E1439" s="4">
        <v>1.0</v>
      </c>
      <c r="F1439" s="5" t="str">
        <f>VLOOKUP(C1439, track_cleaned!$A$2:$B$5000, 2, FALSE)
</f>
        <v>A Menina Dança</v>
      </c>
      <c r="G1439" s="12">
        <f>VLOOKUP(C1439, track_cleaned!$A$1:$E$5000, 3, FALSE)</f>
        <v>145</v>
      </c>
      <c r="H1439" s="5" t="str">
        <f>VLOOKUP(G1439, album!$A$1:$B$5000, 2, FALSE)
</f>
        <v>Barulhinho Bom</v>
      </c>
      <c r="I1439" s="11" t="str">
        <f>VLOOKUP(C1439, track_cleaned!$A$1:$J$5000, 10, FALSE)</f>
        <v>Latin</v>
      </c>
      <c r="J1439" s="11">
        <f t="shared" si="1"/>
        <v>0.99</v>
      </c>
    </row>
    <row r="1440">
      <c r="A1440" s="4">
        <v>1439.0</v>
      </c>
      <c r="B1440" s="4">
        <v>264.0</v>
      </c>
      <c r="C1440" s="4">
        <v>1776.0</v>
      </c>
      <c r="D1440" s="4">
        <v>0.99</v>
      </c>
      <c r="E1440" s="4">
        <v>1.0</v>
      </c>
      <c r="F1440" s="5" t="str">
        <f>VLOOKUP(C1440, track_cleaned!$A$2:$B$5000, 2, FALSE)
</f>
        <v>You've Been A Long Time Coming</v>
      </c>
      <c r="G1440" s="12">
        <f>VLOOKUP(C1440, track_cleaned!$A$1:$E$5000, 3, FALSE)</f>
        <v>146</v>
      </c>
      <c r="H1440" s="5" t="str">
        <f>VLOOKUP(G1440, album!$A$1:$B$5000, 2, FALSE)
</f>
        <v>Seek And Shall Find: More Of The Best (1963-1981)</v>
      </c>
      <c r="I1440" s="11" t="str">
        <f>VLOOKUP(C1440, track_cleaned!$A$1:$J$5000, 10, FALSE)</f>
        <v>R&amp;B/Soul</v>
      </c>
      <c r="J1440" s="11">
        <f t="shared" si="1"/>
        <v>0.99</v>
      </c>
    </row>
    <row r="1441">
      <c r="A1441" s="4">
        <v>1440.0</v>
      </c>
      <c r="B1441" s="4">
        <v>264.0</v>
      </c>
      <c r="C1441" s="4">
        <v>1785.0</v>
      </c>
      <c r="D1441" s="4">
        <v>0.99</v>
      </c>
      <c r="E1441" s="4">
        <v>1.0</v>
      </c>
      <c r="F1441" s="5" t="str">
        <f>VLOOKUP(C1441, track_cleaned!$A$2:$B$5000, 2, FALSE)
</f>
        <v>Abraham, Martin And John</v>
      </c>
      <c r="G1441" s="12">
        <f>VLOOKUP(C1441, track_cleaned!$A$1:$E$5000, 3, FALSE)</f>
        <v>146</v>
      </c>
      <c r="H1441" s="5" t="str">
        <f>VLOOKUP(G1441, album!$A$1:$B$5000, 2, FALSE)
</f>
        <v>Seek And Shall Find: More Of The Best (1963-1981)</v>
      </c>
      <c r="I1441" s="11" t="str">
        <f>VLOOKUP(C1441, track_cleaned!$A$1:$J$5000, 10, FALSE)</f>
        <v>R&amp;B/Soul</v>
      </c>
      <c r="J1441" s="11">
        <f t="shared" si="1"/>
        <v>0.99</v>
      </c>
    </row>
    <row r="1442">
      <c r="A1442" s="4">
        <v>1441.0</v>
      </c>
      <c r="B1442" s="4">
        <v>264.0</v>
      </c>
      <c r="C1442" s="4">
        <v>1794.0</v>
      </c>
      <c r="D1442" s="4">
        <v>0.99</v>
      </c>
      <c r="E1442" s="4">
        <v>1.0</v>
      </c>
      <c r="F1442" s="5" t="str">
        <f>VLOOKUP(C1442, track_cleaned!$A$2:$B$5000, 2, FALSE)
</f>
        <v>Everything I Need</v>
      </c>
      <c r="G1442" s="12">
        <f>VLOOKUP(C1442, track_cleaned!$A$1:$E$5000, 3, FALSE)</f>
        <v>147</v>
      </c>
      <c r="H1442" s="5" t="str">
        <f>VLOOKUP(G1442, album!$A$1:$B$5000, 2, FALSE)
</f>
        <v>The Best Of Men At Work</v>
      </c>
      <c r="I1442" s="11" t="str">
        <f>VLOOKUP(C1442, track_cleaned!$A$1:$J$5000, 10, FALSE)</f>
        <v>Rock</v>
      </c>
      <c r="J1442" s="11">
        <f t="shared" si="1"/>
        <v>0.99</v>
      </c>
    </row>
    <row r="1443">
      <c r="A1443" s="4">
        <v>1442.0</v>
      </c>
      <c r="B1443" s="4">
        <v>265.0</v>
      </c>
      <c r="C1443" s="4">
        <v>1808.0</v>
      </c>
      <c r="D1443" s="4">
        <v>0.99</v>
      </c>
      <c r="E1443" s="4">
        <v>1.0</v>
      </c>
      <c r="F1443" s="5" t="str">
        <f>VLOOKUP(C1443, track_cleaned!$A$2:$B$5000, 2, FALSE)
</f>
        <v>Nothing Else Matters</v>
      </c>
      <c r="G1443" s="12">
        <f>VLOOKUP(C1443, track_cleaned!$A$1:$E$5000, 3, FALSE)</f>
        <v>148</v>
      </c>
      <c r="H1443" s="5" t="str">
        <f>VLOOKUP(G1443, album!$A$1:$B$5000, 2, FALSE)
</f>
        <v>Black Album</v>
      </c>
      <c r="I1443" s="11" t="str">
        <f>VLOOKUP(C1443, track_cleaned!$A$1:$J$5000, 10, FALSE)</f>
        <v>Metal</v>
      </c>
      <c r="J1443" s="11">
        <f t="shared" si="1"/>
        <v>0.99</v>
      </c>
    </row>
    <row r="1444">
      <c r="A1444" s="4">
        <v>1443.0</v>
      </c>
      <c r="B1444" s="4">
        <v>266.0</v>
      </c>
      <c r="C1444" s="4">
        <v>1809.0</v>
      </c>
      <c r="D1444" s="4">
        <v>0.99</v>
      </c>
      <c r="E1444" s="4">
        <v>1.0</v>
      </c>
      <c r="F1444" s="5" t="str">
        <f>VLOOKUP(C1444, track_cleaned!$A$2:$B$5000, 2, FALSE)
</f>
        <v>Of Wolf And Man</v>
      </c>
      <c r="G1444" s="12">
        <f>VLOOKUP(C1444, track_cleaned!$A$1:$E$5000, 3, FALSE)</f>
        <v>148</v>
      </c>
      <c r="H1444" s="5" t="str">
        <f>VLOOKUP(G1444, album!$A$1:$B$5000, 2, FALSE)
</f>
        <v>Black Album</v>
      </c>
      <c r="I1444" s="11" t="str">
        <f>VLOOKUP(C1444, track_cleaned!$A$1:$J$5000, 10, FALSE)</f>
        <v>Metal</v>
      </c>
      <c r="J1444" s="11">
        <f t="shared" si="1"/>
        <v>0.99</v>
      </c>
    </row>
    <row r="1445">
      <c r="A1445" s="4">
        <v>1444.0</v>
      </c>
      <c r="B1445" s="4">
        <v>266.0</v>
      </c>
      <c r="C1445" s="4">
        <v>1810.0</v>
      </c>
      <c r="D1445" s="4">
        <v>0.99</v>
      </c>
      <c r="E1445" s="4">
        <v>1.0</v>
      </c>
      <c r="F1445" s="5" t="str">
        <f>VLOOKUP(C1445, track_cleaned!$A$2:$B$5000, 2, FALSE)
</f>
        <v>The God That Failed</v>
      </c>
      <c r="G1445" s="12">
        <f>VLOOKUP(C1445, track_cleaned!$A$1:$E$5000, 3, FALSE)</f>
        <v>148</v>
      </c>
      <c r="H1445" s="5" t="str">
        <f>VLOOKUP(G1445, album!$A$1:$B$5000, 2, FALSE)
</f>
        <v>Black Album</v>
      </c>
      <c r="I1445" s="11" t="str">
        <f>VLOOKUP(C1445, track_cleaned!$A$1:$J$5000, 10, FALSE)</f>
        <v>Metal</v>
      </c>
      <c r="J1445" s="11">
        <f t="shared" si="1"/>
        <v>0.99</v>
      </c>
    </row>
    <row r="1446">
      <c r="A1446" s="4">
        <v>1445.0</v>
      </c>
      <c r="B1446" s="4">
        <v>267.0</v>
      </c>
      <c r="C1446" s="4">
        <v>1812.0</v>
      </c>
      <c r="D1446" s="4">
        <v>0.99</v>
      </c>
      <c r="E1446" s="4">
        <v>1.0</v>
      </c>
      <c r="F1446" s="5" t="str">
        <f>VLOOKUP(C1446, track_cleaned!$A$2:$B$5000, 2, FALSE)
</f>
        <v>The Struggle Within</v>
      </c>
      <c r="G1446" s="12">
        <f>VLOOKUP(C1446, track_cleaned!$A$1:$E$5000, 3, FALSE)</f>
        <v>148</v>
      </c>
      <c r="H1446" s="5" t="str">
        <f>VLOOKUP(G1446, album!$A$1:$B$5000, 2, FALSE)
</f>
        <v>Black Album</v>
      </c>
      <c r="I1446" s="11" t="str">
        <f>VLOOKUP(C1446, track_cleaned!$A$1:$J$5000, 10, FALSE)</f>
        <v>Metal</v>
      </c>
      <c r="J1446" s="11">
        <f t="shared" si="1"/>
        <v>0.99</v>
      </c>
    </row>
    <row r="1447">
      <c r="A1447" s="4">
        <v>1446.0</v>
      </c>
      <c r="B1447" s="4">
        <v>267.0</v>
      </c>
      <c r="C1447" s="4">
        <v>1814.0</v>
      </c>
      <c r="D1447" s="4">
        <v>0.99</v>
      </c>
      <c r="E1447" s="4">
        <v>1.0</v>
      </c>
      <c r="F1447" s="5" t="str">
        <f>VLOOKUP(C1447, track_cleaned!$A$2:$B$5000, 2, FALSE)
</f>
        <v>The Small Hours</v>
      </c>
      <c r="G1447" s="12">
        <f>VLOOKUP(C1447, track_cleaned!$A$1:$E$5000, 3, FALSE)</f>
        <v>149</v>
      </c>
      <c r="H1447" s="5" t="str">
        <f>VLOOKUP(G1447, album!$A$1:$B$5000, 2, FALSE)
</f>
        <v>Garage Inc. (Disc 2)</v>
      </c>
      <c r="I1447" s="11" t="str">
        <f>VLOOKUP(C1447, track_cleaned!$A$1:$J$5000, 10, FALSE)</f>
        <v>Metal</v>
      </c>
      <c r="J1447" s="11">
        <f t="shared" si="1"/>
        <v>0.99</v>
      </c>
    </row>
    <row r="1448">
      <c r="A1448" s="4">
        <v>1447.0</v>
      </c>
      <c r="B1448" s="4">
        <v>268.0</v>
      </c>
      <c r="C1448" s="4">
        <v>1816.0</v>
      </c>
      <c r="D1448" s="4">
        <v>0.99</v>
      </c>
      <c r="E1448" s="4">
        <v>1.0</v>
      </c>
      <c r="F1448" s="5" t="str">
        <f>VLOOKUP(C1448, track_cleaned!$A$2:$B$5000, 2, FALSE)
</f>
        <v>Crash Course In Brain Surgery</v>
      </c>
      <c r="G1448" s="12">
        <f>VLOOKUP(C1448, track_cleaned!$A$1:$E$5000, 3, FALSE)</f>
        <v>149</v>
      </c>
      <c r="H1448" s="5" t="str">
        <f>VLOOKUP(G1448, album!$A$1:$B$5000, 2, FALSE)
</f>
        <v>Garage Inc. (Disc 2)</v>
      </c>
      <c r="I1448" s="11" t="str">
        <f>VLOOKUP(C1448, track_cleaned!$A$1:$J$5000, 10, FALSE)</f>
        <v>Metal</v>
      </c>
      <c r="J1448" s="11">
        <f t="shared" si="1"/>
        <v>0.99</v>
      </c>
    </row>
    <row r="1449">
      <c r="A1449" s="4">
        <v>1448.0</v>
      </c>
      <c r="B1449" s="4">
        <v>268.0</v>
      </c>
      <c r="C1449" s="4">
        <v>1818.0</v>
      </c>
      <c r="D1449" s="4">
        <v>0.99</v>
      </c>
      <c r="E1449" s="4">
        <v>1.0</v>
      </c>
      <c r="F1449" s="5" t="str">
        <f>VLOOKUP(C1449, track_cleaned!$A$2:$B$5000, 2, FALSE)
</f>
        <v>Am I Evil?</v>
      </c>
      <c r="G1449" s="12">
        <f>VLOOKUP(C1449, track_cleaned!$A$1:$E$5000, 3, FALSE)</f>
        <v>149</v>
      </c>
      <c r="H1449" s="5" t="str">
        <f>VLOOKUP(G1449, album!$A$1:$B$5000, 2, FALSE)
</f>
        <v>Garage Inc. (Disc 2)</v>
      </c>
      <c r="I1449" s="11" t="str">
        <f>VLOOKUP(C1449, track_cleaned!$A$1:$J$5000, 10, FALSE)</f>
        <v>Metal</v>
      </c>
      <c r="J1449" s="11">
        <f t="shared" si="1"/>
        <v>0.99</v>
      </c>
    </row>
    <row r="1450">
      <c r="A1450" s="4">
        <v>1449.0</v>
      </c>
      <c r="B1450" s="4">
        <v>268.0</v>
      </c>
      <c r="C1450" s="4">
        <v>1820.0</v>
      </c>
      <c r="D1450" s="4">
        <v>0.99</v>
      </c>
      <c r="E1450" s="4">
        <v>1.0</v>
      </c>
      <c r="F1450" s="5" t="str">
        <f>VLOOKUP(C1450, track_cleaned!$A$2:$B$5000, 2, FALSE)
</f>
        <v>Breadfan</v>
      </c>
      <c r="G1450" s="12">
        <f>VLOOKUP(C1450, track_cleaned!$A$1:$E$5000, 3, FALSE)</f>
        <v>149</v>
      </c>
      <c r="H1450" s="5" t="str">
        <f>VLOOKUP(G1450, album!$A$1:$B$5000, 2, FALSE)
</f>
        <v>Garage Inc. (Disc 2)</v>
      </c>
      <c r="I1450" s="11" t="str">
        <f>VLOOKUP(C1450, track_cleaned!$A$1:$J$5000, 10, FALSE)</f>
        <v>Metal</v>
      </c>
      <c r="J1450" s="11">
        <f t="shared" si="1"/>
        <v>0.99</v>
      </c>
    </row>
    <row r="1451">
      <c r="A1451" s="4">
        <v>1450.0</v>
      </c>
      <c r="B1451" s="4">
        <v>268.0</v>
      </c>
      <c r="C1451" s="4">
        <v>1822.0</v>
      </c>
      <c r="D1451" s="4">
        <v>0.99</v>
      </c>
      <c r="E1451" s="4">
        <v>1.0</v>
      </c>
      <c r="F1451" s="5" t="str">
        <f>VLOOKUP(C1451, track_cleaned!$A$2:$B$5000, 2, FALSE)
</f>
        <v>Stone Cold Crazy</v>
      </c>
      <c r="G1451" s="12">
        <f>VLOOKUP(C1451, track_cleaned!$A$1:$E$5000, 3, FALSE)</f>
        <v>149</v>
      </c>
      <c r="H1451" s="5" t="str">
        <f>VLOOKUP(G1451, album!$A$1:$B$5000, 2, FALSE)
</f>
        <v>Garage Inc. (Disc 2)</v>
      </c>
      <c r="I1451" s="11" t="str">
        <f>VLOOKUP(C1451, track_cleaned!$A$1:$J$5000, 10, FALSE)</f>
        <v>Metal</v>
      </c>
      <c r="J1451" s="11">
        <f t="shared" si="1"/>
        <v>0.99</v>
      </c>
    </row>
    <row r="1452">
      <c r="A1452" s="4">
        <v>1451.0</v>
      </c>
      <c r="B1452" s="4">
        <v>269.0</v>
      </c>
      <c r="C1452" s="4">
        <v>1826.0</v>
      </c>
      <c r="D1452" s="4">
        <v>0.99</v>
      </c>
      <c r="E1452" s="4">
        <v>1.0</v>
      </c>
      <c r="F1452" s="5" t="str">
        <f>VLOOKUP(C1452, track_cleaned!$A$2:$B$5000, 2, FALSE)
</f>
        <v>Damage Case</v>
      </c>
      <c r="G1452" s="12">
        <f>VLOOKUP(C1452, track_cleaned!$A$1:$E$5000, 3, FALSE)</f>
        <v>149</v>
      </c>
      <c r="H1452" s="5" t="str">
        <f>VLOOKUP(G1452, album!$A$1:$B$5000, 2, FALSE)
</f>
        <v>Garage Inc. (Disc 2)</v>
      </c>
      <c r="I1452" s="11" t="str">
        <f>VLOOKUP(C1452, track_cleaned!$A$1:$J$5000, 10, FALSE)</f>
        <v>Metal</v>
      </c>
      <c r="J1452" s="11">
        <f t="shared" si="1"/>
        <v>0.99</v>
      </c>
    </row>
    <row r="1453">
      <c r="A1453" s="4">
        <v>1452.0</v>
      </c>
      <c r="B1453" s="4">
        <v>269.0</v>
      </c>
      <c r="C1453" s="4">
        <v>1830.0</v>
      </c>
      <c r="D1453" s="4">
        <v>0.99</v>
      </c>
      <c r="E1453" s="4">
        <v>1.0</v>
      </c>
      <c r="F1453" s="5" t="str">
        <f>VLOOKUP(C1453, track_cleaned!$A$2:$B$5000, 2, FALSE)
</f>
        <v>The Four Horsemen</v>
      </c>
      <c r="G1453" s="12">
        <f>VLOOKUP(C1453, track_cleaned!$A$1:$E$5000, 3, FALSE)</f>
        <v>150</v>
      </c>
      <c r="H1453" s="5" t="str">
        <f>VLOOKUP(G1453, album!$A$1:$B$5000, 2, FALSE)
</f>
        <v>Kill 'Em All</v>
      </c>
      <c r="I1453" s="11" t="str">
        <f>VLOOKUP(C1453, track_cleaned!$A$1:$J$5000, 10, FALSE)</f>
        <v>Metal</v>
      </c>
      <c r="J1453" s="11">
        <f t="shared" si="1"/>
        <v>0.99</v>
      </c>
    </row>
    <row r="1454">
      <c r="A1454" s="4">
        <v>1453.0</v>
      </c>
      <c r="B1454" s="4">
        <v>269.0</v>
      </c>
      <c r="C1454" s="4">
        <v>1834.0</v>
      </c>
      <c r="D1454" s="4">
        <v>0.99</v>
      </c>
      <c r="E1454" s="4">
        <v>1.0</v>
      </c>
      <c r="F1454" s="5" t="str">
        <f>VLOOKUP(C1454, track_cleaned!$A$2:$B$5000, 2, FALSE)
</f>
        <v>Whiplash</v>
      </c>
      <c r="G1454" s="12">
        <f>VLOOKUP(C1454, track_cleaned!$A$1:$E$5000, 3, FALSE)</f>
        <v>150</v>
      </c>
      <c r="H1454" s="5" t="str">
        <f>VLOOKUP(G1454, album!$A$1:$B$5000, 2, FALSE)
</f>
        <v>Kill 'Em All</v>
      </c>
      <c r="I1454" s="11" t="str">
        <f>VLOOKUP(C1454, track_cleaned!$A$1:$J$5000, 10, FALSE)</f>
        <v>Metal</v>
      </c>
      <c r="J1454" s="11">
        <f t="shared" si="1"/>
        <v>0.99</v>
      </c>
    </row>
    <row r="1455">
      <c r="A1455" s="4">
        <v>1454.0</v>
      </c>
      <c r="B1455" s="4">
        <v>269.0</v>
      </c>
      <c r="C1455" s="4">
        <v>1838.0</v>
      </c>
      <c r="D1455" s="4">
        <v>0.99</v>
      </c>
      <c r="E1455" s="4">
        <v>1.0</v>
      </c>
      <c r="F1455" s="5" t="str">
        <f>VLOOKUP(C1455, track_cleaned!$A$2:$B$5000, 2, FALSE)
</f>
        <v>Metal Militia</v>
      </c>
      <c r="G1455" s="12">
        <f>VLOOKUP(C1455, track_cleaned!$A$1:$E$5000, 3, FALSE)</f>
        <v>150</v>
      </c>
      <c r="H1455" s="5" t="str">
        <f>VLOOKUP(G1455, album!$A$1:$B$5000, 2, FALSE)
</f>
        <v>Kill 'Em All</v>
      </c>
      <c r="I1455" s="11" t="str">
        <f>VLOOKUP(C1455, track_cleaned!$A$1:$J$5000, 10, FALSE)</f>
        <v>Metal</v>
      </c>
      <c r="J1455" s="11">
        <f t="shared" si="1"/>
        <v>0.99</v>
      </c>
    </row>
    <row r="1456">
      <c r="A1456" s="4">
        <v>1455.0</v>
      </c>
      <c r="B1456" s="4">
        <v>269.0</v>
      </c>
      <c r="C1456" s="4">
        <v>1842.0</v>
      </c>
      <c r="D1456" s="4">
        <v>0.99</v>
      </c>
      <c r="E1456" s="4">
        <v>1.0</v>
      </c>
      <c r="F1456" s="5" t="str">
        <f>VLOOKUP(C1456, track_cleaned!$A$2:$B$5000, 2, FALSE)
</f>
        <v>Until It Sleeps</v>
      </c>
      <c r="G1456" s="12">
        <f>VLOOKUP(C1456, track_cleaned!$A$1:$E$5000, 3, FALSE)</f>
        <v>151</v>
      </c>
      <c r="H1456" s="5" t="str">
        <f>VLOOKUP(G1456, album!$A$1:$B$5000, 2, FALSE)
</f>
        <v>Load</v>
      </c>
      <c r="I1456" s="11" t="str">
        <f>VLOOKUP(C1456, track_cleaned!$A$1:$J$5000, 10, FALSE)</f>
        <v>Metal</v>
      </c>
      <c r="J1456" s="11">
        <f t="shared" si="1"/>
        <v>0.99</v>
      </c>
    </row>
    <row r="1457">
      <c r="A1457" s="4">
        <v>1456.0</v>
      </c>
      <c r="B1457" s="4">
        <v>269.0</v>
      </c>
      <c r="C1457" s="4">
        <v>1846.0</v>
      </c>
      <c r="D1457" s="4">
        <v>0.99</v>
      </c>
      <c r="E1457" s="4">
        <v>1.0</v>
      </c>
      <c r="F1457" s="5" t="str">
        <f>VLOOKUP(C1457, track_cleaned!$A$2:$B$5000, 2, FALSE)
</f>
        <v>Cure</v>
      </c>
      <c r="G1457" s="12">
        <f>VLOOKUP(C1457, track_cleaned!$A$1:$E$5000, 3, FALSE)</f>
        <v>151</v>
      </c>
      <c r="H1457" s="5" t="str">
        <f>VLOOKUP(G1457, album!$A$1:$B$5000, 2, FALSE)
</f>
        <v>Load</v>
      </c>
      <c r="I1457" s="11" t="str">
        <f>VLOOKUP(C1457, track_cleaned!$A$1:$J$5000, 10, FALSE)</f>
        <v>Metal</v>
      </c>
      <c r="J1457" s="11">
        <f t="shared" si="1"/>
        <v>0.99</v>
      </c>
    </row>
    <row r="1458">
      <c r="A1458" s="4">
        <v>1457.0</v>
      </c>
      <c r="B1458" s="4">
        <v>270.0</v>
      </c>
      <c r="C1458" s="4">
        <v>1852.0</v>
      </c>
      <c r="D1458" s="4">
        <v>0.99</v>
      </c>
      <c r="E1458" s="4">
        <v>1.0</v>
      </c>
      <c r="F1458" s="5" t="str">
        <f>VLOOKUP(C1458, track_cleaned!$A$2:$B$5000, 2, FALSE)
</f>
        <v>The Outlaw Torn</v>
      </c>
      <c r="G1458" s="12">
        <f>VLOOKUP(C1458, track_cleaned!$A$1:$E$5000, 3, FALSE)</f>
        <v>151</v>
      </c>
      <c r="H1458" s="5" t="str">
        <f>VLOOKUP(G1458, album!$A$1:$B$5000, 2, FALSE)
</f>
        <v>Load</v>
      </c>
      <c r="I1458" s="11" t="str">
        <f>VLOOKUP(C1458, track_cleaned!$A$1:$J$5000, 10, FALSE)</f>
        <v>Metal</v>
      </c>
      <c r="J1458" s="11">
        <f t="shared" si="1"/>
        <v>0.99</v>
      </c>
    </row>
    <row r="1459">
      <c r="A1459" s="4">
        <v>1458.0</v>
      </c>
      <c r="B1459" s="4">
        <v>270.0</v>
      </c>
      <c r="C1459" s="4">
        <v>1858.0</v>
      </c>
      <c r="D1459" s="4">
        <v>0.99</v>
      </c>
      <c r="E1459" s="4">
        <v>1.0</v>
      </c>
      <c r="F1459" s="5" t="str">
        <f>VLOOKUP(C1459, track_cleaned!$A$2:$B$5000, 2, FALSE)
</f>
        <v>Leper Messiah</v>
      </c>
      <c r="G1459" s="12">
        <f>VLOOKUP(C1459, track_cleaned!$A$1:$E$5000, 3, FALSE)</f>
        <v>152</v>
      </c>
      <c r="H1459" s="5" t="str">
        <f>VLOOKUP(G1459, album!$A$1:$B$5000, 2, FALSE)
</f>
        <v>Master Of Puppets</v>
      </c>
      <c r="I1459" s="11" t="str">
        <f>VLOOKUP(C1459, track_cleaned!$A$1:$J$5000, 10, FALSE)</f>
        <v>Metal</v>
      </c>
      <c r="J1459" s="11">
        <f t="shared" si="1"/>
        <v>0.99</v>
      </c>
    </row>
    <row r="1460">
      <c r="A1460" s="4">
        <v>1459.0</v>
      </c>
      <c r="B1460" s="4">
        <v>270.0</v>
      </c>
      <c r="C1460" s="4">
        <v>1864.0</v>
      </c>
      <c r="D1460" s="4">
        <v>0.99</v>
      </c>
      <c r="E1460" s="4">
        <v>1.0</v>
      </c>
      <c r="F1460" s="5" t="str">
        <f>VLOOKUP(C1460, track_cleaned!$A$2:$B$5000, 2, FALSE)
</f>
        <v>The Unforgiven II</v>
      </c>
      <c r="G1460" s="12">
        <f>VLOOKUP(C1460, track_cleaned!$A$1:$E$5000, 3, FALSE)</f>
        <v>153</v>
      </c>
      <c r="H1460" s="5" t="str">
        <f>VLOOKUP(G1460, album!$A$1:$B$5000, 2, FALSE)
</f>
        <v>ReLoad</v>
      </c>
      <c r="I1460" s="11" t="str">
        <f>VLOOKUP(C1460, track_cleaned!$A$1:$J$5000, 10, FALSE)</f>
        <v>Metal</v>
      </c>
      <c r="J1460" s="11">
        <f t="shared" si="1"/>
        <v>0.99</v>
      </c>
    </row>
    <row r="1461">
      <c r="A1461" s="4">
        <v>1460.0</v>
      </c>
      <c r="B1461" s="4">
        <v>270.0</v>
      </c>
      <c r="C1461" s="4">
        <v>1870.0</v>
      </c>
      <c r="D1461" s="4">
        <v>0.99</v>
      </c>
      <c r="E1461" s="4">
        <v>1.0</v>
      </c>
      <c r="F1461" s="5" t="str">
        <f>VLOOKUP(C1461, track_cleaned!$A$2:$B$5000, 2, FALSE)
</f>
        <v>Prince Charming</v>
      </c>
      <c r="G1461" s="12">
        <f>VLOOKUP(C1461, track_cleaned!$A$1:$E$5000, 3, FALSE)</f>
        <v>153</v>
      </c>
      <c r="H1461" s="5" t="str">
        <f>VLOOKUP(G1461, album!$A$1:$B$5000, 2, FALSE)
</f>
        <v>ReLoad</v>
      </c>
      <c r="I1461" s="11" t="str">
        <f>VLOOKUP(C1461, track_cleaned!$A$1:$J$5000, 10, FALSE)</f>
        <v>Metal</v>
      </c>
      <c r="J1461" s="11">
        <f t="shared" si="1"/>
        <v>0.99</v>
      </c>
    </row>
    <row r="1462">
      <c r="A1462" s="4">
        <v>1461.0</v>
      </c>
      <c r="B1462" s="4">
        <v>270.0</v>
      </c>
      <c r="C1462" s="4">
        <v>1876.0</v>
      </c>
      <c r="D1462" s="4">
        <v>0.99</v>
      </c>
      <c r="E1462" s="4">
        <v>1.0</v>
      </c>
      <c r="F1462" s="5" t="str">
        <f>VLOOKUP(C1462, track_cleaned!$A$2:$B$5000, 2, FALSE)
</f>
        <v>For Whom The Bell Tolls</v>
      </c>
      <c r="G1462" s="12">
        <f>VLOOKUP(C1462, track_cleaned!$A$1:$E$5000, 3, FALSE)</f>
        <v>154</v>
      </c>
      <c r="H1462" s="5" t="str">
        <f>VLOOKUP(G1462, album!$A$1:$B$5000, 2, FALSE)
</f>
        <v>Ride The Lightning</v>
      </c>
      <c r="I1462" s="11" t="str">
        <f>VLOOKUP(C1462, track_cleaned!$A$1:$J$5000, 10, FALSE)</f>
        <v>Metal</v>
      </c>
      <c r="J1462" s="11">
        <f t="shared" si="1"/>
        <v>0.99</v>
      </c>
    </row>
    <row r="1463">
      <c r="A1463" s="4">
        <v>1462.0</v>
      </c>
      <c r="B1463" s="4">
        <v>270.0</v>
      </c>
      <c r="C1463" s="4">
        <v>1882.0</v>
      </c>
      <c r="D1463" s="4">
        <v>0.99</v>
      </c>
      <c r="E1463" s="4">
        <v>1.0</v>
      </c>
      <c r="F1463" s="5" t="str">
        <f>VLOOKUP(C1463, track_cleaned!$A$2:$B$5000, 2, FALSE)
</f>
        <v>Frantic</v>
      </c>
      <c r="G1463" s="12">
        <f>VLOOKUP(C1463, track_cleaned!$A$1:$E$5000, 3, FALSE)</f>
        <v>155</v>
      </c>
      <c r="H1463" s="5" t="str">
        <f>VLOOKUP(G1463, album!$A$1:$B$5000, 2, FALSE)
</f>
        <v>St. Anger</v>
      </c>
      <c r="I1463" s="11" t="str">
        <f>VLOOKUP(C1463, track_cleaned!$A$1:$J$5000, 10, FALSE)</f>
        <v>Metal</v>
      </c>
      <c r="J1463" s="11">
        <f t="shared" si="1"/>
        <v>0.99</v>
      </c>
    </row>
    <row r="1464">
      <c r="A1464" s="4">
        <v>1463.0</v>
      </c>
      <c r="B1464" s="4">
        <v>270.0</v>
      </c>
      <c r="C1464" s="4">
        <v>1888.0</v>
      </c>
      <c r="D1464" s="4">
        <v>0.99</v>
      </c>
      <c r="E1464" s="4">
        <v>1.0</v>
      </c>
      <c r="F1464" s="5" t="str">
        <f>VLOOKUP(C1464, track_cleaned!$A$2:$B$5000, 2, FALSE)
</f>
        <v>Shoot Me Again</v>
      </c>
      <c r="G1464" s="12">
        <f>VLOOKUP(C1464, track_cleaned!$A$1:$E$5000, 3, FALSE)</f>
        <v>155</v>
      </c>
      <c r="H1464" s="5" t="str">
        <f>VLOOKUP(G1464, album!$A$1:$B$5000, 2, FALSE)
</f>
        <v>St. Anger</v>
      </c>
      <c r="I1464" s="11" t="str">
        <f>VLOOKUP(C1464, track_cleaned!$A$1:$J$5000, 10, FALSE)</f>
        <v>Metal</v>
      </c>
      <c r="J1464" s="11">
        <f t="shared" si="1"/>
        <v>0.99</v>
      </c>
    </row>
    <row r="1465">
      <c r="A1465" s="4">
        <v>1464.0</v>
      </c>
      <c r="B1465" s="4">
        <v>270.0</v>
      </c>
      <c r="C1465" s="4">
        <v>1894.0</v>
      </c>
      <c r="D1465" s="4">
        <v>0.99</v>
      </c>
      <c r="E1465" s="4">
        <v>1.0</v>
      </c>
      <c r="F1465" s="5" t="str">
        <f>VLOOKUP(C1465, track_cleaned!$A$2:$B$5000, 2, FALSE)
</f>
        <v>...And Justice For All</v>
      </c>
      <c r="G1465" s="12">
        <f>VLOOKUP(C1465, track_cleaned!$A$1:$E$5000, 3, FALSE)</f>
        <v>156</v>
      </c>
      <c r="H1465" s="5" t="str">
        <f>VLOOKUP(G1465, album!$A$1:$B$5000, 2, FALSE)
</f>
        <v>...And Justice For All</v>
      </c>
      <c r="I1465" s="11" t="str">
        <f>VLOOKUP(C1465, track_cleaned!$A$1:$J$5000, 10, FALSE)</f>
        <v>Metal</v>
      </c>
      <c r="J1465" s="11">
        <f t="shared" si="1"/>
        <v>0.99</v>
      </c>
    </row>
    <row r="1466">
      <c r="A1466" s="4">
        <v>1465.0</v>
      </c>
      <c r="B1466" s="4">
        <v>270.0</v>
      </c>
      <c r="C1466" s="4">
        <v>1900.0</v>
      </c>
      <c r="D1466" s="4">
        <v>0.99</v>
      </c>
      <c r="E1466" s="4">
        <v>1.0</v>
      </c>
      <c r="F1466" s="5" t="str">
        <f>VLOOKUP(C1466, track_cleaned!$A$2:$B$5000, 2, FALSE)
</f>
        <v>To Live Is To Die</v>
      </c>
      <c r="G1466" s="12">
        <f>VLOOKUP(C1466, track_cleaned!$A$1:$E$5000, 3, FALSE)</f>
        <v>156</v>
      </c>
      <c r="H1466" s="5" t="str">
        <f>VLOOKUP(G1466, album!$A$1:$B$5000, 2, FALSE)
</f>
        <v>...And Justice For All</v>
      </c>
      <c r="I1466" s="11" t="str">
        <f>VLOOKUP(C1466, track_cleaned!$A$1:$J$5000, 10, FALSE)</f>
        <v>Metal</v>
      </c>
      <c r="J1466" s="11">
        <f t="shared" si="1"/>
        <v>0.99</v>
      </c>
    </row>
    <row r="1467">
      <c r="A1467" s="4">
        <v>1466.0</v>
      </c>
      <c r="B1467" s="4">
        <v>271.0</v>
      </c>
      <c r="C1467" s="4">
        <v>1909.0</v>
      </c>
      <c r="D1467" s="4">
        <v>0.99</v>
      </c>
      <c r="E1467" s="4">
        <v>1.0</v>
      </c>
      <c r="F1467" s="5" t="str">
        <f>VLOOKUP(C1467, track_cleaned!$A$2:$B$5000, 2, FALSE)
</f>
        <v>The Meaning Of The Blues</v>
      </c>
      <c r="G1467" s="12">
        <f>VLOOKUP(C1467, track_cleaned!$A$1:$E$5000, 3, FALSE)</f>
        <v>157</v>
      </c>
      <c r="H1467" s="5" t="str">
        <f>VLOOKUP(G1467, album!$A$1:$B$5000, 2, FALSE)
</f>
        <v>Miles Ahead</v>
      </c>
      <c r="I1467" s="11" t="str">
        <f>VLOOKUP(C1467, track_cleaned!$A$1:$J$5000, 10, FALSE)</f>
        <v>Jazz</v>
      </c>
      <c r="J1467" s="11">
        <f t="shared" si="1"/>
        <v>0.99</v>
      </c>
    </row>
    <row r="1468">
      <c r="A1468" s="4">
        <v>1467.0</v>
      </c>
      <c r="B1468" s="4">
        <v>271.0</v>
      </c>
      <c r="C1468" s="4">
        <v>1918.0</v>
      </c>
      <c r="D1468" s="4">
        <v>0.99</v>
      </c>
      <c r="E1468" s="4">
        <v>1.0</v>
      </c>
      <c r="F1468" s="5" t="str">
        <f>VLOOKUP(C1468, track_cleaned!$A$2:$B$5000, 2, FALSE)
</f>
        <v>Paisagem Na Janela</v>
      </c>
      <c r="G1468" s="12">
        <f>VLOOKUP(C1468, track_cleaned!$A$1:$E$5000, 3, FALSE)</f>
        <v>158</v>
      </c>
      <c r="H1468" s="5" t="str">
        <f>VLOOKUP(G1468, album!$A$1:$B$5000, 2, FALSE)
</f>
        <v>Milton Nascimento Ao Vivo</v>
      </c>
      <c r="I1468" s="11" t="str">
        <f>VLOOKUP(C1468, track_cleaned!$A$1:$J$5000, 10, FALSE)</f>
        <v>Latin</v>
      </c>
      <c r="J1468" s="11">
        <f t="shared" si="1"/>
        <v>0.99</v>
      </c>
    </row>
    <row r="1469">
      <c r="A1469" s="4">
        <v>1468.0</v>
      </c>
      <c r="B1469" s="4">
        <v>271.0</v>
      </c>
      <c r="C1469" s="4">
        <v>1927.0</v>
      </c>
      <c r="D1469" s="4">
        <v>0.99</v>
      </c>
      <c r="E1469" s="4">
        <v>1.0</v>
      </c>
      <c r="F1469" s="5" t="str">
        <f>VLOOKUP(C1469, track_cleaned!$A$2:$B$5000, 2, FALSE)
</f>
        <v>Para Lennon E McCartney</v>
      </c>
      <c r="G1469" s="12">
        <f>VLOOKUP(C1469, track_cleaned!$A$1:$E$5000, 3, FALSE)</f>
        <v>158</v>
      </c>
      <c r="H1469" s="5" t="str">
        <f>VLOOKUP(G1469, album!$A$1:$B$5000, 2, FALSE)
</f>
        <v>Milton Nascimento Ao Vivo</v>
      </c>
      <c r="I1469" s="11" t="str">
        <f>VLOOKUP(C1469, track_cleaned!$A$1:$J$5000, 10, FALSE)</f>
        <v>Latin</v>
      </c>
      <c r="J1469" s="11">
        <f t="shared" si="1"/>
        <v>0.99</v>
      </c>
    </row>
    <row r="1470">
      <c r="A1470" s="4">
        <v>1469.0</v>
      </c>
      <c r="B1470" s="4">
        <v>271.0</v>
      </c>
      <c r="C1470" s="4">
        <v>1936.0</v>
      </c>
      <c r="D1470" s="4">
        <v>0.99</v>
      </c>
      <c r="E1470" s="4">
        <v>1.0</v>
      </c>
      <c r="F1470" s="5" t="str">
        <f>VLOOKUP(C1470, track_cleaned!$A$2:$B$5000, 2, FALSE)
</f>
        <v>Idolatrada</v>
      </c>
      <c r="G1470" s="12">
        <f>VLOOKUP(C1470, track_cleaned!$A$1:$E$5000, 3, FALSE)</f>
        <v>159</v>
      </c>
      <c r="H1470" s="5" t="str">
        <f>VLOOKUP(G1470, album!$A$1:$B$5000, 2, FALSE)
</f>
        <v>Minas</v>
      </c>
      <c r="I1470" s="11" t="str">
        <f>VLOOKUP(C1470, track_cleaned!$A$1:$J$5000, 10, FALSE)</f>
        <v>Latin</v>
      </c>
      <c r="J1470" s="11">
        <f t="shared" si="1"/>
        <v>0.99</v>
      </c>
    </row>
    <row r="1471">
      <c r="A1471" s="4">
        <v>1470.0</v>
      </c>
      <c r="B1471" s="4">
        <v>271.0</v>
      </c>
      <c r="C1471" s="4">
        <v>1945.0</v>
      </c>
      <c r="D1471" s="4">
        <v>0.99</v>
      </c>
      <c r="E1471" s="4">
        <v>1.0</v>
      </c>
      <c r="F1471" s="5" t="str">
        <f>VLOOKUP(C1471, track_cleaned!$A$2:$B$5000, 2, FALSE)
</f>
        <v>Live To Win</v>
      </c>
      <c r="G1471" s="12">
        <f>VLOOKUP(C1471, track_cleaned!$A$1:$E$5000, 3, FALSE)</f>
        <v>160</v>
      </c>
      <c r="H1471" s="5" t="str">
        <f>VLOOKUP(G1471, album!$A$1:$B$5000, 2, FALSE)
</f>
        <v>Ace Of Spades</v>
      </c>
      <c r="I1471" s="11" t="str">
        <f>VLOOKUP(C1471, track_cleaned!$A$1:$J$5000, 10, FALSE)</f>
        <v>Metal</v>
      </c>
      <c r="J1471" s="11">
        <f t="shared" si="1"/>
        <v>0.99</v>
      </c>
    </row>
    <row r="1472">
      <c r="A1472" s="4">
        <v>1471.0</v>
      </c>
      <c r="B1472" s="4">
        <v>271.0</v>
      </c>
      <c r="C1472" s="4">
        <v>1954.0</v>
      </c>
      <c r="D1472" s="4">
        <v>0.99</v>
      </c>
      <c r="E1472" s="4">
        <v>1.0</v>
      </c>
      <c r="F1472" s="5" t="str">
        <f>VLOOKUP(C1472, track_cleaned!$A$2:$B$5000, 2, FALSE)
</f>
        <v>Dirty Love</v>
      </c>
      <c r="G1472" s="12">
        <f>VLOOKUP(C1472, track_cleaned!$A$1:$E$5000, 3, FALSE)</f>
        <v>160</v>
      </c>
      <c r="H1472" s="5" t="str">
        <f>VLOOKUP(G1472, album!$A$1:$B$5000, 2, FALSE)
</f>
        <v>Ace Of Spades</v>
      </c>
      <c r="I1472" s="11" t="str">
        <f>VLOOKUP(C1472, track_cleaned!$A$1:$J$5000, 10, FALSE)</f>
        <v>Metal</v>
      </c>
      <c r="J1472" s="11">
        <f t="shared" si="1"/>
        <v>0.99</v>
      </c>
    </row>
    <row r="1473">
      <c r="A1473" s="4">
        <v>1472.0</v>
      </c>
      <c r="B1473" s="4">
        <v>271.0</v>
      </c>
      <c r="C1473" s="4">
        <v>1963.0</v>
      </c>
      <c r="D1473" s="4">
        <v>0.99</v>
      </c>
      <c r="E1473" s="4">
        <v>1.0</v>
      </c>
      <c r="F1473" s="5" t="str">
        <f>VLOOKUP(C1473, track_cleaned!$A$2:$B$5000, 2, FALSE)
</f>
        <v>É Fogo</v>
      </c>
      <c r="G1473" s="12">
        <f>VLOOKUP(C1473, track_cleaned!$A$1:$E$5000, 3, FALSE)</f>
        <v>161</v>
      </c>
      <c r="H1473" s="5" t="str">
        <f>VLOOKUP(G1473, album!$A$1:$B$5000, 2, FALSE)
</f>
        <v>Demorou...</v>
      </c>
      <c r="I1473" s="11" t="str">
        <f>VLOOKUP(C1473, track_cleaned!$A$1:$J$5000, 10, FALSE)</f>
        <v>World</v>
      </c>
      <c r="J1473" s="11">
        <f t="shared" si="1"/>
        <v>0.99</v>
      </c>
    </row>
    <row r="1474">
      <c r="A1474" s="4">
        <v>1473.0</v>
      </c>
      <c r="B1474" s="4">
        <v>271.0</v>
      </c>
      <c r="C1474" s="4">
        <v>1972.0</v>
      </c>
      <c r="D1474" s="4">
        <v>0.99</v>
      </c>
      <c r="E1474" s="4">
        <v>1.0</v>
      </c>
      <c r="F1474" s="5" t="str">
        <f>VLOOKUP(C1474, track_cleaned!$A$2:$B$5000, 2, FALSE)
</f>
        <v>Kickstart My Heart</v>
      </c>
      <c r="G1474" s="12">
        <f>VLOOKUP(C1474, track_cleaned!$A$1:$E$5000, 3, FALSE)</f>
        <v>162</v>
      </c>
      <c r="H1474" s="5" t="str">
        <f>VLOOKUP(G1474, album!$A$1:$B$5000, 2, FALSE)
</f>
        <v>Motley Crue Greatest Hits</v>
      </c>
      <c r="I1474" s="11" t="str">
        <f>VLOOKUP(C1474, track_cleaned!$A$1:$J$5000, 10, FALSE)</f>
        <v>Metal</v>
      </c>
      <c r="J1474" s="11">
        <f t="shared" si="1"/>
        <v>0.99</v>
      </c>
    </row>
    <row r="1475">
      <c r="A1475" s="4">
        <v>1474.0</v>
      </c>
      <c r="B1475" s="4">
        <v>271.0</v>
      </c>
      <c r="C1475" s="4">
        <v>1981.0</v>
      </c>
      <c r="D1475" s="4">
        <v>0.99</v>
      </c>
      <c r="E1475" s="4">
        <v>1.0</v>
      </c>
      <c r="F1475" s="5" t="str">
        <f>VLOOKUP(C1475, track_cleaned!$A$2:$B$5000, 2, FALSE)
</f>
        <v>Smokin' in The Boys Room</v>
      </c>
      <c r="G1475" s="12">
        <f>VLOOKUP(C1475, track_cleaned!$A$1:$E$5000, 3, FALSE)</f>
        <v>162</v>
      </c>
      <c r="H1475" s="5" t="str">
        <f>VLOOKUP(G1475, album!$A$1:$B$5000, 2, FALSE)
</f>
        <v>Motley Crue Greatest Hits</v>
      </c>
      <c r="I1475" s="11" t="str">
        <f>VLOOKUP(C1475, track_cleaned!$A$1:$J$5000, 10, FALSE)</f>
        <v>Metal</v>
      </c>
      <c r="J1475" s="11">
        <f t="shared" si="1"/>
        <v>0.99</v>
      </c>
    </row>
    <row r="1476">
      <c r="A1476" s="4">
        <v>1475.0</v>
      </c>
      <c r="B1476" s="4">
        <v>271.0</v>
      </c>
      <c r="C1476" s="4">
        <v>1990.0</v>
      </c>
      <c r="D1476" s="4">
        <v>0.99</v>
      </c>
      <c r="E1476" s="4">
        <v>1.0</v>
      </c>
      <c r="F1476" s="5" t="str">
        <f>VLOOKUP(C1476, track_cleaned!$A$2:$B$5000, 2, FALSE)
</f>
        <v>Smells Like Teen Spirit</v>
      </c>
      <c r="G1476" s="12">
        <f>VLOOKUP(C1476, track_cleaned!$A$1:$E$5000, 3, FALSE)</f>
        <v>163</v>
      </c>
      <c r="H1476" s="5" t="str">
        <f>VLOOKUP(G1476, album!$A$1:$B$5000, 2, FALSE)
</f>
        <v>From The Muddy Banks Of The Wishkah [Live]</v>
      </c>
      <c r="I1476" s="11" t="str">
        <f>VLOOKUP(C1476, track_cleaned!$A$1:$J$5000, 10, FALSE)</f>
        <v>Rock</v>
      </c>
      <c r="J1476" s="11">
        <f t="shared" si="1"/>
        <v>0.99</v>
      </c>
    </row>
    <row r="1477">
      <c r="A1477" s="4">
        <v>1476.0</v>
      </c>
      <c r="B1477" s="4">
        <v>271.0</v>
      </c>
      <c r="C1477" s="4">
        <v>1999.0</v>
      </c>
      <c r="D1477" s="4">
        <v>0.99</v>
      </c>
      <c r="E1477" s="4">
        <v>1.0</v>
      </c>
      <c r="F1477" s="5" t="str">
        <f>VLOOKUP(C1477, track_cleaned!$A$2:$B$5000, 2, FALSE)
</f>
        <v>Polly</v>
      </c>
      <c r="G1477" s="12">
        <f>VLOOKUP(C1477, track_cleaned!$A$1:$E$5000, 3, FALSE)</f>
        <v>163</v>
      </c>
      <c r="H1477" s="5" t="str">
        <f>VLOOKUP(G1477, album!$A$1:$B$5000, 2, FALSE)
</f>
        <v>From The Muddy Banks Of The Wishkah [Live]</v>
      </c>
      <c r="I1477" s="11" t="str">
        <f>VLOOKUP(C1477, track_cleaned!$A$1:$J$5000, 10, FALSE)</f>
        <v>Rock</v>
      </c>
      <c r="J1477" s="11">
        <f t="shared" si="1"/>
        <v>0.99</v>
      </c>
    </row>
    <row r="1478">
      <c r="A1478" s="4">
        <v>1477.0</v>
      </c>
      <c r="B1478" s="4">
        <v>271.0</v>
      </c>
      <c r="C1478" s="4">
        <v>2008.0</v>
      </c>
      <c r="D1478" s="4">
        <v>0.99</v>
      </c>
      <c r="E1478" s="4">
        <v>1.0</v>
      </c>
      <c r="F1478" s="5" t="str">
        <f>VLOOKUP(C1478, track_cleaned!$A$2:$B$5000, 2, FALSE)
</f>
        <v>Polly</v>
      </c>
      <c r="G1478" s="12">
        <f>VLOOKUP(C1478, track_cleaned!$A$1:$E$5000, 3, FALSE)</f>
        <v>164</v>
      </c>
      <c r="H1478" s="5" t="str">
        <f>VLOOKUP(G1478, album!$A$1:$B$5000, 2, FALSE)
</f>
        <v>Nevermind</v>
      </c>
      <c r="I1478" s="11" t="str">
        <f>VLOOKUP(C1478, track_cleaned!$A$1:$J$5000, 10, FALSE)</f>
        <v>Rock</v>
      </c>
      <c r="J1478" s="11">
        <f t="shared" si="1"/>
        <v>0.99</v>
      </c>
    </row>
    <row r="1479">
      <c r="A1479" s="4">
        <v>1478.0</v>
      </c>
      <c r="B1479" s="4">
        <v>271.0</v>
      </c>
      <c r="C1479" s="4">
        <v>2017.0</v>
      </c>
      <c r="D1479" s="4">
        <v>0.99</v>
      </c>
      <c r="E1479" s="4">
        <v>1.0</v>
      </c>
      <c r="F1479" s="5" t="str">
        <f>VLOOKUP(C1479, track_cleaned!$A$2:$B$5000, 2, FALSE)
</f>
        <v>Sangue Latino</v>
      </c>
      <c r="G1479" s="12">
        <f>VLOOKUP(C1479, track_cleaned!$A$1:$E$5000, 3, FALSE)</f>
        <v>165</v>
      </c>
      <c r="H1479" s="5" t="str">
        <f>VLOOKUP(G1479, album!$A$1:$B$5000, 2, FALSE)
</f>
        <v>Compositores</v>
      </c>
      <c r="I1479" s="11" t="str">
        <f>VLOOKUP(C1479, track_cleaned!$A$1:$J$5000, 10, FALSE)</f>
        <v>Rock</v>
      </c>
      <c r="J1479" s="11">
        <f t="shared" si="1"/>
        <v>0.99</v>
      </c>
    </row>
    <row r="1480">
      <c r="A1480" s="4">
        <v>1479.0</v>
      </c>
      <c r="B1480" s="4">
        <v>271.0</v>
      </c>
      <c r="C1480" s="4">
        <v>2026.0</v>
      </c>
      <c r="D1480" s="4">
        <v>0.99</v>
      </c>
      <c r="E1480" s="4">
        <v>1.0</v>
      </c>
      <c r="F1480" s="5" t="str">
        <f>VLOOKUP(C1480, track_cleaned!$A$2:$B$5000, 2, FALSE)
</f>
        <v>Às Vezes</v>
      </c>
      <c r="G1480" s="12">
        <f>VLOOKUP(C1480, track_cleaned!$A$1:$E$5000, 3, FALSE)</f>
        <v>165</v>
      </c>
      <c r="H1480" s="5" t="str">
        <f>VLOOKUP(G1480, album!$A$1:$B$5000, 2, FALSE)
</f>
        <v>Compositores</v>
      </c>
      <c r="I1480" s="11" t="str">
        <f>VLOOKUP(C1480, track_cleaned!$A$1:$J$5000, 10, FALSE)</f>
        <v>Rock</v>
      </c>
      <c r="J1480" s="11">
        <f t="shared" si="1"/>
        <v>0.99</v>
      </c>
    </row>
    <row r="1481">
      <c r="A1481" s="4">
        <v>1480.0</v>
      </c>
      <c r="B1481" s="4">
        <v>272.0</v>
      </c>
      <c r="C1481" s="4">
        <v>2040.0</v>
      </c>
      <c r="D1481" s="4">
        <v>0.99</v>
      </c>
      <c r="E1481" s="4">
        <v>1.0</v>
      </c>
      <c r="F1481" s="5" t="str">
        <f>VLOOKUP(C1481, track_cleaned!$A$2:$B$5000, 2, FALSE)
</f>
        <v>Revolta Olodum</v>
      </c>
      <c r="G1481" s="12">
        <f>VLOOKUP(C1481, track_cleaned!$A$1:$E$5000, 3, FALSE)</f>
        <v>166</v>
      </c>
      <c r="H1481" s="5" t="str">
        <f>VLOOKUP(G1481, album!$A$1:$B$5000, 2, FALSE)
</f>
        <v>Olodum</v>
      </c>
      <c r="I1481" s="11" t="str">
        <f>VLOOKUP(C1481, track_cleaned!$A$1:$J$5000, 10, FALSE)</f>
        <v>Latin</v>
      </c>
      <c r="J1481" s="11">
        <f t="shared" si="1"/>
        <v>0.99</v>
      </c>
    </row>
    <row r="1482">
      <c r="A1482" s="4">
        <v>1481.0</v>
      </c>
      <c r="B1482" s="4">
        <v>273.0</v>
      </c>
      <c r="C1482" s="4">
        <v>2041.0</v>
      </c>
      <c r="D1482" s="4">
        <v>0.99</v>
      </c>
      <c r="E1482" s="4">
        <v>1.0</v>
      </c>
      <c r="F1482" s="5" t="str">
        <f>VLOOKUP(C1482, track_cleaned!$A$2:$B$5000, 2, FALSE)
</f>
        <v>Reggae Odoyá</v>
      </c>
      <c r="G1482" s="12">
        <f>VLOOKUP(C1482, track_cleaned!$A$1:$E$5000, 3, FALSE)</f>
        <v>166</v>
      </c>
      <c r="H1482" s="5" t="str">
        <f>VLOOKUP(G1482, album!$A$1:$B$5000, 2, FALSE)
</f>
        <v>Olodum</v>
      </c>
      <c r="I1482" s="11" t="str">
        <f>VLOOKUP(C1482, track_cleaned!$A$1:$J$5000, 10, FALSE)</f>
        <v>Latin</v>
      </c>
      <c r="J1482" s="11">
        <f t="shared" si="1"/>
        <v>0.99</v>
      </c>
    </row>
    <row r="1483">
      <c r="A1483" s="4">
        <v>1482.0</v>
      </c>
      <c r="B1483" s="4">
        <v>273.0</v>
      </c>
      <c r="C1483" s="4">
        <v>2042.0</v>
      </c>
      <c r="D1483" s="4">
        <v>0.99</v>
      </c>
      <c r="E1483" s="4">
        <v>1.0</v>
      </c>
      <c r="F1483" s="5" t="str">
        <f>VLOOKUP(C1483, track_cleaned!$A$2:$B$5000, 2, FALSE)
</f>
        <v>Protesto Do Olodum (Ao Vivo)</v>
      </c>
      <c r="G1483" s="12">
        <f>VLOOKUP(C1483, track_cleaned!$A$1:$E$5000, 3, FALSE)</f>
        <v>166</v>
      </c>
      <c r="H1483" s="5" t="str">
        <f>VLOOKUP(G1483, album!$A$1:$B$5000, 2, FALSE)
</f>
        <v>Olodum</v>
      </c>
      <c r="I1483" s="11" t="str">
        <f>VLOOKUP(C1483, track_cleaned!$A$1:$J$5000, 10, FALSE)</f>
        <v>Latin</v>
      </c>
      <c r="J1483" s="11">
        <f t="shared" si="1"/>
        <v>0.99</v>
      </c>
    </row>
    <row r="1484">
      <c r="A1484" s="4">
        <v>1483.0</v>
      </c>
      <c r="B1484" s="4">
        <v>274.0</v>
      </c>
      <c r="C1484" s="4">
        <v>2044.0</v>
      </c>
      <c r="D1484" s="4">
        <v>0.99</v>
      </c>
      <c r="E1484" s="4">
        <v>1.0</v>
      </c>
      <c r="F1484" s="5" t="str">
        <f>VLOOKUP(C1484, track_cleaned!$A$2:$B$5000, 2, FALSE)
</f>
        <v>Vulcão Dub - Fui Eu</v>
      </c>
      <c r="G1484" s="12">
        <f>VLOOKUP(C1484, track_cleaned!$A$1:$E$5000, 3, FALSE)</f>
        <v>167</v>
      </c>
      <c r="H1484" s="5" t="str">
        <f>VLOOKUP(G1484, album!$A$1:$B$5000, 2, FALSE)
</f>
        <v>Acústico MTV</v>
      </c>
      <c r="I1484" s="11" t="str">
        <f>VLOOKUP(C1484, track_cleaned!$A$1:$J$5000, 10, FALSE)</f>
        <v>Latin</v>
      </c>
      <c r="J1484" s="11">
        <f t="shared" si="1"/>
        <v>0.99</v>
      </c>
    </row>
    <row r="1485">
      <c r="A1485" s="4">
        <v>1484.0</v>
      </c>
      <c r="B1485" s="4">
        <v>274.0</v>
      </c>
      <c r="C1485" s="4">
        <v>2046.0</v>
      </c>
      <c r="D1485" s="4">
        <v>0.99</v>
      </c>
      <c r="E1485" s="4">
        <v>1.0</v>
      </c>
      <c r="F1485" s="5" t="str">
        <f>VLOOKUP(C1485, track_cleaned!$A$2:$B$5000, 2, FALSE)
</f>
        <v>Manguetown</v>
      </c>
      <c r="G1485" s="12">
        <f>VLOOKUP(C1485, track_cleaned!$A$1:$E$5000, 3, FALSE)</f>
        <v>167</v>
      </c>
      <c r="H1485" s="5" t="str">
        <f>VLOOKUP(G1485, album!$A$1:$B$5000, 2, FALSE)
</f>
        <v>Acústico MTV</v>
      </c>
      <c r="I1485" s="11" t="str">
        <f>VLOOKUP(C1485, track_cleaned!$A$1:$J$5000, 10, FALSE)</f>
        <v>Latin</v>
      </c>
      <c r="J1485" s="11">
        <f t="shared" si="1"/>
        <v>0.99</v>
      </c>
    </row>
    <row r="1486">
      <c r="A1486" s="4">
        <v>1485.0</v>
      </c>
      <c r="B1486" s="4">
        <v>275.0</v>
      </c>
      <c r="C1486" s="4">
        <v>2048.0</v>
      </c>
      <c r="D1486" s="4">
        <v>0.99</v>
      </c>
      <c r="E1486" s="4">
        <v>1.0</v>
      </c>
      <c r="F1486" s="5" t="str">
        <f>VLOOKUP(C1486, track_cleaned!$A$2:$B$5000, 2, FALSE)
</f>
        <v>Bora-Bora</v>
      </c>
      <c r="G1486" s="12">
        <f>VLOOKUP(C1486, track_cleaned!$A$1:$E$5000, 3, FALSE)</f>
        <v>167</v>
      </c>
      <c r="H1486" s="5" t="str">
        <f>VLOOKUP(G1486, album!$A$1:$B$5000, 2, FALSE)
</f>
        <v>Acústico MTV</v>
      </c>
      <c r="I1486" s="11" t="str">
        <f>VLOOKUP(C1486, track_cleaned!$A$1:$J$5000, 10, FALSE)</f>
        <v>Latin</v>
      </c>
      <c r="J1486" s="11">
        <f t="shared" si="1"/>
        <v>0.99</v>
      </c>
    </row>
    <row r="1487">
      <c r="A1487" s="4">
        <v>1486.0</v>
      </c>
      <c r="B1487" s="4">
        <v>275.0</v>
      </c>
      <c r="C1487" s="4">
        <v>2050.0</v>
      </c>
      <c r="D1487" s="4">
        <v>0.99</v>
      </c>
      <c r="E1487" s="4">
        <v>1.0</v>
      </c>
      <c r="F1487" s="5" t="str">
        <f>VLOOKUP(C1487, track_cleaned!$A$2:$B$5000, 2, FALSE)
</f>
        <v>I Feel Good (I Got You) - Sossego</v>
      </c>
      <c r="G1487" s="12">
        <f>VLOOKUP(C1487, track_cleaned!$A$1:$E$5000, 3, FALSE)</f>
        <v>167</v>
      </c>
      <c r="H1487" s="5" t="str">
        <f>VLOOKUP(G1487, album!$A$1:$B$5000, 2, FALSE)
</f>
        <v>Acústico MTV</v>
      </c>
      <c r="I1487" s="11" t="str">
        <f>VLOOKUP(C1487, track_cleaned!$A$1:$J$5000, 10, FALSE)</f>
        <v>Latin</v>
      </c>
      <c r="J1487" s="11">
        <f t="shared" si="1"/>
        <v>0.99</v>
      </c>
    </row>
    <row r="1488">
      <c r="A1488" s="4">
        <v>1487.0</v>
      </c>
      <c r="B1488" s="4">
        <v>275.0</v>
      </c>
      <c r="C1488" s="4">
        <v>2052.0</v>
      </c>
      <c r="D1488" s="4">
        <v>0.99</v>
      </c>
      <c r="E1488" s="4">
        <v>1.0</v>
      </c>
      <c r="F1488" s="5" t="str">
        <f>VLOOKUP(C1488, track_cleaned!$A$2:$B$5000, 2, FALSE)
</f>
        <v>Sincero Breu</v>
      </c>
      <c r="G1488" s="12">
        <f>VLOOKUP(C1488, track_cleaned!$A$1:$E$5000, 3, FALSE)</f>
        <v>167</v>
      </c>
      <c r="H1488" s="5" t="str">
        <f>VLOOKUP(G1488, album!$A$1:$B$5000, 2, FALSE)
</f>
        <v>Acústico MTV</v>
      </c>
      <c r="I1488" s="11" t="str">
        <f>VLOOKUP(C1488, track_cleaned!$A$1:$J$5000, 10, FALSE)</f>
        <v>Latin</v>
      </c>
      <c r="J1488" s="11">
        <f t="shared" si="1"/>
        <v>0.99</v>
      </c>
    </row>
    <row r="1489">
      <c r="A1489" s="4">
        <v>1488.0</v>
      </c>
      <c r="B1489" s="4">
        <v>275.0</v>
      </c>
      <c r="C1489" s="4">
        <v>2054.0</v>
      </c>
      <c r="D1489" s="4">
        <v>0.99</v>
      </c>
      <c r="E1489" s="4">
        <v>1.0</v>
      </c>
      <c r="F1489" s="5" t="str">
        <f>VLOOKUP(C1489, track_cleaned!$A$2:$B$5000, 2, FALSE)
</f>
        <v>Selvagem</v>
      </c>
      <c r="G1489" s="12">
        <f>VLOOKUP(C1489, track_cleaned!$A$1:$E$5000, 3, FALSE)</f>
        <v>167</v>
      </c>
      <c r="H1489" s="5" t="str">
        <f>VLOOKUP(G1489, album!$A$1:$B$5000, 2, FALSE)
</f>
        <v>Acústico MTV</v>
      </c>
      <c r="I1489" s="11" t="str">
        <f>VLOOKUP(C1489, track_cleaned!$A$1:$J$5000, 10, FALSE)</f>
        <v>Latin</v>
      </c>
      <c r="J1489" s="11">
        <f t="shared" si="1"/>
        <v>0.99</v>
      </c>
    </row>
    <row r="1490">
      <c r="A1490" s="4">
        <v>1489.0</v>
      </c>
      <c r="B1490" s="4">
        <v>276.0</v>
      </c>
      <c r="C1490" s="4">
        <v>2058.0</v>
      </c>
      <c r="D1490" s="4">
        <v>0.99</v>
      </c>
      <c r="E1490" s="4">
        <v>1.0</v>
      </c>
      <c r="F1490" s="5" t="str">
        <f>VLOOKUP(C1490, track_cleaned!$A$2:$B$5000, 2, FALSE)
</f>
        <v>Navegar Impreciso</v>
      </c>
      <c r="G1490" s="12">
        <f>VLOOKUP(C1490, track_cleaned!$A$1:$E$5000, 3, FALSE)</f>
        <v>167</v>
      </c>
      <c r="H1490" s="5" t="str">
        <f>VLOOKUP(G1490, album!$A$1:$B$5000, 2, FALSE)
</f>
        <v>Acústico MTV</v>
      </c>
      <c r="I1490" s="11" t="str">
        <f>VLOOKUP(C1490, track_cleaned!$A$1:$J$5000, 10, FALSE)</f>
        <v>Latin</v>
      </c>
      <c r="J1490" s="11">
        <f t="shared" si="1"/>
        <v>0.99</v>
      </c>
    </row>
    <row r="1491">
      <c r="A1491" s="4">
        <v>1490.0</v>
      </c>
      <c r="B1491" s="4">
        <v>276.0</v>
      </c>
      <c r="C1491" s="4">
        <v>2062.0</v>
      </c>
      <c r="D1491" s="4">
        <v>0.99</v>
      </c>
      <c r="E1491" s="4">
        <v>1.0</v>
      </c>
      <c r="F1491" s="5" t="str">
        <f>VLOOKUP(C1491, track_cleaned!$A$2:$B$5000, 2, FALSE)
</f>
        <v>Life During Wartime</v>
      </c>
      <c r="G1491" s="12">
        <f>VLOOKUP(C1491, track_cleaned!$A$1:$E$5000, 3, FALSE)</f>
        <v>167</v>
      </c>
      <c r="H1491" s="5" t="str">
        <f>VLOOKUP(G1491, album!$A$1:$B$5000, 2, FALSE)
</f>
        <v>Acústico MTV</v>
      </c>
      <c r="I1491" s="11" t="str">
        <f>VLOOKUP(C1491, track_cleaned!$A$1:$J$5000, 10, FALSE)</f>
        <v>Latin</v>
      </c>
      <c r="J1491" s="11">
        <f t="shared" si="1"/>
        <v>0.99</v>
      </c>
    </row>
    <row r="1492">
      <c r="A1492" s="4">
        <v>1491.0</v>
      </c>
      <c r="B1492" s="4">
        <v>276.0</v>
      </c>
      <c r="C1492" s="4">
        <v>2066.0</v>
      </c>
      <c r="D1492" s="4">
        <v>0.99</v>
      </c>
      <c r="E1492" s="4">
        <v>1.0</v>
      </c>
      <c r="F1492" s="5" t="str">
        <f>VLOOKUP(C1492, track_cleaned!$A$2:$B$5000, 2, FALSE)
</f>
        <v>Tendo A Lua</v>
      </c>
      <c r="G1492" s="12">
        <f>VLOOKUP(C1492, track_cleaned!$A$1:$E$5000, 3, FALSE)</f>
        <v>168</v>
      </c>
      <c r="H1492" s="5" t="str">
        <f>VLOOKUP(G1492, album!$A$1:$B$5000, 2, FALSE)
</f>
        <v>Arquivo II</v>
      </c>
      <c r="I1492" s="11" t="str">
        <f>VLOOKUP(C1492, track_cleaned!$A$1:$J$5000, 10, FALSE)</f>
        <v>Latin</v>
      </c>
      <c r="J1492" s="11">
        <f t="shared" si="1"/>
        <v>0.99</v>
      </c>
    </row>
    <row r="1493">
      <c r="A1493" s="4">
        <v>1492.0</v>
      </c>
      <c r="B1493" s="4">
        <v>276.0</v>
      </c>
      <c r="C1493" s="4">
        <v>2070.0</v>
      </c>
      <c r="D1493" s="4">
        <v>0.99</v>
      </c>
      <c r="E1493" s="4">
        <v>1.0</v>
      </c>
      <c r="F1493" s="5" t="str">
        <f>VLOOKUP(C1493, track_cleaned!$A$2:$B$5000, 2, FALSE)
</f>
        <v>Busca Vida</v>
      </c>
      <c r="G1493" s="12">
        <f>VLOOKUP(C1493, track_cleaned!$A$1:$E$5000, 3, FALSE)</f>
        <v>168</v>
      </c>
      <c r="H1493" s="5" t="str">
        <f>VLOOKUP(G1493, album!$A$1:$B$5000, 2, FALSE)
</f>
        <v>Arquivo II</v>
      </c>
      <c r="I1493" s="11" t="str">
        <f>VLOOKUP(C1493, track_cleaned!$A$1:$J$5000, 10, FALSE)</f>
        <v>Latin</v>
      </c>
      <c r="J1493" s="11">
        <f t="shared" si="1"/>
        <v>0.99</v>
      </c>
    </row>
    <row r="1494">
      <c r="A1494" s="4">
        <v>1493.0</v>
      </c>
      <c r="B1494" s="4">
        <v>276.0</v>
      </c>
      <c r="C1494" s="4">
        <v>2074.0</v>
      </c>
      <c r="D1494" s="4">
        <v>0.99</v>
      </c>
      <c r="E1494" s="4">
        <v>1.0</v>
      </c>
      <c r="F1494" s="5" t="str">
        <f>VLOOKUP(C1494, track_cleaned!$A$2:$B$5000, 2, FALSE)
</f>
        <v>Ela Disse Adeus</v>
      </c>
      <c r="G1494" s="12">
        <f>VLOOKUP(C1494, track_cleaned!$A$1:$E$5000, 3, FALSE)</f>
        <v>168</v>
      </c>
      <c r="H1494" s="5" t="str">
        <f>VLOOKUP(G1494, album!$A$1:$B$5000, 2, FALSE)
</f>
        <v>Arquivo II</v>
      </c>
      <c r="I1494" s="11" t="str">
        <f>VLOOKUP(C1494, track_cleaned!$A$1:$J$5000, 10, FALSE)</f>
        <v>Latin</v>
      </c>
      <c r="J1494" s="11">
        <f t="shared" si="1"/>
        <v>0.99</v>
      </c>
    </row>
    <row r="1495">
      <c r="A1495" s="4">
        <v>1494.0</v>
      </c>
      <c r="B1495" s="4">
        <v>276.0</v>
      </c>
      <c r="C1495" s="4">
        <v>2078.0</v>
      </c>
      <c r="D1495" s="4">
        <v>0.99</v>
      </c>
      <c r="E1495" s="4">
        <v>1.0</v>
      </c>
      <c r="F1495" s="5" t="str">
        <f>VLOOKUP(C1495, track_cleaned!$A$2:$B$5000, 2, FALSE)
</f>
        <v>Óculos</v>
      </c>
      <c r="G1495" s="12">
        <f>VLOOKUP(C1495, track_cleaned!$A$1:$E$5000, 3, FALSE)</f>
        <v>169</v>
      </c>
      <c r="H1495" s="5" t="str">
        <f>VLOOKUP(G1495, album!$A$1:$B$5000, 2, FALSE)
</f>
        <v>Arquivo Os Paralamas Do Sucesso</v>
      </c>
      <c r="I1495" s="11" t="str">
        <f>VLOOKUP(C1495, track_cleaned!$A$1:$J$5000, 10, FALSE)</f>
        <v>Latin</v>
      </c>
      <c r="J1495" s="11">
        <f t="shared" si="1"/>
        <v>0.99</v>
      </c>
    </row>
    <row r="1496">
      <c r="A1496" s="4">
        <v>1495.0</v>
      </c>
      <c r="B1496" s="4">
        <v>277.0</v>
      </c>
      <c r="C1496" s="4">
        <v>2084.0</v>
      </c>
      <c r="D1496" s="4">
        <v>0.99</v>
      </c>
      <c r="E1496" s="4">
        <v>1.0</v>
      </c>
      <c r="F1496" s="5" t="str">
        <f>VLOOKUP(C1496, track_cleaned!$A$2:$B$5000, 2, FALSE)
</f>
        <v>O Beco</v>
      </c>
      <c r="G1496" s="12">
        <f>VLOOKUP(C1496, track_cleaned!$A$1:$E$5000, 3, FALSE)</f>
        <v>169</v>
      </c>
      <c r="H1496" s="5" t="str">
        <f>VLOOKUP(G1496, album!$A$1:$B$5000, 2, FALSE)
</f>
        <v>Arquivo Os Paralamas Do Sucesso</v>
      </c>
      <c r="I1496" s="11" t="str">
        <f>VLOOKUP(C1496, track_cleaned!$A$1:$J$5000, 10, FALSE)</f>
        <v>Latin</v>
      </c>
      <c r="J1496" s="11">
        <f t="shared" si="1"/>
        <v>0.99</v>
      </c>
    </row>
    <row r="1497">
      <c r="A1497" s="4">
        <v>1496.0</v>
      </c>
      <c r="B1497" s="4">
        <v>277.0</v>
      </c>
      <c r="C1497" s="4">
        <v>2090.0</v>
      </c>
      <c r="D1497" s="4">
        <v>0.99</v>
      </c>
      <c r="E1497" s="4">
        <v>1.0</v>
      </c>
      <c r="F1497" s="5" t="str">
        <f>VLOOKUP(C1497, track_cleaned!$A$2:$B$5000, 2, FALSE)
</f>
        <v>Romance Ideal</v>
      </c>
      <c r="G1497" s="12">
        <f>VLOOKUP(C1497, track_cleaned!$A$1:$E$5000, 3, FALSE)</f>
        <v>169</v>
      </c>
      <c r="H1497" s="5" t="str">
        <f>VLOOKUP(G1497, album!$A$1:$B$5000, 2, FALSE)
</f>
        <v>Arquivo Os Paralamas Do Sucesso</v>
      </c>
      <c r="I1497" s="11" t="str">
        <f>VLOOKUP(C1497, track_cleaned!$A$1:$J$5000, 10, FALSE)</f>
        <v>Latin</v>
      </c>
      <c r="J1497" s="11">
        <f t="shared" si="1"/>
        <v>0.99</v>
      </c>
    </row>
    <row r="1498">
      <c r="A1498" s="4">
        <v>1497.0</v>
      </c>
      <c r="B1498" s="4">
        <v>277.0</v>
      </c>
      <c r="C1498" s="4">
        <v>2096.0</v>
      </c>
      <c r="D1498" s="4">
        <v>0.99</v>
      </c>
      <c r="E1498" s="4">
        <v>1.0</v>
      </c>
      <c r="F1498" s="5" t="str">
        <f>VLOOKUP(C1498, track_cleaned!$A$2:$B$5000, 2, FALSE)
</f>
        <v>Flying High Again</v>
      </c>
      <c r="G1498" s="12">
        <f>VLOOKUP(C1498, track_cleaned!$A$1:$E$5000, 3, FALSE)</f>
        <v>172</v>
      </c>
      <c r="H1498" s="5" t="str">
        <f>VLOOKUP(G1498, album!$A$1:$B$5000, 2, FALSE)
</f>
        <v>Diary of a Madman (Remastered)</v>
      </c>
      <c r="I1498" s="11" t="str">
        <f>VLOOKUP(C1498, track_cleaned!$A$1:$J$5000, 10, FALSE)</f>
        <v>Rock</v>
      </c>
      <c r="J1498" s="11">
        <f t="shared" si="1"/>
        <v>0.99</v>
      </c>
    </row>
    <row r="1499">
      <c r="A1499" s="4">
        <v>1498.0</v>
      </c>
      <c r="B1499" s="4">
        <v>277.0</v>
      </c>
      <c r="C1499" s="4">
        <v>2102.0</v>
      </c>
      <c r="D1499" s="4">
        <v>0.99</v>
      </c>
      <c r="E1499" s="4">
        <v>1.0</v>
      </c>
      <c r="F1499" s="5" t="str">
        <f>VLOOKUP(C1499, track_cleaned!$A$2:$B$5000, 2, FALSE)
</f>
        <v>Mr. Crowley</v>
      </c>
      <c r="G1499" s="12">
        <f>VLOOKUP(C1499, track_cleaned!$A$1:$E$5000, 3, FALSE)</f>
        <v>174</v>
      </c>
      <c r="H1499" s="5" t="str">
        <f>VLOOKUP(G1499, album!$A$1:$B$5000, 2, FALSE)
</f>
        <v>Tribute</v>
      </c>
      <c r="I1499" s="11" t="str">
        <f>VLOOKUP(C1499, track_cleaned!$A$1:$J$5000, 10, FALSE)</f>
        <v>Metal</v>
      </c>
      <c r="J1499" s="11">
        <f t="shared" si="1"/>
        <v>0.99</v>
      </c>
    </row>
    <row r="1500">
      <c r="A1500" s="4">
        <v>1499.0</v>
      </c>
      <c r="B1500" s="4">
        <v>277.0</v>
      </c>
      <c r="C1500" s="4">
        <v>2108.0</v>
      </c>
      <c r="D1500" s="4">
        <v>0.99</v>
      </c>
      <c r="E1500" s="4">
        <v>1.0</v>
      </c>
      <c r="F1500" s="5" t="str">
        <f>VLOOKUP(C1500, track_cleaned!$A$2:$B$5000, 2, FALSE)
</f>
        <v>Children Of The Grave</v>
      </c>
      <c r="G1500" s="12">
        <f>VLOOKUP(C1500, track_cleaned!$A$1:$E$5000, 3, FALSE)</f>
        <v>174</v>
      </c>
      <c r="H1500" s="5" t="str">
        <f>VLOOKUP(G1500, album!$A$1:$B$5000, 2, FALSE)
</f>
        <v>Tribute</v>
      </c>
      <c r="I1500" s="11" t="str">
        <f>VLOOKUP(C1500, track_cleaned!$A$1:$J$5000, 10, FALSE)</f>
        <v>Metal</v>
      </c>
      <c r="J1500" s="11">
        <f t="shared" si="1"/>
        <v>0.99</v>
      </c>
    </row>
    <row r="1501">
      <c r="A1501" s="4">
        <v>1500.0</v>
      </c>
      <c r="B1501" s="4">
        <v>277.0</v>
      </c>
      <c r="C1501" s="4">
        <v>2114.0</v>
      </c>
      <c r="D1501" s="4">
        <v>0.99</v>
      </c>
      <c r="E1501" s="4">
        <v>1.0</v>
      </c>
      <c r="F1501" s="5" t="str">
        <f>VLOOKUP(C1501, track_cleaned!$A$2:$B$5000, 2, FALSE)
</f>
        <v>When The World Was Young</v>
      </c>
      <c r="G1501" s="12">
        <f>VLOOKUP(C1501, track_cleaned!$A$1:$E$5000, 3, FALSE)</f>
        <v>175</v>
      </c>
      <c r="H1501" s="5" t="str">
        <f>VLOOKUP(G1501, album!$A$1:$B$5000, 2, FALSE)
</f>
        <v>Walking Into Clarksdale</v>
      </c>
      <c r="I1501" s="11" t="str">
        <f>VLOOKUP(C1501, track_cleaned!$A$1:$J$5000, 10, FALSE)</f>
        <v>Rock</v>
      </c>
      <c r="J1501" s="11">
        <f t="shared" si="1"/>
        <v>0.99</v>
      </c>
    </row>
    <row r="1502">
      <c r="A1502" s="4">
        <v>1501.0</v>
      </c>
      <c r="B1502" s="4">
        <v>277.0</v>
      </c>
      <c r="C1502" s="4">
        <v>2120.0</v>
      </c>
      <c r="D1502" s="4">
        <v>0.99</v>
      </c>
      <c r="E1502" s="4">
        <v>1.0</v>
      </c>
      <c r="F1502" s="5" t="str">
        <f>VLOOKUP(C1502, track_cleaned!$A$2:$B$5000, 2, FALSE)
</f>
        <v>Walking Into Clarksdale</v>
      </c>
      <c r="G1502" s="12">
        <f>VLOOKUP(C1502, track_cleaned!$A$1:$E$5000, 3, FALSE)</f>
        <v>175</v>
      </c>
      <c r="H1502" s="5" t="str">
        <f>VLOOKUP(G1502, album!$A$1:$B$5000, 2, FALSE)
</f>
        <v>Walking Into Clarksdale</v>
      </c>
      <c r="I1502" s="11" t="str">
        <f>VLOOKUP(C1502, track_cleaned!$A$1:$J$5000, 10, FALSE)</f>
        <v>Rock</v>
      </c>
      <c r="J1502" s="11">
        <f t="shared" si="1"/>
        <v>0.99</v>
      </c>
    </row>
    <row r="1503">
      <c r="A1503" s="4">
        <v>1502.0</v>
      </c>
      <c r="B1503" s="4">
        <v>277.0</v>
      </c>
      <c r="C1503" s="4">
        <v>2126.0</v>
      </c>
      <c r="D1503" s="4">
        <v>0.99</v>
      </c>
      <c r="E1503" s="4">
        <v>1.0</v>
      </c>
      <c r="F1503" s="5" t="str">
        <f>VLOOKUP(C1503, track_cleaned!$A$2:$B$5000, 2, FALSE)
</f>
        <v>Slug</v>
      </c>
      <c r="G1503" s="12">
        <f>VLOOKUP(C1503, track_cleaned!$A$1:$E$5000, 3, FALSE)</f>
        <v>176</v>
      </c>
      <c r="H1503" s="5" t="str">
        <f>VLOOKUP(G1503, album!$A$1:$B$5000, 2, FALSE)
</f>
        <v>Original Soundtracks 1</v>
      </c>
      <c r="I1503" s="11" t="str">
        <f>VLOOKUP(C1503, track_cleaned!$A$1:$J$5000, 10, FALSE)</f>
        <v>Soundtrack</v>
      </c>
      <c r="J1503" s="11">
        <f t="shared" si="1"/>
        <v>0.99</v>
      </c>
    </row>
    <row r="1504">
      <c r="A1504" s="4">
        <v>1503.0</v>
      </c>
      <c r="B1504" s="4">
        <v>277.0</v>
      </c>
      <c r="C1504" s="4">
        <v>2132.0</v>
      </c>
      <c r="D1504" s="4">
        <v>0.99</v>
      </c>
      <c r="E1504" s="4">
        <v>1.0</v>
      </c>
      <c r="F1504" s="5" t="str">
        <f>VLOOKUP(C1504, track_cleaned!$A$2:$B$5000, 2, FALSE)
</f>
        <v>Ito Okashi</v>
      </c>
      <c r="G1504" s="12">
        <f>VLOOKUP(C1504, track_cleaned!$A$1:$E$5000, 3, FALSE)</f>
        <v>176</v>
      </c>
      <c r="H1504" s="5" t="str">
        <f>VLOOKUP(G1504, album!$A$1:$B$5000, 2, FALSE)
</f>
        <v>Original Soundtracks 1</v>
      </c>
      <c r="I1504" s="11" t="str">
        <f>VLOOKUP(C1504, track_cleaned!$A$1:$J$5000, 10, FALSE)</f>
        <v>Soundtrack</v>
      </c>
      <c r="J1504" s="11">
        <f t="shared" si="1"/>
        <v>0.99</v>
      </c>
    </row>
    <row r="1505">
      <c r="A1505" s="4">
        <v>1504.0</v>
      </c>
      <c r="B1505" s="4">
        <v>278.0</v>
      </c>
      <c r="C1505" s="4">
        <v>2141.0</v>
      </c>
      <c r="D1505" s="4">
        <v>0.99</v>
      </c>
      <c r="E1505" s="4">
        <v>1.0</v>
      </c>
      <c r="F1505" s="5" t="str">
        <f>VLOOKUP(C1505, track_cleaned!$A$2:$B$5000, 2, FALSE)
</f>
        <v>Prowler</v>
      </c>
      <c r="G1505" s="12">
        <f>VLOOKUP(C1505, track_cleaned!$A$1:$E$5000, 3, FALSE)</f>
        <v>177</v>
      </c>
      <c r="H1505" s="5" t="str">
        <f>VLOOKUP(G1505, album!$A$1:$B$5000, 2, FALSE)
</f>
        <v>The Beast Live</v>
      </c>
      <c r="I1505" s="11" t="str">
        <f>VLOOKUP(C1505, track_cleaned!$A$1:$J$5000, 10, FALSE)</f>
        <v>Rock</v>
      </c>
      <c r="J1505" s="11">
        <f t="shared" si="1"/>
        <v>0.99</v>
      </c>
    </row>
    <row r="1506">
      <c r="A1506" s="4">
        <v>1505.0</v>
      </c>
      <c r="B1506" s="4">
        <v>278.0</v>
      </c>
      <c r="C1506" s="4">
        <v>2150.0</v>
      </c>
      <c r="D1506" s="4">
        <v>0.99</v>
      </c>
      <c r="E1506" s="4">
        <v>1.0</v>
      </c>
      <c r="F1506" s="5" t="str">
        <f>VLOOKUP(C1506, track_cleaned!$A$2:$B$5000, 2, FALSE)
</f>
        <v>Given To Fly</v>
      </c>
      <c r="G1506" s="12">
        <f>VLOOKUP(C1506, track_cleaned!$A$1:$E$5000, 3, FALSE)</f>
        <v>178</v>
      </c>
      <c r="H1506" s="5" t="str">
        <f>VLOOKUP(G1506, album!$A$1:$B$5000, 2, FALSE)
</f>
        <v>Live On Two Legs [Live]</v>
      </c>
      <c r="I1506" s="11" t="str">
        <f>VLOOKUP(C1506, track_cleaned!$A$1:$J$5000, 10, FALSE)</f>
        <v>Rock</v>
      </c>
      <c r="J1506" s="11">
        <f t="shared" si="1"/>
        <v>0.99</v>
      </c>
    </row>
    <row r="1507">
      <c r="A1507" s="4">
        <v>1506.0</v>
      </c>
      <c r="B1507" s="4">
        <v>278.0</v>
      </c>
      <c r="C1507" s="4">
        <v>2159.0</v>
      </c>
      <c r="D1507" s="4">
        <v>0.99</v>
      </c>
      <c r="E1507" s="4">
        <v>1.0</v>
      </c>
      <c r="F1507" s="5" t="str">
        <f>VLOOKUP(C1507, track_cleaned!$A$2:$B$5000, 2, FALSE)
</f>
        <v>Off He Goes</v>
      </c>
      <c r="G1507" s="12">
        <f>VLOOKUP(C1507, track_cleaned!$A$1:$E$5000, 3, FALSE)</f>
        <v>178</v>
      </c>
      <c r="H1507" s="5" t="str">
        <f>VLOOKUP(G1507, album!$A$1:$B$5000, 2, FALSE)
</f>
        <v>Live On Two Legs [Live]</v>
      </c>
      <c r="I1507" s="11" t="str">
        <f>VLOOKUP(C1507, track_cleaned!$A$1:$J$5000, 10, FALSE)</f>
        <v>Rock</v>
      </c>
      <c r="J1507" s="11">
        <f t="shared" si="1"/>
        <v>0.99</v>
      </c>
    </row>
    <row r="1508">
      <c r="A1508" s="4">
        <v>1507.0</v>
      </c>
      <c r="B1508" s="4">
        <v>278.0</v>
      </c>
      <c r="C1508" s="4">
        <v>2168.0</v>
      </c>
      <c r="D1508" s="4">
        <v>0.99</v>
      </c>
      <c r="E1508" s="4">
        <v>1.0</v>
      </c>
      <c r="F1508" s="5" t="str">
        <f>VLOOKUP(C1508, track_cleaned!$A$2:$B$5000, 2, FALSE)
</f>
        <v>Severed Hand</v>
      </c>
      <c r="G1508" s="12">
        <f>VLOOKUP(C1508, track_cleaned!$A$1:$E$5000, 3, FALSE)</f>
        <v>179</v>
      </c>
      <c r="H1508" s="5" t="str">
        <f>VLOOKUP(G1508, album!$A$1:$B$5000, 2, FALSE)
</f>
        <v>Pearl Jam</v>
      </c>
      <c r="I1508" s="11" t="str">
        <f>VLOOKUP(C1508, track_cleaned!$A$1:$J$5000, 10, FALSE)</f>
        <v>Alternative &amp; Punk</v>
      </c>
      <c r="J1508" s="11">
        <f t="shared" si="1"/>
        <v>0.99</v>
      </c>
    </row>
    <row r="1509">
      <c r="A1509" s="4">
        <v>1508.0</v>
      </c>
      <c r="B1509" s="4">
        <v>278.0</v>
      </c>
      <c r="C1509" s="4">
        <v>2177.0</v>
      </c>
      <c r="D1509" s="4">
        <v>0.99</v>
      </c>
      <c r="E1509" s="4">
        <v>1.0</v>
      </c>
      <c r="F1509" s="5" t="str">
        <f>VLOOKUP(C1509, track_cleaned!$A$2:$B$5000, 2, FALSE)
</f>
        <v>Inside Job</v>
      </c>
      <c r="G1509" s="12">
        <f>VLOOKUP(C1509, track_cleaned!$A$1:$E$5000, 3, FALSE)</f>
        <v>179</v>
      </c>
      <c r="H1509" s="5" t="str">
        <f>VLOOKUP(G1509, album!$A$1:$B$5000, 2, FALSE)
</f>
        <v>Pearl Jam</v>
      </c>
      <c r="I1509" s="11" t="str">
        <f>VLOOKUP(C1509, track_cleaned!$A$1:$J$5000, 10, FALSE)</f>
        <v>Alternative &amp; Punk</v>
      </c>
      <c r="J1509" s="11">
        <f t="shared" si="1"/>
        <v>0.99</v>
      </c>
    </row>
    <row r="1510">
      <c r="A1510" s="4">
        <v>1509.0</v>
      </c>
      <c r="B1510" s="4">
        <v>278.0</v>
      </c>
      <c r="C1510" s="4">
        <v>2186.0</v>
      </c>
      <c r="D1510" s="4">
        <v>0.99</v>
      </c>
      <c r="E1510" s="4">
        <v>1.0</v>
      </c>
      <c r="F1510" s="5" t="str">
        <f>VLOOKUP(C1510, track_cleaned!$A$2:$B$5000, 2, FALSE)
</f>
        <v>Get Right</v>
      </c>
      <c r="G1510" s="12">
        <f>VLOOKUP(C1510, track_cleaned!$A$1:$E$5000, 3, FALSE)</f>
        <v>180</v>
      </c>
      <c r="H1510" s="5" t="str">
        <f>VLOOKUP(G1510, album!$A$1:$B$5000, 2, FALSE)
</f>
        <v>Riot Act</v>
      </c>
      <c r="I1510" s="11" t="str">
        <f>VLOOKUP(C1510, track_cleaned!$A$1:$J$5000, 10, FALSE)</f>
        <v>Rock</v>
      </c>
      <c r="J1510" s="11">
        <f t="shared" si="1"/>
        <v>0.99</v>
      </c>
    </row>
    <row r="1511">
      <c r="A1511" s="4">
        <v>1510.0</v>
      </c>
      <c r="B1511" s="4">
        <v>278.0</v>
      </c>
      <c r="C1511" s="4">
        <v>2195.0</v>
      </c>
      <c r="D1511" s="4">
        <v>0.99</v>
      </c>
      <c r="E1511" s="4">
        <v>1.0</v>
      </c>
      <c r="F1511" s="5" t="str">
        <f>VLOOKUP(C1511, track_cleaned!$A$2:$B$5000, 2, FALSE)
</f>
        <v>Alive</v>
      </c>
      <c r="G1511" s="12">
        <f>VLOOKUP(C1511, track_cleaned!$A$1:$E$5000, 3, FALSE)</f>
        <v>181</v>
      </c>
      <c r="H1511" s="5" t="str">
        <f>VLOOKUP(G1511, album!$A$1:$B$5000, 2, FALSE)
</f>
        <v>Ten</v>
      </c>
      <c r="I1511" s="11" t="str">
        <f>VLOOKUP(C1511, track_cleaned!$A$1:$J$5000, 10, FALSE)</f>
        <v>Rock</v>
      </c>
      <c r="J1511" s="11">
        <f t="shared" si="1"/>
        <v>0.99</v>
      </c>
    </row>
    <row r="1512">
      <c r="A1512" s="4">
        <v>1511.0</v>
      </c>
      <c r="B1512" s="4">
        <v>278.0</v>
      </c>
      <c r="C1512" s="4">
        <v>2204.0</v>
      </c>
      <c r="D1512" s="4">
        <v>0.99</v>
      </c>
      <c r="E1512" s="4">
        <v>1.0</v>
      </c>
      <c r="F1512" s="5" t="str">
        <f>VLOOKUP(C1512, track_cleaned!$A$2:$B$5000, 2, FALSE)
</f>
        <v>Go</v>
      </c>
      <c r="G1512" s="12">
        <f>VLOOKUP(C1512, track_cleaned!$A$1:$E$5000, 3, FALSE)</f>
        <v>182</v>
      </c>
      <c r="H1512" s="5" t="str">
        <f>VLOOKUP(G1512, album!$A$1:$B$5000, 2, FALSE)
</f>
        <v>Vs.</v>
      </c>
      <c r="I1512" s="11" t="str">
        <f>VLOOKUP(C1512, track_cleaned!$A$1:$J$5000, 10, FALSE)</f>
        <v>Rock</v>
      </c>
      <c r="J1512" s="11">
        <f t="shared" si="1"/>
        <v>0.99</v>
      </c>
    </row>
    <row r="1513">
      <c r="A1513" s="4">
        <v>1512.0</v>
      </c>
      <c r="B1513" s="4">
        <v>278.0</v>
      </c>
      <c r="C1513" s="4">
        <v>2213.0</v>
      </c>
      <c r="D1513" s="4">
        <v>0.99</v>
      </c>
      <c r="E1513" s="4">
        <v>1.0</v>
      </c>
      <c r="F1513" s="5" t="str">
        <f>VLOOKUP(C1513, track_cleaned!$A$2:$B$5000, 2, FALSE)
</f>
        <v>Elderly Woman Behind The Counter In A Small Town</v>
      </c>
      <c r="G1513" s="12">
        <f>VLOOKUP(C1513, track_cleaned!$A$1:$E$5000, 3, FALSE)</f>
        <v>182</v>
      </c>
      <c r="H1513" s="5" t="str">
        <f>VLOOKUP(G1513, album!$A$1:$B$5000, 2, FALSE)
</f>
        <v>Vs.</v>
      </c>
      <c r="I1513" s="11" t="str">
        <f>VLOOKUP(C1513, track_cleaned!$A$1:$J$5000, 10, FALSE)</f>
        <v>Rock</v>
      </c>
      <c r="J1513" s="11">
        <f t="shared" si="1"/>
        <v>0.99</v>
      </c>
    </row>
    <row r="1514">
      <c r="A1514" s="4">
        <v>1513.0</v>
      </c>
      <c r="B1514" s="4">
        <v>278.0</v>
      </c>
      <c r="C1514" s="4">
        <v>2222.0</v>
      </c>
      <c r="D1514" s="4">
        <v>0.99</v>
      </c>
      <c r="E1514" s="4">
        <v>1.0</v>
      </c>
      <c r="F1514" s="5" t="str">
        <f>VLOOKUP(C1514, track_cleaned!$A$2:$B$5000, 2, FALSE)
</f>
        <v>Bush Doctor</v>
      </c>
      <c r="G1514" s="12">
        <f>VLOOKUP(C1514, track_cleaned!$A$1:$E$5000, 3, FALSE)</f>
        <v>141</v>
      </c>
      <c r="H1514" s="5" t="str">
        <f>VLOOKUP(G1514, album!$A$1:$B$5000, 2, FALSE)
</f>
        <v>Greatest Hits</v>
      </c>
      <c r="I1514" s="11" t="str">
        <f>VLOOKUP(C1514, track_cleaned!$A$1:$J$5000, 10, FALSE)</f>
        <v>Reggae</v>
      </c>
      <c r="J1514" s="11">
        <f t="shared" si="1"/>
        <v>0.99</v>
      </c>
    </row>
    <row r="1515">
      <c r="A1515" s="4">
        <v>1514.0</v>
      </c>
      <c r="B1515" s="4">
        <v>278.0</v>
      </c>
      <c r="C1515" s="4">
        <v>2231.0</v>
      </c>
      <c r="D1515" s="4">
        <v>0.99</v>
      </c>
      <c r="E1515" s="4">
        <v>1.0</v>
      </c>
      <c r="F1515" s="5" t="str">
        <f>VLOOKUP(C1515, track_cleaned!$A$2:$B$5000, 2, FALSE)
</f>
        <v>Time</v>
      </c>
      <c r="G1515" s="12">
        <f>VLOOKUP(C1515, track_cleaned!$A$1:$E$5000, 3, FALSE)</f>
        <v>183</v>
      </c>
      <c r="H1515" s="5" t="str">
        <f>VLOOKUP(G1515, album!$A$1:$B$5000, 2, FALSE)
</f>
        <v>Dark Side Of The Moon</v>
      </c>
      <c r="I1515" s="11" t="str">
        <f>VLOOKUP(C1515, track_cleaned!$A$1:$J$5000, 10, FALSE)</f>
        <v>Rock</v>
      </c>
      <c r="J1515" s="11">
        <f t="shared" si="1"/>
        <v>0.99</v>
      </c>
    </row>
    <row r="1516">
      <c r="A1516" s="4">
        <v>1515.0</v>
      </c>
      <c r="B1516" s="4">
        <v>278.0</v>
      </c>
      <c r="C1516" s="4">
        <v>2240.0</v>
      </c>
      <c r="D1516" s="4">
        <v>0.99</v>
      </c>
      <c r="E1516" s="4">
        <v>1.0</v>
      </c>
      <c r="F1516" s="5" t="str">
        <f>VLOOKUP(C1516, track_cleaned!$A$2:$B$5000, 2, FALSE)
</f>
        <v>Hip Hop Rio</v>
      </c>
      <c r="G1516" s="12">
        <f>VLOOKUP(C1516, track_cleaned!$A$1:$E$5000, 3, FALSE)</f>
        <v>184</v>
      </c>
      <c r="H1516" s="5" t="str">
        <f>VLOOKUP(G1516, album!$A$1:$B$5000, 2, FALSE)
</f>
        <v>Os Cães Ladram Mas A Caravana Não Pára</v>
      </c>
      <c r="I1516" s="11" t="str">
        <f>VLOOKUP(C1516, track_cleaned!$A$1:$J$5000, 10, FALSE)</f>
        <v>Hip Hop/Rap</v>
      </c>
      <c r="J1516" s="11">
        <f t="shared" si="1"/>
        <v>0.99</v>
      </c>
    </row>
    <row r="1517">
      <c r="A1517" s="4">
        <v>1516.0</v>
      </c>
      <c r="B1517" s="4">
        <v>278.0</v>
      </c>
      <c r="C1517" s="4">
        <v>2249.0</v>
      </c>
      <c r="D1517" s="4">
        <v>0.99</v>
      </c>
      <c r="E1517" s="4">
        <v>1.0</v>
      </c>
      <c r="F1517" s="5" t="str">
        <f>VLOOKUP(C1517, track_cleaned!$A$2:$B$5000, 2, FALSE)
</f>
        <v>Rappers Reais</v>
      </c>
      <c r="G1517" s="12">
        <f>VLOOKUP(C1517, track_cleaned!$A$1:$E$5000, 3, FALSE)</f>
        <v>184</v>
      </c>
      <c r="H1517" s="5" t="str">
        <f>VLOOKUP(G1517, album!$A$1:$B$5000, 2, FALSE)
</f>
        <v>Os Cães Ladram Mas A Caravana Não Pára</v>
      </c>
      <c r="I1517" s="11" t="str">
        <f>VLOOKUP(C1517, track_cleaned!$A$1:$J$5000, 10, FALSE)</f>
        <v>Hip Hop/Rap</v>
      </c>
      <c r="J1517" s="11">
        <f t="shared" si="1"/>
        <v>0.99</v>
      </c>
    </row>
    <row r="1518">
      <c r="A1518" s="4">
        <v>1517.0</v>
      </c>
      <c r="B1518" s="4">
        <v>278.0</v>
      </c>
      <c r="C1518" s="4">
        <v>2258.0</v>
      </c>
      <c r="D1518" s="4">
        <v>0.99</v>
      </c>
      <c r="E1518" s="4">
        <v>1.0</v>
      </c>
      <c r="F1518" s="5" t="str">
        <f>VLOOKUP(C1518, track_cleaned!$A$2:$B$5000, 2, FALSE)
</f>
        <v>Bicycle Race</v>
      </c>
      <c r="G1518" s="12">
        <f>VLOOKUP(C1518, track_cleaned!$A$1:$E$5000, 3, FALSE)</f>
        <v>185</v>
      </c>
      <c r="H1518" s="5" t="str">
        <f>VLOOKUP(G1518, album!$A$1:$B$5000, 2, FALSE)
</f>
        <v>Greatest Hits I</v>
      </c>
      <c r="I1518" s="11" t="str">
        <f>VLOOKUP(C1518, track_cleaned!$A$1:$J$5000, 10, FALSE)</f>
        <v>Rock</v>
      </c>
      <c r="J1518" s="11">
        <f t="shared" si="1"/>
        <v>0.99</v>
      </c>
    </row>
    <row r="1519">
      <c r="A1519" s="4">
        <v>1518.0</v>
      </c>
      <c r="B1519" s="4">
        <v>279.0</v>
      </c>
      <c r="C1519" s="4">
        <v>2272.0</v>
      </c>
      <c r="D1519" s="4">
        <v>0.99</v>
      </c>
      <c r="E1519" s="4">
        <v>1.0</v>
      </c>
      <c r="F1519" s="5" t="str">
        <f>VLOOKUP(C1519, track_cleaned!$A$2:$B$5000, 2, FALSE)
</f>
        <v>We Are The Champions</v>
      </c>
      <c r="G1519" s="12">
        <f>VLOOKUP(C1519, track_cleaned!$A$1:$E$5000, 3, FALSE)</f>
        <v>186</v>
      </c>
      <c r="H1519" s="5" t="str">
        <f>VLOOKUP(G1519, album!$A$1:$B$5000, 2, FALSE)
</f>
        <v>News Of The World</v>
      </c>
      <c r="I1519" s="11" t="str">
        <f>VLOOKUP(C1519, track_cleaned!$A$1:$J$5000, 10, FALSE)</f>
        <v>Rock</v>
      </c>
      <c r="J1519" s="11">
        <f t="shared" si="1"/>
        <v>0.99</v>
      </c>
    </row>
    <row r="1520">
      <c r="A1520" s="4">
        <v>1519.0</v>
      </c>
      <c r="B1520" s="4">
        <v>280.0</v>
      </c>
      <c r="C1520" s="4">
        <v>2273.0</v>
      </c>
      <c r="D1520" s="4">
        <v>0.99</v>
      </c>
      <c r="E1520" s="4">
        <v>1.0</v>
      </c>
      <c r="F1520" s="5" t="str">
        <f>VLOOKUP(C1520, track_cleaned!$A$2:$B$5000, 2, FALSE)
</f>
        <v>Sheer Heart Attack</v>
      </c>
      <c r="G1520" s="12">
        <f>VLOOKUP(C1520, track_cleaned!$A$1:$E$5000, 3, FALSE)</f>
        <v>186</v>
      </c>
      <c r="H1520" s="5" t="str">
        <f>VLOOKUP(G1520, album!$A$1:$B$5000, 2, FALSE)
</f>
        <v>News Of The World</v>
      </c>
      <c r="I1520" s="11" t="str">
        <f>VLOOKUP(C1520, track_cleaned!$A$1:$J$5000, 10, FALSE)</f>
        <v>Rock</v>
      </c>
      <c r="J1520" s="11">
        <f t="shared" si="1"/>
        <v>0.99</v>
      </c>
    </row>
    <row r="1521">
      <c r="A1521" s="4">
        <v>1520.0</v>
      </c>
      <c r="B1521" s="4">
        <v>280.0</v>
      </c>
      <c r="C1521" s="4">
        <v>2274.0</v>
      </c>
      <c r="D1521" s="4">
        <v>0.99</v>
      </c>
      <c r="E1521" s="4">
        <v>1.0</v>
      </c>
      <c r="F1521" s="5" t="str">
        <f>VLOOKUP(C1521, track_cleaned!$A$2:$B$5000, 2, FALSE)
</f>
        <v>All Dead, All Dead</v>
      </c>
      <c r="G1521" s="12">
        <f>VLOOKUP(C1521, track_cleaned!$A$1:$E$5000, 3, FALSE)</f>
        <v>186</v>
      </c>
      <c r="H1521" s="5" t="str">
        <f>VLOOKUP(G1521, album!$A$1:$B$5000, 2, FALSE)
</f>
        <v>News Of The World</v>
      </c>
      <c r="I1521" s="11" t="str">
        <f>VLOOKUP(C1521, track_cleaned!$A$1:$J$5000, 10, FALSE)</f>
        <v>Rock</v>
      </c>
      <c r="J1521" s="11">
        <f t="shared" si="1"/>
        <v>0.99</v>
      </c>
    </row>
    <row r="1522">
      <c r="A1522" s="4">
        <v>1521.0</v>
      </c>
      <c r="B1522" s="4">
        <v>281.0</v>
      </c>
      <c r="C1522" s="4">
        <v>2276.0</v>
      </c>
      <c r="D1522" s="4">
        <v>0.99</v>
      </c>
      <c r="E1522" s="4">
        <v>1.0</v>
      </c>
      <c r="F1522" s="5" t="str">
        <f>VLOOKUP(C1522, track_cleaned!$A$2:$B$5000, 2, FALSE)
</f>
        <v>Fight From The Inside</v>
      </c>
      <c r="G1522" s="12">
        <f>VLOOKUP(C1522, track_cleaned!$A$1:$E$5000, 3, FALSE)</f>
        <v>186</v>
      </c>
      <c r="H1522" s="5" t="str">
        <f>VLOOKUP(G1522, album!$A$1:$B$5000, 2, FALSE)
</f>
        <v>News Of The World</v>
      </c>
      <c r="I1522" s="11" t="str">
        <f>VLOOKUP(C1522, track_cleaned!$A$1:$J$5000, 10, FALSE)</f>
        <v>Rock</v>
      </c>
      <c r="J1522" s="11">
        <f t="shared" si="1"/>
        <v>0.99</v>
      </c>
    </row>
    <row r="1523">
      <c r="A1523" s="4">
        <v>1522.0</v>
      </c>
      <c r="B1523" s="4">
        <v>281.0</v>
      </c>
      <c r="C1523" s="4">
        <v>2278.0</v>
      </c>
      <c r="D1523" s="4">
        <v>0.99</v>
      </c>
      <c r="E1523" s="4">
        <v>1.0</v>
      </c>
      <c r="F1523" s="5" t="str">
        <f>VLOOKUP(C1523, track_cleaned!$A$2:$B$5000, 2, FALSE)
</f>
        <v>Sleep On The Sidewalk</v>
      </c>
      <c r="G1523" s="12">
        <f>VLOOKUP(C1523, track_cleaned!$A$1:$E$5000, 3, FALSE)</f>
        <v>186</v>
      </c>
      <c r="H1523" s="5" t="str">
        <f>VLOOKUP(G1523, album!$A$1:$B$5000, 2, FALSE)
</f>
        <v>News Of The World</v>
      </c>
      <c r="I1523" s="11" t="str">
        <f>VLOOKUP(C1523, track_cleaned!$A$1:$J$5000, 10, FALSE)</f>
        <v>Rock</v>
      </c>
      <c r="J1523" s="11">
        <f t="shared" si="1"/>
        <v>0.99</v>
      </c>
    </row>
    <row r="1524">
      <c r="A1524" s="4">
        <v>1523.0</v>
      </c>
      <c r="B1524" s="4">
        <v>282.0</v>
      </c>
      <c r="C1524" s="4">
        <v>2280.0</v>
      </c>
      <c r="D1524" s="4">
        <v>0.99</v>
      </c>
      <c r="E1524" s="4">
        <v>1.0</v>
      </c>
      <c r="F1524" s="5" t="str">
        <f>VLOOKUP(C1524, track_cleaned!$A$2:$B$5000, 2, FALSE)
</f>
        <v>It's Late</v>
      </c>
      <c r="G1524" s="12">
        <f>VLOOKUP(C1524, track_cleaned!$A$1:$E$5000, 3, FALSE)</f>
        <v>186</v>
      </c>
      <c r="H1524" s="5" t="str">
        <f>VLOOKUP(G1524, album!$A$1:$B$5000, 2, FALSE)
</f>
        <v>News Of The World</v>
      </c>
      <c r="I1524" s="11" t="str">
        <f>VLOOKUP(C1524, track_cleaned!$A$1:$J$5000, 10, FALSE)</f>
        <v>Rock</v>
      </c>
      <c r="J1524" s="11">
        <f t="shared" si="1"/>
        <v>0.99</v>
      </c>
    </row>
    <row r="1525">
      <c r="A1525" s="4">
        <v>1524.0</v>
      </c>
      <c r="B1525" s="4">
        <v>282.0</v>
      </c>
      <c r="C1525" s="4">
        <v>2282.0</v>
      </c>
      <c r="D1525" s="4">
        <v>0.99</v>
      </c>
      <c r="E1525" s="4">
        <v>1.0</v>
      </c>
      <c r="F1525" s="5" t="str">
        <f>VLOOKUP(C1525, track_cleaned!$A$2:$B$5000, 2, FALSE)
</f>
        <v>Shiny Happy People</v>
      </c>
      <c r="G1525" s="12">
        <f>VLOOKUP(C1525, track_cleaned!$A$1:$E$5000, 3, FALSE)</f>
        <v>187</v>
      </c>
      <c r="H1525" s="5" t="str">
        <f>VLOOKUP(G1525, album!$A$1:$B$5000, 2, FALSE)
</f>
        <v>Out Of Time</v>
      </c>
      <c r="I1525" s="11" t="str">
        <f>VLOOKUP(C1525, track_cleaned!$A$1:$J$5000, 10, FALSE)</f>
        <v>Alternative &amp; Punk</v>
      </c>
      <c r="J1525" s="11">
        <f t="shared" si="1"/>
        <v>0.99</v>
      </c>
    </row>
    <row r="1526">
      <c r="A1526" s="4">
        <v>1525.0</v>
      </c>
      <c r="B1526" s="4">
        <v>282.0</v>
      </c>
      <c r="C1526" s="4">
        <v>2284.0</v>
      </c>
      <c r="D1526" s="4">
        <v>0.99</v>
      </c>
      <c r="E1526" s="4">
        <v>1.0</v>
      </c>
      <c r="F1526" s="5" t="str">
        <f>VLOOKUP(C1526, track_cleaned!$A$2:$B$5000, 2, FALSE)
</f>
        <v>Radio Song</v>
      </c>
      <c r="G1526" s="12">
        <f>VLOOKUP(C1526, track_cleaned!$A$1:$E$5000, 3, FALSE)</f>
        <v>187</v>
      </c>
      <c r="H1526" s="5" t="str">
        <f>VLOOKUP(G1526, album!$A$1:$B$5000, 2, FALSE)
</f>
        <v>Out Of Time</v>
      </c>
      <c r="I1526" s="11" t="str">
        <f>VLOOKUP(C1526, track_cleaned!$A$1:$J$5000, 10, FALSE)</f>
        <v>Alternative &amp; Punk</v>
      </c>
      <c r="J1526" s="11">
        <f t="shared" si="1"/>
        <v>0.99</v>
      </c>
    </row>
    <row r="1527">
      <c r="A1527" s="4">
        <v>1526.0</v>
      </c>
      <c r="B1527" s="4">
        <v>282.0</v>
      </c>
      <c r="C1527" s="4">
        <v>2286.0</v>
      </c>
      <c r="D1527" s="4">
        <v>0.99</v>
      </c>
      <c r="E1527" s="4">
        <v>1.0</v>
      </c>
      <c r="F1527" s="5" t="str">
        <f>VLOOKUP(C1527, track_cleaned!$A$2:$B$5000, 2, FALSE)
</f>
        <v>Get Up</v>
      </c>
      <c r="G1527" s="12">
        <f>VLOOKUP(C1527, track_cleaned!$A$1:$E$5000, 3, FALSE)</f>
        <v>188</v>
      </c>
      <c r="H1527" s="5" t="str">
        <f>VLOOKUP(G1527, album!$A$1:$B$5000, 2, FALSE)
</f>
        <v>Green</v>
      </c>
      <c r="I1527" s="11" t="str">
        <f>VLOOKUP(C1527, track_cleaned!$A$1:$J$5000, 10, FALSE)</f>
        <v>Alternative &amp; Punk</v>
      </c>
      <c r="J1527" s="11">
        <f t="shared" si="1"/>
        <v>0.99</v>
      </c>
    </row>
    <row r="1528">
      <c r="A1528" s="4">
        <v>1527.0</v>
      </c>
      <c r="B1528" s="4">
        <v>283.0</v>
      </c>
      <c r="C1528" s="4">
        <v>2290.0</v>
      </c>
      <c r="D1528" s="4">
        <v>0.99</v>
      </c>
      <c r="E1528" s="4">
        <v>1.0</v>
      </c>
      <c r="F1528" s="5" t="str">
        <f>VLOOKUP(C1528, track_cleaned!$A$2:$B$5000, 2, FALSE)
</f>
        <v>The Wrong Child</v>
      </c>
      <c r="G1528" s="12">
        <f>VLOOKUP(C1528, track_cleaned!$A$1:$E$5000, 3, FALSE)</f>
        <v>188</v>
      </c>
      <c r="H1528" s="5" t="str">
        <f>VLOOKUP(G1528, album!$A$1:$B$5000, 2, FALSE)
</f>
        <v>Green</v>
      </c>
      <c r="I1528" s="11" t="str">
        <f>VLOOKUP(C1528, track_cleaned!$A$1:$J$5000, 10, FALSE)</f>
        <v>Alternative &amp; Punk</v>
      </c>
      <c r="J1528" s="11">
        <f t="shared" si="1"/>
        <v>0.99</v>
      </c>
    </row>
    <row r="1529">
      <c r="A1529" s="4">
        <v>1528.0</v>
      </c>
      <c r="B1529" s="4">
        <v>283.0</v>
      </c>
      <c r="C1529" s="4">
        <v>2294.0</v>
      </c>
      <c r="D1529" s="4">
        <v>0.99</v>
      </c>
      <c r="E1529" s="4">
        <v>1.0</v>
      </c>
      <c r="F1529" s="5" t="str">
        <f>VLOOKUP(C1529, track_cleaned!$A$2:$B$5000, 2, FALSE)
</f>
        <v>I Remember California</v>
      </c>
      <c r="G1529" s="12">
        <f>VLOOKUP(C1529, track_cleaned!$A$1:$E$5000, 3, FALSE)</f>
        <v>188</v>
      </c>
      <c r="H1529" s="5" t="str">
        <f>VLOOKUP(G1529, album!$A$1:$B$5000, 2, FALSE)
</f>
        <v>Green</v>
      </c>
      <c r="I1529" s="11" t="str">
        <f>VLOOKUP(C1529, track_cleaned!$A$1:$J$5000, 10, FALSE)</f>
        <v>Alternative &amp; Punk</v>
      </c>
      <c r="J1529" s="11">
        <f t="shared" si="1"/>
        <v>0.99</v>
      </c>
    </row>
    <row r="1530">
      <c r="A1530" s="4">
        <v>1529.0</v>
      </c>
      <c r="B1530" s="4">
        <v>283.0</v>
      </c>
      <c r="C1530" s="4">
        <v>2298.0</v>
      </c>
      <c r="D1530" s="4">
        <v>0.99</v>
      </c>
      <c r="E1530" s="4">
        <v>1.0</v>
      </c>
      <c r="F1530" s="5" t="str">
        <f>VLOOKUP(C1530, track_cleaned!$A$2:$B$5000, 2, FALSE)
</f>
        <v>New Test Leper</v>
      </c>
      <c r="G1530" s="12">
        <f>VLOOKUP(C1530, track_cleaned!$A$1:$E$5000, 3, FALSE)</f>
        <v>189</v>
      </c>
      <c r="H1530" s="5" t="str">
        <f>VLOOKUP(G1530, album!$A$1:$B$5000, 2, FALSE)
</f>
        <v>New Adventures In Hi-Fi</v>
      </c>
      <c r="I1530" s="11" t="str">
        <f>VLOOKUP(C1530, track_cleaned!$A$1:$J$5000, 10, FALSE)</f>
        <v>Rock</v>
      </c>
      <c r="J1530" s="11">
        <f t="shared" si="1"/>
        <v>0.99</v>
      </c>
    </row>
    <row r="1531">
      <c r="A1531" s="4">
        <v>1530.0</v>
      </c>
      <c r="B1531" s="4">
        <v>283.0</v>
      </c>
      <c r="C1531" s="4">
        <v>2302.0</v>
      </c>
      <c r="D1531" s="4">
        <v>0.99</v>
      </c>
      <c r="E1531" s="4">
        <v>1.0</v>
      </c>
      <c r="F1531" s="5" t="str">
        <f>VLOOKUP(C1531, track_cleaned!$A$2:$B$5000, 2, FALSE)
</f>
        <v>Departure</v>
      </c>
      <c r="G1531" s="12">
        <f>VLOOKUP(C1531, track_cleaned!$A$1:$E$5000, 3, FALSE)</f>
        <v>189</v>
      </c>
      <c r="H1531" s="5" t="str">
        <f>VLOOKUP(G1531, album!$A$1:$B$5000, 2, FALSE)
</f>
        <v>New Adventures In Hi-Fi</v>
      </c>
      <c r="I1531" s="11" t="str">
        <f>VLOOKUP(C1531, track_cleaned!$A$1:$J$5000, 10, FALSE)</f>
        <v>Rock</v>
      </c>
      <c r="J1531" s="11">
        <f t="shared" si="1"/>
        <v>0.99</v>
      </c>
    </row>
    <row r="1532">
      <c r="A1532" s="4">
        <v>1531.0</v>
      </c>
      <c r="B1532" s="4">
        <v>283.0</v>
      </c>
      <c r="C1532" s="4">
        <v>2306.0</v>
      </c>
      <c r="D1532" s="4">
        <v>0.99</v>
      </c>
      <c r="E1532" s="4">
        <v>1.0</v>
      </c>
      <c r="F1532" s="5" t="str">
        <f>VLOOKUP(C1532, track_cleaned!$A$2:$B$5000, 2, FALSE)
</f>
        <v>Zither</v>
      </c>
      <c r="G1532" s="12">
        <f>VLOOKUP(C1532, track_cleaned!$A$1:$E$5000, 3, FALSE)</f>
        <v>189</v>
      </c>
      <c r="H1532" s="5" t="str">
        <f>VLOOKUP(G1532, album!$A$1:$B$5000, 2, FALSE)
</f>
        <v>New Adventures In Hi-Fi</v>
      </c>
      <c r="I1532" s="11" t="str">
        <f>VLOOKUP(C1532, track_cleaned!$A$1:$J$5000, 10, FALSE)</f>
        <v>Rock</v>
      </c>
      <c r="J1532" s="11">
        <f t="shared" si="1"/>
        <v>0.99</v>
      </c>
    </row>
    <row r="1533">
      <c r="A1533" s="4">
        <v>1532.0</v>
      </c>
      <c r="B1533" s="4">
        <v>283.0</v>
      </c>
      <c r="C1533" s="4">
        <v>2310.0</v>
      </c>
      <c r="D1533" s="4">
        <v>0.99</v>
      </c>
      <c r="E1533" s="4">
        <v>1.0</v>
      </c>
      <c r="F1533" s="5" t="str">
        <f>VLOOKUP(C1533, track_cleaned!$A$2:$B$5000, 2, FALSE)
</f>
        <v>Losing My Religion</v>
      </c>
      <c r="G1533" s="12">
        <f>VLOOKUP(C1533, track_cleaned!$A$1:$E$5000, 3, FALSE)</f>
        <v>187</v>
      </c>
      <c r="H1533" s="5" t="str">
        <f>VLOOKUP(G1533, album!$A$1:$B$5000, 2, FALSE)
</f>
        <v>Out Of Time</v>
      </c>
      <c r="I1533" s="11" t="str">
        <f>VLOOKUP(C1533, track_cleaned!$A$1:$J$5000, 10, FALSE)</f>
        <v>Alternative &amp; Punk</v>
      </c>
      <c r="J1533" s="11">
        <f t="shared" si="1"/>
        <v>0.99</v>
      </c>
    </row>
    <row r="1534">
      <c r="A1534" s="4">
        <v>1533.0</v>
      </c>
      <c r="B1534" s="4">
        <v>284.0</v>
      </c>
      <c r="C1534" s="4">
        <v>2316.0</v>
      </c>
      <c r="D1534" s="4">
        <v>0.99</v>
      </c>
      <c r="E1534" s="4">
        <v>1.0</v>
      </c>
      <c r="F1534" s="5" t="str">
        <f>VLOOKUP(C1534, track_cleaned!$A$2:$B$5000, 2, FALSE)
</f>
        <v>Texarkana</v>
      </c>
      <c r="G1534" s="12">
        <f>VLOOKUP(C1534, track_cleaned!$A$1:$E$5000, 3, FALSE)</f>
        <v>187</v>
      </c>
      <c r="H1534" s="5" t="str">
        <f>VLOOKUP(G1534, album!$A$1:$B$5000, 2, FALSE)
</f>
        <v>Out Of Time</v>
      </c>
      <c r="I1534" s="11" t="str">
        <f>VLOOKUP(C1534, track_cleaned!$A$1:$J$5000, 10, FALSE)</f>
        <v>Alternative &amp; Punk</v>
      </c>
      <c r="J1534" s="11">
        <f t="shared" si="1"/>
        <v>0.99</v>
      </c>
    </row>
    <row r="1535">
      <c r="A1535" s="4">
        <v>1534.0</v>
      </c>
      <c r="B1535" s="4">
        <v>284.0</v>
      </c>
      <c r="C1535" s="4">
        <v>2322.0</v>
      </c>
      <c r="D1535" s="4">
        <v>0.99</v>
      </c>
      <c r="E1535" s="4">
        <v>1.0</v>
      </c>
      <c r="F1535" s="5" t="str">
        <f>VLOOKUP(C1535, track_cleaned!$A$2:$B$5000, 2, FALSE)
</f>
        <v>So Central Rain</v>
      </c>
      <c r="G1535" s="12">
        <f>VLOOKUP(C1535, track_cleaned!$A$1:$E$5000, 3, FALSE)</f>
        <v>190</v>
      </c>
      <c r="H1535" s="5" t="str">
        <f>VLOOKUP(G1535, album!$A$1:$B$5000, 2, FALSE)
</f>
        <v>The Best Of R.E.M.: The IRS Years</v>
      </c>
      <c r="I1535" s="11" t="str">
        <f>VLOOKUP(C1535, track_cleaned!$A$1:$J$5000, 10, FALSE)</f>
        <v>Alternative &amp; Punk</v>
      </c>
      <c r="J1535" s="11">
        <f t="shared" si="1"/>
        <v>0.99</v>
      </c>
    </row>
    <row r="1536">
      <c r="A1536" s="4">
        <v>1535.0</v>
      </c>
      <c r="B1536" s="4">
        <v>284.0</v>
      </c>
      <c r="C1536" s="4">
        <v>2328.0</v>
      </c>
      <c r="D1536" s="4">
        <v>0.99</v>
      </c>
      <c r="E1536" s="4">
        <v>1.0</v>
      </c>
      <c r="F1536" s="5" t="str">
        <f>VLOOKUP(C1536, track_cleaned!$A$2:$B$5000, 2, FALSE)
</f>
        <v>Fall On Me</v>
      </c>
      <c r="G1536" s="12">
        <f>VLOOKUP(C1536, track_cleaned!$A$1:$E$5000, 3, FALSE)</f>
        <v>190</v>
      </c>
      <c r="H1536" s="5" t="str">
        <f>VLOOKUP(G1536, album!$A$1:$B$5000, 2, FALSE)
</f>
        <v>The Best Of R.E.M.: The IRS Years</v>
      </c>
      <c r="I1536" s="11" t="str">
        <f>VLOOKUP(C1536, track_cleaned!$A$1:$J$5000, 10, FALSE)</f>
        <v>Alternative &amp; Punk</v>
      </c>
      <c r="J1536" s="11">
        <f t="shared" si="1"/>
        <v>0.99</v>
      </c>
    </row>
    <row r="1537">
      <c r="A1537" s="4">
        <v>1536.0</v>
      </c>
      <c r="B1537" s="4">
        <v>284.0</v>
      </c>
      <c r="C1537" s="4">
        <v>2334.0</v>
      </c>
      <c r="D1537" s="4">
        <v>0.99</v>
      </c>
      <c r="E1537" s="4">
        <v>1.0</v>
      </c>
      <c r="F1537" s="5" t="str">
        <f>VLOOKUP(C1537, track_cleaned!$A$2:$B$5000, 2, FALSE)
</f>
        <v>Infeliz Natal</v>
      </c>
      <c r="G1537" s="12">
        <f>VLOOKUP(C1537, track_cleaned!$A$1:$E$5000, 3, FALSE)</f>
        <v>191</v>
      </c>
      <c r="H1537" s="5" t="str">
        <f>VLOOKUP(G1537, album!$A$1:$B$5000, 2, FALSE)
</f>
        <v>Cesta Básica</v>
      </c>
      <c r="I1537" s="11" t="str">
        <f>VLOOKUP(C1537, track_cleaned!$A$1:$J$5000, 10, FALSE)</f>
        <v>Alternative &amp; Punk</v>
      </c>
      <c r="J1537" s="11">
        <f t="shared" si="1"/>
        <v>0.99</v>
      </c>
    </row>
    <row r="1538">
      <c r="A1538" s="4">
        <v>1537.0</v>
      </c>
      <c r="B1538" s="4">
        <v>284.0</v>
      </c>
      <c r="C1538" s="4">
        <v>2340.0</v>
      </c>
      <c r="D1538" s="4">
        <v>0.99</v>
      </c>
      <c r="E1538" s="4">
        <v>1.0</v>
      </c>
      <c r="F1538" s="5" t="str">
        <f>VLOOKUP(C1538, track_cleaned!$A$2:$B$5000, 2, FALSE)
</f>
        <v>Esporrei Na Manivela</v>
      </c>
      <c r="G1538" s="12">
        <f>VLOOKUP(C1538, track_cleaned!$A$1:$E$5000, 3, FALSE)</f>
        <v>191</v>
      </c>
      <c r="H1538" s="5" t="str">
        <f>VLOOKUP(G1538, album!$A$1:$B$5000, 2, FALSE)
</f>
        <v>Cesta Básica</v>
      </c>
      <c r="I1538" s="11" t="str">
        <f>VLOOKUP(C1538, track_cleaned!$A$1:$J$5000, 10, FALSE)</f>
        <v>Alternative &amp; Punk</v>
      </c>
      <c r="J1538" s="11">
        <f t="shared" si="1"/>
        <v>0.99</v>
      </c>
    </row>
    <row r="1539">
      <c r="A1539" s="4">
        <v>1538.0</v>
      </c>
      <c r="B1539" s="4">
        <v>284.0</v>
      </c>
      <c r="C1539" s="4">
        <v>2346.0</v>
      </c>
      <c r="D1539" s="4">
        <v>0.99</v>
      </c>
      <c r="E1539" s="4">
        <v>1.0</v>
      </c>
      <c r="F1539" s="5" t="str">
        <f>VLOOKUP(C1539, track_cleaned!$A$2:$B$5000, 2, FALSE)
</f>
        <v>No Fundo Do Quintal Da Escola</v>
      </c>
      <c r="G1539" s="12">
        <f>VLOOKUP(C1539, track_cleaned!$A$1:$E$5000, 3, FALSE)</f>
        <v>192</v>
      </c>
      <c r="H1539" s="5" t="str">
        <f>VLOOKUP(G1539, album!$A$1:$B$5000, 2, FALSE)
</f>
        <v>Raul Seixas</v>
      </c>
      <c r="I1539" s="11" t="str">
        <f>VLOOKUP(C1539, track_cleaned!$A$1:$J$5000, 10, FALSE)</f>
        <v>Rock</v>
      </c>
      <c r="J1539" s="11">
        <f t="shared" si="1"/>
        <v>0.99</v>
      </c>
    </row>
    <row r="1540">
      <c r="A1540" s="4">
        <v>1539.0</v>
      </c>
      <c r="B1540" s="4">
        <v>284.0</v>
      </c>
      <c r="C1540" s="4">
        <v>2352.0</v>
      </c>
      <c r="D1540" s="4">
        <v>0.99</v>
      </c>
      <c r="E1540" s="4">
        <v>1.0</v>
      </c>
      <c r="F1540" s="5" t="str">
        <f>VLOOKUP(C1540, track_cleaned!$A$2:$B$5000, 2, FALSE)
</f>
        <v>Que Luz É Essa</v>
      </c>
      <c r="G1540" s="12">
        <f>VLOOKUP(C1540, track_cleaned!$A$1:$E$5000, 3, FALSE)</f>
        <v>192</v>
      </c>
      <c r="H1540" s="5" t="str">
        <f>VLOOKUP(G1540, album!$A$1:$B$5000, 2, FALSE)
</f>
        <v>Raul Seixas</v>
      </c>
      <c r="I1540" s="11" t="str">
        <f>VLOOKUP(C1540, track_cleaned!$A$1:$J$5000, 10, FALSE)</f>
        <v>Rock</v>
      </c>
      <c r="J1540" s="11">
        <f t="shared" si="1"/>
        <v>0.99</v>
      </c>
    </row>
    <row r="1541">
      <c r="A1541" s="4">
        <v>1540.0</v>
      </c>
      <c r="B1541" s="4">
        <v>284.0</v>
      </c>
      <c r="C1541" s="4">
        <v>2358.0</v>
      </c>
      <c r="D1541" s="4">
        <v>0.99</v>
      </c>
      <c r="E1541" s="4">
        <v>1.0</v>
      </c>
      <c r="F1541" s="5" t="str">
        <f>VLOOKUP(C1541, track_cleaned!$A$2:$B$5000, 2, FALSE)
</f>
        <v>The Power Of Equality</v>
      </c>
      <c r="G1541" s="12">
        <f>VLOOKUP(C1541, track_cleaned!$A$1:$E$5000, 3, FALSE)</f>
        <v>193</v>
      </c>
      <c r="H1541" s="5" t="str">
        <f>VLOOKUP(G1541, album!$A$1:$B$5000, 2, FALSE)
</f>
        <v>Blood Sugar Sex Magik</v>
      </c>
      <c r="I1541" s="11" t="str">
        <f>VLOOKUP(C1541, track_cleaned!$A$1:$J$5000, 10, FALSE)</f>
        <v>Alternative &amp; Punk</v>
      </c>
      <c r="J1541" s="11">
        <f t="shared" si="1"/>
        <v>0.99</v>
      </c>
    </row>
    <row r="1542">
      <c r="A1542" s="4">
        <v>1541.0</v>
      </c>
      <c r="B1542" s="4">
        <v>284.0</v>
      </c>
      <c r="C1542" s="4">
        <v>2364.0</v>
      </c>
      <c r="D1542" s="4">
        <v>0.99</v>
      </c>
      <c r="E1542" s="4">
        <v>1.0</v>
      </c>
      <c r="F1542" s="5" t="str">
        <f>VLOOKUP(C1542, track_cleaned!$A$2:$B$5000, 2, FALSE)
</f>
        <v>Mellowship Slinky In B Major</v>
      </c>
      <c r="G1542" s="12">
        <f>VLOOKUP(C1542, track_cleaned!$A$1:$E$5000, 3, FALSE)</f>
        <v>193</v>
      </c>
      <c r="H1542" s="5" t="str">
        <f>VLOOKUP(G1542, album!$A$1:$B$5000, 2, FALSE)
</f>
        <v>Blood Sugar Sex Magik</v>
      </c>
      <c r="I1542" s="11" t="str">
        <f>VLOOKUP(C1542, track_cleaned!$A$1:$J$5000, 10, FALSE)</f>
        <v>Alternative &amp; Punk</v>
      </c>
      <c r="J1542" s="11">
        <f t="shared" si="1"/>
        <v>0.99</v>
      </c>
    </row>
    <row r="1543">
      <c r="A1543" s="4">
        <v>1542.0</v>
      </c>
      <c r="B1543" s="4">
        <v>285.0</v>
      </c>
      <c r="C1543" s="4">
        <v>2373.0</v>
      </c>
      <c r="D1543" s="4">
        <v>0.99</v>
      </c>
      <c r="E1543" s="4">
        <v>1.0</v>
      </c>
      <c r="F1543" s="5" t="str">
        <f>VLOOKUP(C1543, track_cleaned!$A$2:$B$5000, 2, FALSE)
</f>
        <v>Sir Psycho Sexy</v>
      </c>
      <c r="G1543" s="12">
        <f>VLOOKUP(C1543, track_cleaned!$A$1:$E$5000, 3, FALSE)</f>
        <v>193</v>
      </c>
      <c r="H1543" s="5" t="str">
        <f>VLOOKUP(G1543, album!$A$1:$B$5000, 2, FALSE)
</f>
        <v>Blood Sugar Sex Magik</v>
      </c>
      <c r="I1543" s="11" t="str">
        <f>VLOOKUP(C1543, track_cleaned!$A$1:$J$5000, 10, FALSE)</f>
        <v>Alternative &amp; Punk</v>
      </c>
      <c r="J1543" s="11">
        <f t="shared" si="1"/>
        <v>0.99</v>
      </c>
    </row>
    <row r="1544">
      <c r="A1544" s="4">
        <v>1543.0</v>
      </c>
      <c r="B1544" s="4">
        <v>285.0</v>
      </c>
      <c r="C1544" s="4">
        <v>2382.0</v>
      </c>
      <c r="D1544" s="4">
        <v>0.99</v>
      </c>
      <c r="E1544" s="4">
        <v>1.0</v>
      </c>
      <c r="F1544" s="5" t="str">
        <f>VLOOKUP(C1544, track_cleaned!$A$2:$B$5000, 2, FALSE)
</f>
        <v>I Could Die For You</v>
      </c>
      <c r="G1544" s="12">
        <f>VLOOKUP(C1544, track_cleaned!$A$1:$E$5000, 3, FALSE)</f>
        <v>194</v>
      </c>
      <c r="H1544" s="5" t="str">
        <f>VLOOKUP(G1544, album!$A$1:$B$5000, 2, FALSE)
</f>
        <v>By The Way</v>
      </c>
      <c r="I1544" s="11" t="str">
        <f>VLOOKUP(C1544, track_cleaned!$A$1:$J$5000, 10, FALSE)</f>
        <v>Rock</v>
      </c>
      <c r="J1544" s="11">
        <f t="shared" si="1"/>
        <v>0.99</v>
      </c>
    </row>
    <row r="1545">
      <c r="A1545" s="4">
        <v>1544.0</v>
      </c>
      <c r="B1545" s="4">
        <v>285.0</v>
      </c>
      <c r="C1545" s="4">
        <v>2391.0</v>
      </c>
      <c r="D1545" s="4">
        <v>0.99</v>
      </c>
      <c r="E1545" s="4">
        <v>1.0</v>
      </c>
      <c r="F1545" s="5" t="str">
        <f>VLOOKUP(C1545, track_cleaned!$A$2:$B$5000, 2, FALSE)
</f>
        <v>Around The World</v>
      </c>
      <c r="G1545" s="12">
        <f>VLOOKUP(C1545, track_cleaned!$A$1:$E$5000, 3, FALSE)</f>
        <v>195</v>
      </c>
      <c r="H1545" s="5" t="str">
        <f>VLOOKUP(G1545, album!$A$1:$B$5000, 2, FALSE)
</f>
        <v>Californication</v>
      </c>
      <c r="I1545" s="11" t="str">
        <f>VLOOKUP(C1545, track_cleaned!$A$1:$J$5000, 10, FALSE)</f>
        <v>Rock</v>
      </c>
      <c r="J1545" s="11">
        <f t="shared" si="1"/>
        <v>0.99</v>
      </c>
    </row>
    <row r="1546">
      <c r="A1546" s="4">
        <v>1545.0</v>
      </c>
      <c r="B1546" s="4">
        <v>285.0</v>
      </c>
      <c r="C1546" s="4">
        <v>2400.0</v>
      </c>
      <c r="D1546" s="4">
        <v>0.99</v>
      </c>
      <c r="E1546" s="4">
        <v>1.0</v>
      </c>
      <c r="F1546" s="5" t="str">
        <f>VLOOKUP(C1546, track_cleaned!$A$2:$B$5000, 2, FALSE)
</f>
        <v>I Like Dirt</v>
      </c>
      <c r="G1546" s="12">
        <f>VLOOKUP(C1546, track_cleaned!$A$1:$E$5000, 3, FALSE)</f>
        <v>195</v>
      </c>
      <c r="H1546" s="5" t="str">
        <f>VLOOKUP(G1546, album!$A$1:$B$5000, 2, FALSE)
</f>
        <v>Californication</v>
      </c>
      <c r="I1546" s="11" t="str">
        <f>VLOOKUP(C1546, track_cleaned!$A$1:$J$5000, 10, FALSE)</f>
        <v>Rock</v>
      </c>
      <c r="J1546" s="11">
        <f t="shared" si="1"/>
        <v>0.99</v>
      </c>
    </row>
    <row r="1547">
      <c r="A1547" s="4">
        <v>1546.0</v>
      </c>
      <c r="B1547" s="4">
        <v>285.0</v>
      </c>
      <c r="C1547" s="4">
        <v>2409.0</v>
      </c>
      <c r="D1547" s="4">
        <v>0.99</v>
      </c>
      <c r="E1547" s="4">
        <v>1.0</v>
      </c>
      <c r="F1547" s="5" t="str">
        <f>VLOOKUP(C1547, track_cleaned!$A$2:$B$5000, 2, FALSE)
</f>
        <v>Freewill</v>
      </c>
      <c r="G1547" s="12">
        <f>VLOOKUP(C1547, track_cleaned!$A$1:$E$5000, 3, FALSE)</f>
        <v>196</v>
      </c>
      <c r="H1547" s="5" t="str">
        <f>VLOOKUP(G1547, album!$A$1:$B$5000, 2, FALSE)
</f>
        <v>Retrospective I (1974-1980)</v>
      </c>
      <c r="I1547" s="11" t="str">
        <f>VLOOKUP(C1547, track_cleaned!$A$1:$J$5000, 10, FALSE)</f>
        <v>Rock</v>
      </c>
      <c r="J1547" s="11">
        <f t="shared" si="1"/>
        <v>0.99</v>
      </c>
    </row>
    <row r="1548">
      <c r="A1548" s="4">
        <v>1547.0</v>
      </c>
      <c r="B1548" s="4">
        <v>285.0</v>
      </c>
      <c r="C1548" s="4">
        <v>2418.0</v>
      </c>
      <c r="D1548" s="4">
        <v>0.99</v>
      </c>
      <c r="E1548" s="4">
        <v>1.0</v>
      </c>
      <c r="F1548" s="5" t="str">
        <f>VLOOKUP(C1548, track_cleaned!$A$2:$B$5000, 2, FALSE)
</f>
        <v>Fly By Night</v>
      </c>
      <c r="G1548" s="12">
        <f>VLOOKUP(C1548, track_cleaned!$A$1:$E$5000, 3, FALSE)</f>
        <v>196</v>
      </c>
      <c r="H1548" s="5" t="str">
        <f>VLOOKUP(G1548, album!$A$1:$B$5000, 2, FALSE)
</f>
        <v>Retrospective I (1974-1980)</v>
      </c>
      <c r="I1548" s="11" t="str">
        <f>VLOOKUP(C1548, track_cleaned!$A$1:$J$5000, 10, FALSE)</f>
        <v>Rock</v>
      </c>
      <c r="J1548" s="11">
        <f t="shared" si="1"/>
        <v>0.99</v>
      </c>
    </row>
    <row r="1549">
      <c r="A1549" s="4">
        <v>1548.0</v>
      </c>
      <c r="B1549" s="4">
        <v>285.0</v>
      </c>
      <c r="C1549" s="4">
        <v>2427.0</v>
      </c>
      <c r="D1549" s="4">
        <v>0.99</v>
      </c>
      <c r="E1549" s="4">
        <v>1.0</v>
      </c>
      <c r="F1549" s="5" t="str">
        <f>VLOOKUP(C1549, track_cleaned!$A$2:$B$5000, 2, FALSE)
</f>
        <v>Santana Jam</v>
      </c>
      <c r="G1549" s="12">
        <f>VLOOKUP(C1549, track_cleaned!$A$1:$E$5000, 3, FALSE)</f>
        <v>197</v>
      </c>
      <c r="H1549" s="5" t="str">
        <f>VLOOKUP(G1549, album!$A$1:$B$5000, 2, FALSE)
</f>
        <v>Santana - As Years Go By</v>
      </c>
      <c r="I1549" s="11" t="str">
        <f>VLOOKUP(C1549, track_cleaned!$A$1:$J$5000, 10, FALSE)</f>
        <v>Rock</v>
      </c>
      <c r="J1549" s="11">
        <f t="shared" si="1"/>
        <v>0.99</v>
      </c>
    </row>
    <row r="1550">
      <c r="A1550" s="4">
        <v>1549.0</v>
      </c>
      <c r="B1550" s="4">
        <v>285.0</v>
      </c>
      <c r="C1550" s="4">
        <v>2436.0</v>
      </c>
      <c r="D1550" s="4">
        <v>0.99</v>
      </c>
      <c r="E1550" s="4">
        <v>1.0</v>
      </c>
      <c r="F1550" s="5" t="str">
        <f>VLOOKUP(C1550, track_cleaned!$A$2:$B$5000, 2, FALSE)
</f>
        <v>The Right Thing</v>
      </c>
      <c r="G1550" s="12">
        <f>VLOOKUP(C1550, track_cleaned!$A$1:$E$5000, 3, FALSE)</f>
        <v>141</v>
      </c>
      <c r="H1550" s="5" t="str">
        <f>VLOOKUP(G1550, album!$A$1:$B$5000, 2, FALSE)
</f>
        <v>Greatest Hits</v>
      </c>
      <c r="I1550" s="11" t="str">
        <f>VLOOKUP(C1550, track_cleaned!$A$1:$J$5000, 10, FALSE)</f>
        <v>Rock</v>
      </c>
      <c r="J1550" s="11">
        <f t="shared" si="1"/>
        <v>0.99</v>
      </c>
    </row>
    <row r="1551">
      <c r="A1551" s="4">
        <v>1550.0</v>
      </c>
      <c r="B1551" s="4">
        <v>285.0</v>
      </c>
      <c r="C1551" s="4">
        <v>2445.0</v>
      </c>
      <c r="D1551" s="4">
        <v>0.99</v>
      </c>
      <c r="E1551" s="4">
        <v>1.0</v>
      </c>
      <c r="F1551" s="5" t="str">
        <f>VLOOKUP(C1551, track_cleaned!$A$2:$B$5000, 2, FALSE)
</f>
        <v>For Your Babies</v>
      </c>
      <c r="G1551" s="12">
        <f>VLOOKUP(C1551, track_cleaned!$A$1:$E$5000, 3, FALSE)</f>
        <v>141</v>
      </c>
      <c r="H1551" s="5" t="str">
        <f>VLOOKUP(G1551, album!$A$1:$B$5000, 2, FALSE)
</f>
        <v>Greatest Hits</v>
      </c>
      <c r="I1551" s="11" t="str">
        <f>VLOOKUP(C1551, track_cleaned!$A$1:$J$5000, 10, FALSE)</f>
        <v>Rock</v>
      </c>
      <c r="J1551" s="11">
        <f t="shared" si="1"/>
        <v>0.99</v>
      </c>
    </row>
    <row r="1552">
      <c r="A1552" s="4">
        <v>1551.0</v>
      </c>
      <c r="B1552" s="4">
        <v>285.0</v>
      </c>
      <c r="C1552" s="4">
        <v>2454.0</v>
      </c>
      <c r="D1552" s="4">
        <v>0.99</v>
      </c>
      <c r="E1552" s="4">
        <v>1.0</v>
      </c>
      <c r="F1552" s="5" t="str">
        <f>VLOOKUP(C1552, track_cleaned!$A$2:$B$5000, 2, FALSE)
</f>
        <v>Muçulmano</v>
      </c>
      <c r="G1552" s="12">
        <f>VLOOKUP(C1552, track_cleaned!$A$1:$E$5000, 3, FALSE)</f>
        <v>199</v>
      </c>
      <c r="H1552" s="5" t="str">
        <f>VLOOKUP(G1552, album!$A$1:$B$5000, 2, FALSE)
</f>
        <v>Maquinarama</v>
      </c>
      <c r="I1552" s="11" t="str">
        <f>VLOOKUP(C1552, track_cleaned!$A$1:$J$5000, 10, FALSE)</f>
        <v>Rock</v>
      </c>
      <c r="J1552" s="11">
        <f t="shared" si="1"/>
        <v>0.99</v>
      </c>
    </row>
    <row r="1553">
      <c r="A1553" s="4">
        <v>1552.0</v>
      </c>
      <c r="B1553" s="4">
        <v>285.0</v>
      </c>
      <c r="C1553" s="4">
        <v>2463.0</v>
      </c>
      <c r="D1553" s="4">
        <v>0.99</v>
      </c>
      <c r="E1553" s="4">
        <v>1.0</v>
      </c>
      <c r="F1553" s="5" t="str">
        <f>VLOOKUP(C1553, track_cleaned!$A$2:$B$5000, 2, FALSE)
</f>
        <v>Zé Trindade</v>
      </c>
      <c r="G1553" s="12">
        <f>VLOOKUP(C1553, track_cleaned!$A$1:$E$5000, 3, FALSE)</f>
        <v>200</v>
      </c>
      <c r="H1553" s="5" t="str">
        <f>VLOOKUP(G1553, album!$A$1:$B$5000, 2, FALSE)
</f>
        <v>O Samba Poconé</v>
      </c>
      <c r="I1553" s="11" t="str">
        <f>VLOOKUP(C1553, track_cleaned!$A$1:$J$5000, 10, FALSE)</f>
        <v>Rock</v>
      </c>
      <c r="J1553" s="11">
        <f t="shared" si="1"/>
        <v>0.99</v>
      </c>
    </row>
    <row r="1554">
      <c r="A1554" s="4">
        <v>1553.0</v>
      </c>
      <c r="B1554" s="4">
        <v>285.0</v>
      </c>
      <c r="C1554" s="4">
        <v>2472.0</v>
      </c>
      <c r="D1554" s="4">
        <v>0.99</v>
      </c>
      <c r="E1554" s="4">
        <v>1.0</v>
      </c>
      <c r="F1554" s="5" t="str">
        <f>VLOOKUP(C1554, track_cleaned!$A$2:$B$5000, 2, FALSE)
</f>
        <v>Lucky 13</v>
      </c>
      <c r="G1554" s="12">
        <f>VLOOKUP(C1554, track_cleaned!$A$1:$E$5000, 3, FALSE)</f>
        <v>201</v>
      </c>
      <c r="H1554" s="5" t="str">
        <f>VLOOKUP(G1554, album!$A$1:$B$5000, 2, FALSE)
</f>
        <v>Judas 0: B-Sides and Rarities</v>
      </c>
      <c r="I1554" s="11" t="str">
        <f>VLOOKUP(C1554, track_cleaned!$A$1:$J$5000, 10, FALSE)</f>
        <v>Alternative &amp; Punk</v>
      </c>
      <c r="J1554" s="11">
        <f t="shared" si="1"/>
        <v>0.99</v>
      </c>
    </row>
    <row r="1555">
      <c r="A1555" s="4">
        <v>1554.0</v>
      </c>
      <c r="B1555" s="4">
        <v>285.0</v>
      </c>
      <c r="C1555" s="4">
        <v>2481.0</v>
      </c>
      <c r="D1555" s="4">
        <v>0.99</v>
      </c>
      <c r="E1555" s="4">
        <v>1.0</v>
      </c>
      <c r="F1555" s="5" t="str">
        <f>VLOOKUP(C1555, track_cleaned!$A$2:$B$5000, 2, FALSE)
</f>
        <v>Waiting</v>
      </c>
      <c r="G1555" s="12">
        <f>VLOOKUP(C1555, track_cleaned!$A$1:$E$5000, 3, FALSE)</f>
        <v>201</v>
      </c>
      <c r="H1555" s="5" t="str">
        <f>VLOOKUP(G1555, album!$A$1:$B$5000, 2, FALSE)
</f>
        <v>Judas 0: B-Sides and Rarities</v>
      </c>
      <c r="I1555" s="11" t="str">
        <f>VLOOKUP(C1555, track_cleaned!$A$1:$J$5000, 10, FALSE)</f>
        <v>Alternative &amp; Punk</v>
      </c>
      <c r="J1555" s="11">
        <f t="shared" si="1"/>
        <v>0.99</v>
      </c>
    </row>
    <row r="1556">
      <c r="A1556" s="4">
        <v>1555.0</v>
      </c>
      <c r="B1556" s="4">
        <v>285.0</v>
      </c>
      <c r="C1556" s="4">
        <v>2490.0</v>
      </c>
      <c r="D1556" s="4">
        <v>0.99</v>
      </c>
      <c r="E1556" s="4">
        <v>1.0</v>
      </c>
      <c r="F1556" s="5" t="str">
        <f>VLOOKUP(C1556, track_cleaned!$A$2:$B$5000, 2, FALSE)
</f>
        <v>Drown</v>
      </c>
      <c r="G1556" s="12">
        <f>VLOOKUP(C1556, track_cleaned!$A$1:$E$5000, 3, FALSE)</f>
        <v>202</v>
      </c>
      <c r="H1556" s="5" t="str">
        <f>VLOOKUP(G1556, album!$A$1:$B$5000, 2, FALSE)
</f>
        <v>Rotten Apples: Greatest Hits</v>
      </c>
      <c r="I1556" s="11" t="str">
        <f>VLOOKUP(C1556, track_cleaned!$A$1:$J$5000, 10, FALSE)</f>
        <v>Alternative &amp; Punk</v>
      </c>
      <c r="J1556" s="11">
        <f t="shared" si="1"/>
        <v>0.99</v>
      </c>
    </row>
    <row r="1557">
      <c r="A1557" s="4">
        <v>1556.0</v>
      </c>
      <c r="B1557" s="4">
        <v>286.0</v>
      </c>
      <c r="C1557" s="4">
        <v>2504.0</v>
      </c>
      <c r="D1557" s="4">
        <v>0.99</v>
      </c>
      <c r="E1557" s="4">
        <v>1.0</v>
      </c>
      <c r="F1557" s="5" t="str">
        <f>VLOOKUP(C1557, track_cleaned!$A$2:$B$5000, 2, FALSE)
</f>
        <v>Real Love</v>
      </c>
      <c r="G1557" s="12">
        <f>VLOOKUP(C1557, track_cleaned!$A$1:$E$5000, 3, FALSE)</f>
        <v>202</v>
      </c>
      <c r="H1557" s="5" t="str">
        <f>VLOOKUP(G1557, album!$A$1:$B$5000, 2, FALSE)
</f>
        <v>Rotten Apples: Greatest Hits</v>
      </c>
      <c r="I1557" s="11" t="str">
        <f>VLOOKUP(C1557, track_cleaned!$A$1:$J$5000, 10, FALSE)</f>
        <v>Alternative &amp; Punk</v>
      </c>
      <c r="J1557" s="11">
        <f t="shared" si="1"/>
        <v>0.99</v>
      </c>
    </row>
    <row r="1558">
      <c r="A1558" s="4">
        <v>1557.0</v>
      </c>
      <c r="B1558" s="4">
        <v>287.0</v>
      </c>
      <c r="C1558" s="4">
        <v>2505.0</v>
      </c>
      <c r="D1558" s="4">
        <v>0.99</v>
      </c>
      <c r="E1558" s="4">
        <v>1.0</v>
      </c>
      <c r="F1558" s="5" t="str">
        <f>VLOOKUP(C1558, track_cleaned!$A$2:$B$5000, 2, FALSE)
</f>
        <v>[Untitled]</v>
      </c>
      <c r="G1558" s="12">
        <f>VLOOKUP(C1558, track_cleaned!$A$1:$E$5000, 3, FALSE)</f>
        <v>202</v>
      </c>
      <c r="H1558" s="5" t="str">
        <f>VLOOKUP(G1558, album!$A$1:$B$5000, 2, FALSE)
</f>
        <v>Rotten Apples: Greatest Hits</v>
      </c>
      <c r="I1558" s="11" t="str">
        <f>VLOOKUP(C1558, track_cleaned!$A$1:$J$5000, 10, FALSE)</f>
        <v>Alternative &amp; Punk</v>
      </c>
      <c r="J1558" s="11">
        <f t="shared" si="1"/>
        <v>0.99</v>
      </c>
    </row>
    <row r="1559">
      <c r="A1559" s="4">
        <v>1558.0</v>
      </c>
      <c r="B1559" s="4">
        <v>287.0</v>
      </c>
      <c r="C1559" s="4">
        <v>2506.0</v>
      </c>
      <c r="D1559" s="4">
        <v>0.99</v>
      </c>
      <c r="E1559" s="4">
        <v>1.0</v>
      </c>
      <c r="F1559" s="5" t="str">
        <f>VLOOKUP(C1559, track_cleaned!$A$2:$B$5000, 2, FALSE)
</f>
        <v>Nothing To Say</v>
      </c>
      <c r="G1559" s="12">
        <f>VLOOKUP(C1559, track_cleaned!$A$1:$E$5000, 3, FALSE)</f>
        <v>203</v>
      </c>
      <c r="H1559" s="5" t="str">
        <f>VLOOKUP(G1559, album!$A$1:$B$5000, 2, FALSE)
</f>
        <v>A-Sides</v>
      </c>
      <c r="I1559" s="11" t="str">
        <f>VLOOKUP(C1559, track_cleaned!$A$1:$J$5000, 10, FALSE)</f>
        <v>Rock</v>
      </c>
      <c r="J1559" s="11">
        <f t="shared" si="1"/>
        <v>0.99</v>
      </c>
    </row>
    <row r="1560">
      <c r="A1560" s="4">
        <v>1559.0</v>
      </c>
      <c r="B1560" s="4">
        <v>288.0</v>
      </c>
      <c r="C1560" s="4">
        <v>2508.0</v>
      </c>
      <c r="D1560" s="4">
        <v>0.99</v>
      </c>
      <c r="E1560" s="4">
        <v>1.0</v>
      </c>
      <c r="F1560" s="5" t="str">
        <f>VLOOKUP(C1560, track_cleaned!$A$2:$B$5000, 2, FALSE)
</f>
        <v>Loud Love</v>
      </c>
      <c r="G1560" s="12">
        <f>VLOOKUP(C1560, track_cleaned!$A$1:$E$5000, 3, FALSE)</f>
        <v>203</v>
      </c>
      <c r="H1560" s="5" t="str">
        <f>VLOOKUP(G1560, album!$A$1:$B$5000, 2, FALSE)
</f>
        <v>A-Sides</v>
      </c>
      <c r="I1560" s="11" t="str">
        <f>VLOOKUP(C1560, track_cleaned!$A$1:$J$5000, 10, FALSE)</f>
        <v>Rock</v>
      </c>
      <c r="J1560" s="11">
        <f t="shared" si="1"/>
        <v>0.99</v>
      </c>
    </row>
    <row r="1561">
      <c r="A1561" s="4">
        <v>1560.0</v>
      </c>
      <c r="B1561" s="4">
        <v>288.0</v>
      </c>
      <c r="C1561" s="4">
        <v>2510.0</v>
      </c>
      <c r="D1561" s="4">
        <v>0.99</v>
      </c>
      <c r="E1561" s="4">
        <v>1.0</v>
      </c>
      <c r="F1561" s="5" t="str">
        <f>VLOOKUP(C1561, track_cleaned!$A$2:$B$5000, 2, FALSE)
</f>
        <v>Get On The Snake</v>
      </c>
      <c r="G1561" s="12">
        <f>VLOOKUP(C1561, track_cleaned!$A$1:$E$5000, 3, FALSE)</f>
        <v>203</v>
      </c>
      <c r="H1561" s="5" t="str">
        <f>VLOOKUP(G1561, album!$A$1:$B$5000, 2, FALSE)
</f>
        <v>A-Sides</v>
      </c>
      <c r="I1561" s="11" t="str">
        <f>VLOOKUP(C1561, track_cleaned!$A$1:$J$5000, 10, FALSE)</f>
        <v>Rock</v>
      </c>
      <c r="J1561" s="11">
        <f t="shared" si="1"/>
        <v>0.99</v>
      </c>
    </row>
    <row r="1562">
      <c r="A1562" s="4">
        <v>1561.0</v>
      </c>
      <c r="B1562" s="4">
        <v>289.0</v>
      </c>
      <c r="C1562" s="4">
        <v>2512.0</v>
      </c>
      <c r="D1562" s="4">
        <v>0.99</v>
      </c>
      <c r="E1562" s="4">
        <v>1.0</v>
      </c>
      <c r="F1562" s="5" t="str">
        <f>VLOOKUP(C1562, track_cleaned!$A$2:$B$5000, 2, FALSE)
</f>
        <v>Outshined</v>
      </c>
      <c r="G1562" s="12">
        <f>VLOOKUP(C1562, track_cleaned!$A$1:$E$5000, 3, FALSE)</f>
        <v>203</v>
      </c>
      <c r="H1562" s="5" t="str">
        <f>VLOOKUP(G1562, album!$A$1:$B$5000, 2, FALSE)
</f>
        <v>A-Sides</v>
      </c>
      <c r="I1562" s="11" t="str">
        <f>VLOOKUP(C1562, track_cleaned!$A$1:$J$5000, 10, FALSE)</f>
        <v>Rock</v>
      </c>
      <c r="J1562" s="11">
        <f t="shared" si="1"/>
        <v>0.99</v>
      </c>
    </row>
    <row r="1563">
      <c r="A1563" s="4">
        <v>1562.0</v>
      </c>
      <c r="B1563" s="4">
        <v>289.0</v>
      </c>
      <c r="C1563" s="4">
        <v>2514.0</v>
      </c>
      <c r="D1563" s="4">
        <v>0.99</v>
      </c>
      <c r="E1563" s="4">
        <v>1.0</v>
      </c>
      <c r="F1563" s="5" t="str">
        <f>VLOOKUP(C1563, track_cleaned!$A$2:$B$5000, 2, FALSE)
</f>
        <v>Spoonman</v>
      </c>
      <c r="G1563" s="12">
        <f>VLOOKUP(C1563, track_cleaned!$A$1:$E$5000, 3, FALSE)</f>
        <v>203</v>
      </c>
      <c r="H1563" s="5" t="str">
        <f>VLOOKUP(G1563, album!$A$1:$B$5000, 2, FALSE)
</f>
        <v>A-Sides</v>
      </c>
      <c r="I1563" s="11" t="str">
        <f>VLOOKUP(C1563, track_cleaned!$A$1:$J$5000, 10, FALSE)</f>
        <v>Rock</v>
      </c>
      <c r="J1563" s="11">
        <f t="shared" si="1"/>
        <v>0.99</v>
      </c>
    </row>
    <row r="1564">
      <c r="A1564" s="4">
        <v>1563.0</v>
      </c>
      <c r="B1564" s="4">
        <v>289.0</v>
      </c>
      <c r="C1564" s="4">
        <v>2516.0</v>
      </c>
      <c r="D1564" s="4">
        <v>0.99</v>
      </c>
      <c r="E1564" s="4">
        <v>1.0</v>
      </c>
      <c r="F1564" s="5" t="str">
        <f>VLOOKUP(C1564, track_cleaned!$A$2:$B$5000, 2, FALSE)
</f>
        <v>Black Hole Sun</v>
      </c>
      <c r="G1564" s="12">
        <f>VLOOKUP(C1564, track_cleaned!$A$1:$E$5000, 3, FALSE)</f>
        <v>203</v>
      </c>
      <c r="H1564" s="5" t="str">
        <f>VLOOKUP(G1564, album!$A$1:$B$5000, 2, FALSE)
</f>
        <v>A-Sides</v>
      </c>
      <c r="I1564" s="11" t="str">
        <f>VLOOKUP(C1564, track_cleaned!$A$1:$J$5000, 10, FALSE)</f>
        <v>Rock</v>
      </c>
      <c r="J1564" s="11">
        <f t="shared" si="1"/>
        <v>0.99</v>
      </c>
    </row>
    <row r="1565">
      <c r="A1565" s="4">
        <v>1564.0</v>
      </c>
      <c r="B1565" s="4">
        <v>289.0</v>
      </c>
      <c r="C1565" s="4">
        <v>2518.0</v>
      </c>
      <c r="D1565" s="4">
        <v>0.99</v>
      </c>
      <c r="E1565" s="4">
        <v>1.0</v>
      </c>
      <c r="F1565" s="5" t="str">
        <f>VLOOKUP(C1565, track_cleaned!$A$2:$B$5000, 2, FALSE)
</f>
        <v>Pretty Noose</v>
      </c>
      <c r="G1565" s="12">
        <f>VLOOKUP(C1565, track_cleaned!$A$1:$E$5000, 3, FALSE)</f>
        <v>203</v>
      </c>
      <c r="H1565" s="5" t="str">
        <f>VLOOKUP(G1565, album!$A$1:$B$5000, 2, FALSE)
</f>
        <v>A-Sides</v>
      </c>
      <c r="I1565" s="11" t="str">
        <f>VLOOKUP(C1565, track_cleaned!$A$1:$J$5000, 10, FALSE)</f>
        <v>Rock</v>
      </c>
      <c r="J1565" s="11">
        <f t="shared" si="1"/>
        <v>0.99</v>
      </c>
    </row>
    <row r="1566">
      <c r="A1566" s="4">
        <v>1565.0</v>
      </c>
      <c r="B1566" s="4">
        <v>290.0</v>
      </c>
      <c r="C1566" s="4">
        <v>2522.0</v>
      </c>
      <c r="D1566" s="4">
        <v>0.99</v>
      </c>
      <c r="E1566" s="4">
        <v>1.0</v>
      </c>
      <c r="F1566" s="5" t="str">
        <f>VLOOKUP(C1566, track_cleaned!$A$2:$B$5000, 2, FALSE)
</f>
        <v>Bleed Together</v>
      </c>
      <c r="G1566" s="12">
        <f>VLOOKUP(C1566, track_cleaned!$A$1:$E$5000, 3, FALSE)</f>
        <v>203</v>
      </c>
      <c r="H1566" s="5" t="str">
        <f>VLOOKUP(G1566, album!$A$1:$B$5000, 2, FALSE)
</f>
        <v>A-Sides</v>
      </c>
      <c r="I1566" s="11" t="str">
        <f>VLOOKUP(C1566, track_cleaned!$A$1:$J$5000, 10, FALSE)</f>
        <v>Rock</v>
      </c>
      <c r="J1566" s="11">
        <f t="shared" si="1"/>
        <v>0.99</v>
      </c>
    </row>
    <row r="1567">
      <c r="A1567" s="4">
        <v>1566.0</v>
      </c>
      <c r="B1567" s="4">
        <v>290.0</v>
      </c>
      <c r="C1567" s="4">
        <v>2526.0</v>
      </c>
      <c r="D1567" s="4">
        <v>0.99</v>
      </c>
      <c r="E1567" s="4">
        <v>1.0</v>
      </c>
      <c r="F1567" s="5" t="str">
        <f>VLOOKUP(C1567, track_cleaned!$A$2:$B$5000, 2, FALSE)
</f>
        <v>Song For Lorraine</v>
      </c>
      <c r="G1567" s="12">
        <f>VLOOKUP(C1567, track_cleaned!$A$1:$E$5000, 3, FALSE)</f>
        <v>204</v>
      </c>
      <c r="H1567" s="5" t="str">
        <f>VLOOKUP(G1567, album!$A$1:$B$5000, 2, FALSE)
</f>
        <v>Morning Dance</v>
      </c>
      <c r="I1567" s="11" t="str">
        <f>VLOOKUP(C1567, track_cleaned!$A$1:$J$5000, 10, FALSE)</f>
        <v>Jazz</v>
      </c>
      <c r="J1567" s="11">
        <f t="shared" si="1"/>
        <v>0.99</v>
      </c>
    </row>
    <row r="1568">
      <c r="A1568" s="4">
        <v>1567.0</v>
      </c>
      <c r="B1568" s="4">
        <v>290.0</v>
      </c>
      <c r="C1568" s="4">
        <v>2530.0</v>
      </c>
      <c r="D1568" s="4">
        <v>0.99</v>
      </c>
      <c r="E1568" s="4">
        <v>1.0</v>
      </c>
      <c r="F1568" s="5" t="str">
        <f>VLOOKUP(C1568, track_cleaned!$A$2:$B$5000, 2, FALSE)
</f>
        <v>Little Linda</v>
      </c>
      <c r="G1568" s="12">
        <f>VLOOKUP(C1568, track_cleaned!$A$1:$E$5000, 3, FALSE)</f>
        <v>204</v>
      </c>
      <c r="H1568" s="5" t="str">
        <f>VLOOKUP(G1568, album!$A$1:$B$5000, 2, FALSE)
</f>
        <v>Morning Dance</v>
      </c>
      <c r="I1568" s="11" t="str">
        <f>VLOOKUP(C1568, track_cleaned!$A$1:$J$5000, 10, FALSE)</f>
        <v>Jazz</v>
      </c>
      <c r="J1568" s="11">
        <f t="shared" si="1"/>
        <v>0.99</v>
      </c>
    </row>
    <row r="1569">
      <c r="A1569" s="4">
        <v>1568.0</v>
      </c>
      <c r="B1569" s="4">
        <v>290.0</v>
      </c>
      <c r="C1569" s="4">
        <v>2534.0</v>
      </c>
      <c r="D1569" s="4">
        <v>0.99</v>
      </c>
      <c r="E1569" s="4">
        <v>1.0</v>
      </c>
      <c r="F1569" s="5" t="str">
        <f>VLOOKUP(C1569, track_cleaned!$A$2:$B$5000, 2, FALSE)
</f>
        <v>Tightrope</v>
      </c>
      <c r="G1569" s="12">
        <f>VLOOKUP(C1569, track_cleaned!$A$1:$E$5000, 3, FALSE)</f>
        <v>205</v>
      </c>
      <c r="H1569" s="5" t="str">
        <f>VLOOKUP(G1569, album!$A$1:$B$5000, 2, FALSE)
</f>
        <v>In Step</v>
      </c>
      <c r="I1569" s="11" t="str">
        <f>VLOOKUP(C1569, track_cleaned!$A$1:$J$5000, 10, FALSE)</f>
        <v>Blues</v>
      </c>
      <c r="J1569" s="11">
        <f t="shared" si="1"/>
        <v>0.99</v>
      </c>
    </row>
    <row r="1570">
      <c r="A1570" s="4">
        <v>1569.0</v>
      </c>
      <c r="B1570" s="4">
        <v>290.0</v>
      </c>
      <c r="C1570" s="4">
        <v>2538.0</v>
      </c>
      <c r="D1570" s="4">
        <v>0.99</v>
      </c>
      <c r="E1570" s="4">
        <v>1.0</v>
      </c>
      <c r="F1570" s="5" t="str">
        <f>VLOOKUP(C1570, track_cleaned!$A$2:$B$5000, 2, FALSE)
</f>
        <v>Wall Of Denial</v>
      </c>
      <c r="G1570" s="12">
        <f>VLOOKUP(C1570, track_cleaned!$A$1:$E$5000, 3, FALSE)</f>
        <v>205</v>
      </c>
      <c r="H1570" s="5" t="str">
        <f>VLOOKUP(G1570, album!$A$1:$B$5000, 2, FALSE)
</f>
        <v>In Step</v>
      </c>
      <c r="I1570" s="11" t="str">
        <f>VLOOKUP(C1570, track_cleaned!$A$1:$J$5000, 10, FALSE)</f>
        <v>Blues</v>
      </c>
      <c r="J1570" s="11">
        <f t="shared" si="1"/>
        <v>0.99</v>
      </c>
    </row>
    <row r="1571">
      <c r="A1571" s="4">
        <v>1570.0</v>
      </c>
      <c r="B1571" s="4">
        <v>290.0</v>
      </c>
      <c r="C1571" s="4">
        <v>2542.0</v>
      </c>
      <c r="D1571" s="4">
        <v>0.99</v>
      </c>
      <c r="E1571" s="4">
        <v>1.0</v>
      </c>
      <c r="F1571" s="5" t="str">
        <f>VLOOKUP(C1571, track_cleaned!$A$2:$B$5000, 2, FALSE)
</f>
        <v>Dead And Bloated</v>
      </c>
      <c r="G1571" s="12">
        <f>VLOOKUP(C1571, track_cleaned!$A$1:$E$5000, 3, FALSE)</f>
        <v>206</v>
      </c>
      <c r="H1571" s="5" t="str">
        <f>VLOOKUP(G1571, album!$A$1:$B$5000, 2, FALSE)
</f>
        <v>Core</v>
      </c>
      <c r="I1571" s="11" t="str">
        <f>VLOOKUP(C1571, track_cleaned!$A$1:$J$5000, 10, FALSE)</f>
        <v>Rock</v>
      </c>
      <c r="J1571" s="11">
        <f t="shared" si="1"/>
        <v>0.99</v>
      </c>
    </row>
    <row r="1572">
      <c r="A1572" s="4">
        <v>1571.0</v>
      </c>
      <c r="B1572" s="4">
        <v>291.0</v>
      </c>
      <c r="C1572" s="4">
        <v>2548.0</v>
      </c>
      <c r="D1572" s="4">
        <v>0.99</v>
      </c>
      <c r="E1572" s="4">
        <v>1.0</v>
      </c>
      <c r="F1572" s="5" t="str">
        <f>VLOOKUP(C1572, track_cleaned!$A$2:$B$5000, 2, FALSE)
</f>
        <v>Creep</v>
      </c>
      <c r="G1572" s="12">
        <f>VLOOKUP(C1572, track_cleaned!$A$1:$E$5000, 3, FALSE)</f>
        <v>206</v>
      </c>
      <c r="H1572" s="5" t="str">
        <f>VLOOKUP(G1572, album!$A$1:$B$5000, 2, FALSE)
</f>
        <v>Core</v>
      </c>
      <c r="I1572" s="11" t="str">
        <f>VLOOKUP(C1572, track_cleaned!$A$1:$J$5000, 10, FALSE)</f>
        <v>Rock</v>
      </c>
      <c r="J1572" s="11">
        <f t="shared" si="1"/>
        <v>0.99</v>
      </c>
    </row>
    <row r="1573">
      <c r="A1573" s="4">
        <v>1572.0</v>
      </c>
      <c r="B1573" s="4">
        <v>291.0</v>
      </c>
      <c r="C1573" s="4">
        <v>2554.0</v>
      </c>
      <c r="D1573" s="4">
        <v>0.99</v>
      </c>
      <c r="E1573" s="4">
        <v>1.0</v>
      </c>
      <c r="F1573" s="5" t="str">
        <f>VLOOKUP(C1573, track_cleaned!$A$2:$B$5000, 2, FALSE)
</f>
        <v>Soldier Side - Intro</v>
      </c>
      <c r="G1573" s="12">
        <f>VLOOKUP(C1573, track_cleaned!$A$1:$E$5000, 3, FALSE)</f>
        <v>207</v>
      </c>
      <c r="H1573" s="5" t="str">
        <f>VLOOKUP(G1573, album!$A$1:$B$5000, 2, FALSE)
</f>
        <v>Mezmerize</v>
      </c>
      <c r="I1573" s="11" t="str">
        <f>VLOOKUP(C1573, track_cleaned!$A$1:$J$5000, 10, FALSE)</f>
        <v>Metal</v>
      </c>
      <c r="J1573" s="11">
        <f t="shared" si="1"/>
        <v>0.99</v>
      </c>
    </row>
    <row r="1574">
      <c r="A1574" s="4">
        <v>1573.0</v>
      </c>
      <c r="B1574" s="4">
        <v>291.0</v>
      </c>
      <c r="C1574" s="4">
        <v>2560.0</v>
      </c>
      <c r="D1574" s="4">
        <v>0.99</v>
      </c>
      <c r="E1574" s="4">
        <v>1.0</v>
      </c>
      <c r="F1574" s="5" t="str">
        <f>VLOOKUP(C1574, track_cleaned!$A$2:$B$5000, 2, FALSE)
</f>
        <v>Violent Pornography</v>
      </c>
      <c r="G1574" s="12">
        <f>VLOOKUP(C1574, track_cleaned!$A$1:$E$5000, 3, FALSE)</f>
        <v>207</v>
      </c>
      <c r="H1574" s="5" t="str">
        <f>VLOOKUP(G1574, album!$A$1:$B$5000, 2, FALSE)
</f>
        <v>Mezmerize</v>
      </c>
      <c r="I1574" s="11" t="str">
        <f>VLOOKUP(C1574, track_cleaned!$A$1:$J$5000, 10, FALSE)</f>
        <v>Metal</v>
      </c>
      <c r="J1574" s="11">
        <f t="shared" si="1"/>
        <v>0.99</v>
      </c>
    </row>
    <row r="1575">
      <c r="A1575" s="4">
        <v>1574.0</v>
      </c>
      <c r="B1575" s="4">
        <v>291.0</v>
      </c>
      <c r="C1575" s="4">
        <v>2566.0</v>
      </c>
      <c r="D1575" s="4">
        <v>0.99</v>
      </c>
      <c r="E1575" s="4">
        <v>1.0</v>
      </c>
      <c r="F1575" s="5" t="str">
        <f>VLOOKUP(C1575, track_cleaned!$A$2:$B$5000, 2, FALSE)
</f>
        <v>Dark Corners</v>
      </c>
      <c r="G1575" s="12">
        <f>VLOOKUP(C1575, track_cleaned!$A$1:$E$5000, 3, FALSE)</f>
        <v>208</v>
      </c>
      <c r="H1575" s="5" t="str">
        <f>VLOOKUP(G1575, album!$A$1:$B$5000, 2, FALSE)
</f>
        <v>[1997] Black Light Syndrome</v>
      </c>
      <c r="I1575" s="11" t="str">
        <f>VLOOKUP(C1575, track_cleaned!$A$1:$J$5000, 10, FALSE)</f>
        <v>Rock</v>
      </c>
      <c r="J1575" s="11">
        <f t="shared" si="1"/>
        <v>0.99</v>
      </c>
    </row>
    <row r="1576">
      <c r="A1576" s="4">
        <v>1575.0</v>
      </c>
      <c r="B1576" s="4">
        <v>291.0</v>
      </c>
      <c r="C1576" s="4">
        <v>2572.0</v>
      </c>
      <c r="D1576" s="4">
        <v>0.99</v>
      </c>
      <c r="E1576" s="4">
        <v>1.0</v>
      </c>
      <c r="F1576" s="5" t="str">
        <f>VLOOKUP(C1576, track_cleaned!$A$2:$B$5000, 2, FALSE)
</f>
        <v>Midnight From The Inside Out</v>
      </c>
      <c r="G1576" s="12">
        <f>VLOOKUP(C1576, track_cleaned!$A$1:$E$5000, 3, FALSE)</f>
        <v>209</v>
      </c>
      <c r="H1576" s="5" t="str">
        <f>VLOOKUP(G1576, album!$A$1:$B$5000, 2, FALSE)
</f>
        <v>Live [Disc 1]</v>
      </c>
      <c r="I1576" s="11" t="str">
        <f>VLOOKUP(C1576, track_cleaned!$A$1:$J$5000, 10, FALSE)</f>
        <v>Blues</v>
      </c>
      <c r="J1576" s="11">
        <f t="shared" si="1"/>
        <v>0.99</v>
      </c>
    </row>
    <row r="1577">
      <c r="A1577" s="4">
        <v>1576.0</v>
      </c>
      <c r="B1577" s="4">
        <v>291.0</v>
      </c>
      <c r="C1577" s="4">
        <v>2578.0</v>
      </c>
      <c r="D1577" s="4">
        <v>0.99</v>
      </c>
      <c r="E1577" s="4">
        <v>1.0</v>
      </c>
      <c r="F1577" s="5" t="str">
        <f>VLOOKUP(C1577, track_cleaned!$A$2:$B$5000, 2, FALSE)
</f>
        <v>Miracle To Me</v>
      </c>
      <c r="G1577" s="12">
        <f>VLOOKUP(C1577, track_cleaned!$A$1:$E$5000, 3, FALSE)</f>
        <v>209</v>
      </c>
      <c r="H1577" s="5" t="str">
        <f>VLOOKUP(G1577, album!$A$1:$B$5000, 2, FALSE)
</f>
        <v>Live [Disc 1]</v>
      </c>
      <c r="I1577" s="11" t="str">
        <f>VLOOKUP(C1577, track_cleaned!$A$1:$J$5000, 10, FALSE)</f>
        <v>Blues</v>
      </c>
      <c r="J1577" s="11">
        <f t="shared" si="1"/>
        <v>0.99</v>
      </c>
    </row>
    <row r="1578">
      <c r="A1578" s="4">
        <v>1577.0</v>
      </c>
      <c r="B1578" s="4">
        <v>291.0</v>
      </c>
      <c r="C1578" s="4">
        <v>2584.0</v>
      </c>
      <c r="D1578" s="4">
        <v>0.99</v>
      </c>
      <c r="E1578" s="4">
        <v>1.0</v>
      </c>
      <c r="F1578" s="5" t="str">
        <f>VLOOKUP(C1578, track_cleaned!$A$2:$B$5000, 2, FALSE)
</f>
        <v>Title Song</v>
      </c>
      <c r="G1578" s="12">
        <f>VLOOKUP(C1578, track_cleaned!$A$1:$E$5000, 3, FALSE)</f>
        <v>210</v>
      </c>
      <c r="H1578" s="5" t="str">
        <f>VLOOKUP(G1578, album!$A$1:$B$5000, 2, FALSE)
</f>
        <v>Live [Disc 2]</v>
      </c>
      <c r="I1578" s="11" t="str">
        <f>VLOOKUP(C1578, track_cleaned!$A$1:$J$5000, 10, FALSE)</f>
        <v>Blues</v>
      </c>
      <c r="J1578" s="11">
        <f t="shared" si="1"/>
        <v>0.99</v>
      </c>
    </row>
    <row r="1579">
      <c r="A1579" s="4">
        <v>1578.0</v>
      </c>
      <c r="B1579" s="4">
        <v>291.0</v>
      </c>
      <c r="C1579" s="4">
        <v>2590.0</v>
      </c>
      <c r="D1579" s="4">
        <v>0.99</v>
      </c>
      <c r="E1579" s="4">
        <v>1.0</v>
      </c>
      <c r="F1579" s="5" t="str">
        <f>VLOOKUP(C1579, track_cleaned!$A$2:$B$5000, 2, FALSE)
</f>
        <v>Remedy</v>
      </c>
      <c r="G1579" s="12">
        <f>VLOOKUP(C1579, track_cleaned!$A$1:$E$5000, 3, FALSE)</f>
        <v>210</v>
      </c>
      <c r="H1579" s="5" t="str">
        <f>VLOOKUP(G1579, album!$A$1:$B$5000, 2, FALSE)
</f>
        <v>Live [Disc 2]</v>
      </c>
      <c r="I1579" s="11" t="str">
        <f>VLOOKUP(C1579, track_cleaned!$A$1:$J$5000, 10, FALSE)</f>
        <v>Blues</v>
      </c>
      <c r="J1579" s="11">
        <f t="shared" si="1"/>
        <v>0.99</v>
      </c>
    </row>
    <row r="1580">
      <c r="A1580" s="4">
        <v>1579.0</v>
      </c>
      <c r="B1580" s="4">
        <v>291.0</v>
      </c>
      <c r="C1580" s="4">
        <v>2596.0</v>
      </c>
      <c r="D1580" s="4">
        <v>0.99</v>
      </c>
      <c r="E1580" s="4">
        <v>1.0</v>
      </c>
      <c r="F1580" s="5" t="str">
        <f>VLOOKUP(C1580, track_cleaned!$A$2:$B$5000, 2, FALSE)
</f>
        <v>Tommy Gun</v>
      </c>
      <c r="G1580" s="12">
        <f>VLOOKUP(C1580, track_cleaned!$A$1:$E$5000, 3, FALSE)</f>
        <v>211</v>
      </c>
      <c r="H1580" s="5" t="str">
        <f>VLOOKUP(G1580, album!$A$1:$B$5000, 2, FALSE)
</f>
        <v>The Singles</v>
      </c>
      <c r="I1580" s="11" t="str">
        <f>VLOOKUP(C1580, track_cleaned!$A$1:$J$5000, 10, FALSE)</f>
        <v>Alternative &amp; Punk</v>
      </c>
      <c r="J1580" s="11">
        <f t="shared" si="1"/>
        <v>0.99</v>
      </c>
    </row>
    <row r="1581">
      <c r="A1581" s="4">
        <v>1580.0</v>
      </c>
      <c r="B1581" s="4">
        <v>292.0</v>
      </c>
      <c r="C1581" s="4">
        <v>2605.0</v>
      </c>
      <c r="D1581" s="4">
        <v>0.99</v>
      </c>
      <c r="E1581" s="4">
        <v>1.0</v>
      </c>
      <c r="F1581" s="5" t="str">
        <f>VLOOKUP(C1581, track_cleaned!$A$2:$B$5000, 2, FALSE)
</f>
        <v>This Is Radio Clash</v>
      </c>
      <c r="G1581" s="12">
        <f>VLOOKUP(C1581, track_cleaned!$A$1:$E$5000, 3, FALSE)</f>
        <v>211</v>
      </c>
      <c r="H1581" s="5" t="str">
        <f>VLOOKUP(G1581, album!$A$1:$B$5000, 2, FALSE)
</f>
        <v>The Singles</v>
      </c>
      <c r="I1581" s="11" t="str">
        <f>VLOOKUP(C1581, track_cleaned!$A$1:$J$5000, 10, FALSE)</f>
        <v>Alternative &amp; Punk</v>
      </c>
      <c r="J1581" s="11">
        <f t="shared" si="1"/>
        <v>0.99</v>
      </c>
    </row>
    <row r="1582">
      <c r="A1582" s="4">
        <v>1581.0</v>
      </c>
      <c r="B1582" s="4">
        <v>292.0</v>
      </c>
      <c r="C1582" s="4">
        <v>2614.0</v>
      </c>
      <c r="D1582" s="4">
        <v>0.99</v>
      </c>
      <c r="E1582" s="4">
        <v>1.0</v>
      </c>
      <c r="F1582" s="5" t="str">
        <f>VLOOKUP(C1582, track_cleaned!$A$2:$B$5000, 2, FALSE)
</f>
        <v>Nico</v>
      </c>
      <c r="G1582" s="12">
        <f>VLOOKUP(C1582, track_cleaned!$A$1:$E$5000, 3, FALSE)</f>
        <v>212</v>
      </c>
      <c r="H1582" s="5" t="str">
        <f>VLOOKUP(G1582, album!$A$1:$B$5000, 2, FALSE)
</f>
        <v>Beyond Good And Evil</v>
      </c>
      <c r="I1582" s="11" t="str">
        <f>VLOOKUP(C1582, track_cleaned!$A$1:$J$5000, 10, FALSE)</f>
        <v>Rock</v>
      </c>
      <c r="J1582" s="11">
        <f t="shared" si="1"/>
        <v>0.99</v>
      </c>
    </row>
    <row r="1583">
      <c r="A1583" s="4">
        <v>1582.0</v>
      </c>
      <c r="B1583" s="4">
        <v>292.0</v>
      </c>
      <c r="C1583" s="4">
        <v>2623.0</v>
      </c>
      <c r="D1583" s="4">
        <v>0.99</v>
      </c>
      <c r="E1583" s="4">
        <v>1.0</v>
      </c>
      <c r="F1583" s="5" t="str">
        <f>VLOOKUP(C1583, track_cleaned!$A$2:$B$5000, 2, FALSE)
</f>
        <v>Lil' Evil</v>
      </c>
      <c r="G1583" s="12">
        <f>VLOOKUP(C1583, track_cleaned!$A$1:$E$5000, 3, FALSE)</f>
        <v>213</v>
      </c>
      <c r="H1583" s="5" t="str">
        <f>VLOOKUP(G1583, album!$A$1:$B$5000, 2, FALSE)
</f>
        <v>Pure Cult: The Best Of The Cult (For Rockers, Ravers, Lovers &amp; Sinners) [UK]</v>
      </c>
      <c r="I1583" s="11" t="str">
        <f>VLOOKUP(C1583, track_cleaned!$A$1:$J$5000, 10, FALSE)</f>
        <v>Rock</v>
      </c>
      <c r="J1583" s="11">
        <f t="shared" si="1"/>
        <v>0.99</v>
      </c>
    </row>
    <row r="1584">
      <c r="A1584" s="4">
        <v>1583.0</v>
      </c>
      <c r="B1584" s="4">
        <v>292.0</v>
      </c>
      <c r="C1584" s="4">
        <v>2632.0</v>
      </c>
      <c r="D1584" s="4">
        <v>0.99</v>
      </c>
      <c r="E1584" s="4">
        <v>1.0</v>
      </c>
      <c r="F1584" s="5" t="str">
        <f>VLOOKUP(C1584, track_cleaned!$A$2:$B$5000, 2, FALSE)
</f>
        <v>Love</v>
      </c>
      <c r="G1584" s="12">
        <f>VLOOKUP(C1584, track_cleaned!$A$1:$E$5000, 3, FALSE)</f>
        <v>213</v>
      </c>
      <c r="H1584" s="5" t="str">
        <f>VLOOKUP(G1584, album!$A$1:$B$5000, 2, FALSE)
</f>
        <v>Pure Cult: The Best Of The Cult (For Rockers, Ravers, Lovers &amp; Sinners) [UK]</v>
      </c>
      <c r="I1584" s="11" t="str">
        <f>VLOOKUP(C1584, track_cleaned!$A$1:$J$5000, 10, FALSE)</f>
        <v>Rock</v>
      </c>
      <c r="J1584" s="11">
        <f t="shared" si="1"/>
        <v>0.99</v>
      </c>
    </row>
    <row r="1585">
      <c r="A1585" s="4">
        <v>1584.0</v>
      </c>
      <c r="B1585" s="4">
        <v>292.0</v>
      </c>
      <c r="C1585" s="4">
        <v>2641.0</v>
      </c>
      <c r="D1585" s="4">
        <v>0.99</v>
      </c>
      <c r="E1585" s="4">
        <v>1.0</v>
      </c>
      <c r="F1585" s="5" t="str">
        <f>VLOOKUP(C1585, track_cleaned!$A$2:$B$5000, 2, FALSE)
</f>
        <v>The Crystal Ship</v>
      </c>
      <c r="G1585" s="12">
        <f>VLOOKUP(C1585, track_cleaned!$A$1:$E$5000, 3, FALSE)</f>
        <v>214</v>
      </c>
      <c r="H1585" s="5" t="str">
        <f>VLOOKUP(G1585, album!$A$1:$B$5000, 2, FALSE)
</f>
        <v>The Doors</v>
      </c>
      <c r="I1585" s="11" t="str">
        <f>VLOOKUP(C1585, track_cleaned!$A$1:$J$5000, 10, FALSE)</f>
        <v>Rock</v>
      </c>
      <c r="J1585" s="11">
        <f t="shared" si="1"/>
        <v>0.99</v>
      </c>
    </row>
    <row r="1586">
      <c r="A1586" s="4">
        <v>1585.0</v>
      </c>
      <c r="B1586" s="4">
        <v>292.0</v>
      </c>
      <c r="C1586" s="4">
        <v>2650.0</v>
      </c>
      <c r="D1586" s="4">
        <v>0.99</v>
      </c>
      <c r="E1586" s="4">
        <v>1.0</v>
      </c>
      <c r="F1586" s="5" t="str">
        <f>VLOOKUP(C1586, track_cleaned!$A$2:$B$5000, 2, FALSE)
</f>
        <v>Roxanne</v>
      </c>
      <c r="G1586" s="12">
        <f>VLOOKUP(C1586, track_cleaned!$A$1:$E$5000, 3, FALSE)</f>
        <v>215</v>
      </c>
      <c r="H1586" s="5" t="str">
        <f>VLOOKUP(G1586, album!$A$1:$B$5000, 2, FALSE)
</f>
        <v>The Police Greatest Hits</v>
      </c>
      <c r="I1586" s="11" t="str">
        <f>VLOOKUP(C1586, track_cleaned!$A$1:$J$5000, 10, FALSE)</f>
        <v>Rock</v>
      </c>
      <c r="J1586" s="11">
        <f t="shared" si="1"/>
        <v>0.99</v>
      </c>
    </row>
    <row r="1587">
      <c r="A1587" s="4">
        <v>1586.0</v>
      </c>
      <c r="B1587" s="4">
        <v>292.0</v>
      </c>
      <c r="C1587" s="4">
        <v>2659.0</v>
      </c>
      <c r="D1587" s="4">
        <v>0.99</v>
      </c>
      <c r="E1587" s="4">
        <v>1.0</v>
      </c>
      <c r="F1587" s="5" t="str">
        <f>VLOOKUP(C1587, track_cleaned!$A$2:$B$5000, 2, FALSE)
</f>
        <v>Every Breath You Take</v>
      </c>
      <c r="G1587" s="12">
        <f>VLOOKUP(C1587, track_cleaned!$A$1:$E$5000, 3, FALSE)</f>
        <v>215</v>
      </c>
      <c r="H1587" s="5" t="str">
        <f>VLOOKUP(G1587, album!$A$1:$B$5000, 2, FALSE)
</f>
        <v>The Police Greatest Hits</v>
      </c>
      <c r="I1587" s="11" t="str">
        <f>VLOOKUP(C1587, track_cleaned!$A$1:$J$5000, 10, FALSE)</f>
        <v>Rock</v>
      </c>
      <c r="J1587" s="11">
        <f t="shared" si="1"/>
        <v>0.99</v>
      </c>
    </row>
    <row r="1588">
      <c r="A1588" s="4">
        <v>1587.0</v>
      </c>
      <c r="B1588" s="4">
        <v>292.0</v>
      </c>
      <c r="C1588" s="4">
        <v>2668.0</v>
      </c>
      <c r="D1588" s="4">
        <v>0.99</v>
      </c>
      <c r="E1588" s="4">
        <v>1.0</v>
      </c>
      <c r="F1588" s="5" t="str">
        <f>VLOOKUP(C1588, track_cleaned!$A$2:$B$5000, 2, FALSE)
</f>
        <v>As Tears Go By</v>
      </c>
      <c r="G1588" s="12">
        <f>VLOOKUP(C1588, track_cleaned!$A$1:$E$5000, 3, FALSE)</f>
        <v>216</v>
      </c>
      <c r="H1588" s="5" t="str">
        <f>VLOOKUP(G1588, album!$A$1:$B$5000, 2, FALSE)
</f>
        <v>Hot Rocks, 1964-1971 (Disc 1)</v>
      </c>
      <c r="I1588" s="11" t="str">
        <f>VLOOKUP(C1588, track_cleaned!$A$1:$J$5000, 10, FALSE)</f>
        <v>Rock</v>
      </c>
      <c r="J1588" s="11">
        <f t="shared" si="1"/>
        <v>0.99</v>
      </c>
    </row>
    <row r="1589">
      <c r="A1589" s="4">
        <v>1588.0</v>
      </c>
      <c r="B1589" s="4">
        <v>292.0</v>
      </c>
      <c r="C1589" s="4">
        <v>2677.0</v>
      </c>
      <c r="D1589" s="4">
        <v>0.99</v>
      </c>
      <c r="E1589" s="4">
        <v>1.0</v>
      </c>
      <c r="F1589" s="5" t="str">
        <f>VLOOKUP(C1589, track_cleaned!$A$2:$B$5000, 2, FALSE)
</f>
        <v>You Got Me Rocking</v>
      </c>
      <c r="G1589" s="12">
        <f>VLOOKUP(C1589, track_cleaned!$A$1:$E$5000, 3, FALSE)</f>
        <v>217</v>
      </c>
      <c r="H1589" s="5" t="str">
        <f>VLOOKUP(G1589, album!$A$1:$B$5000, 2, FALSE)
</f>
        <v>No Security</v>
      </c>
      <c r="I1589" s="11" t="str">
        <f>VLOOKUP(C1589, track_cleaned!$A$1:$J$5000, 10, FALSE)</f>
        <v>Rock</v>
      </c>
      <c r="J1589" s="11">
        <f t="shared" si="1"/>
        <v>0.99</v>
      </c>
    </row>
    <row r="1590">
      <c r="A1590" s="4">
        <v>1589.0</v>
      </c>
      <c r="B1590" s="4">
        <v>292.0</v>
      </c>
      <c r="C1590" s="4">
        <v>2686.0</v>
      </c>
      <c r="D1590" s="4">
        <v>0.99</v>
      </c>
      <c r="E1590" s="4">
        <v>1.0</v>
      </c>
      <c r="F1590" s="5" t="str">
        <f>VLOOKUP(C1590, track_cleaned!$A$2:$B$5000, 2, FALSE)
</f>
        <v>Respectable</v>
      </c>
      <c r="G1590" s="12">
        <f>VLOOKUP(C1590, track_cleaned!$A$1:$E$5000, 3, FALSE)</f>
        <v>217</v>
      </c>
      <c r="H1590" s="5" t="str">
        <f>VLOOKUP(G1590, album!$A$1:$B$5000, 2, FALSE)
</f>
        <v>No Security</v>
      </c>
      <c r="I1590" s="11" t="str">
        <f>VLOOKUP(C1590, track_cleaned!$A$1:$J$5000, 10, FALSE)</f>
        <v>Rock</v>
      </c>
      <c r="J1590" s="11">
        <f t="shared" si="1"/>
        <v>0.99</v>
      </c>
    </row>
    <row r="1591">
      <c r="A1591" s="4">
        <v>1590.0</v>
      </c>
      <c r="B1591" s="4">
        <v>292.0</v>
      </c>
      <c r="C1591" s="4">
        <v>2695.0</v>
      </c>
      <c r="D1591" s="4">
        <v>0.99</v>
      </c>
      <c r="E1591" s="4">
        <v>1.0</v>
      </c>
      <c r="F1591" s="5" t="str">
        <f>VLOOKUP(C1591, track_cleaned!$A$2:$B$5000, 2, FALSE)
</f>
        <v>Moon Is Up</v>
      </c>
      <c r="G1591" s="12">
        <f>VLOOKUP(C1591, track_cleaned!$A$1:$E$5000, 3, FALSE)</f>
        <v>218</v>
      </c>
      <c r="H1591" s="5" t="str">
        <f>VLOOKUP(G1591, album!$A$1:$B$5000, 2, FALSE)
</f>
        <v>Voodoo Lounge</v>
      </c>
      <c r="I1591" s="11" t="str">
        <f>VLOOKUP(C1591, track_cleaned!$A$1:$J$5000, 10, FALSE)</f>
        <v>Rock</v>
      </c>
      <c r="J1591" s="11">
        <f t="shared" si="1"/>
        <v>0.99</v>
      </c>
    </row>
    <row r="1592">
      <c r="A1592" s="4">
        <v>1591.0</v>
      </c>
      <c r="B1592" s="4">
        <v>292.0</v>
      </c>
      <c r="C1592" s="4">
        <v>2704.0</v>
      </c>
      <c r="D1592" s="4">
        <v>0.99</v>
      </c>
      <c r="E1592" s="4">
        <v>1.0</v>
      </c>
      <c r="F1592" s="5" t="str">
        <f>VLOOKUP(C1592, track_cleaned!$A$2:$B$5000, 2, FALSE)
</f>
        <v>Mean Disposition</v>
      </c>
      <c r="G1592" s="12">
        <f>VLOOKUP(C1592, track_cleaned!$A$1:$E$5000, 3, FALSE)</f>
        <v>218</v>
      </c>
      <c r="H1592" s="5" t="str">
        <f>VLOOKUP(G1592, album!$A$1:$B$5000, 2, FALSE)
</f>
        <v>Voodoo Lounge</v>
      </c>
      <c r="I1592" s="11" t="str">
        <f>VLOOKUP(C1592, track_cleaned!$A$1:$J$5000, 10, FALSE)</f>
        <v>Rock</v>
      </c>
      <c r="J1592" s="11">
        <f t="shared" si="1"/>
        <v>0.99</v>
      </c>
    </row>
    <row r="1593">
      <c r="A1593" s="4">
        <v>1592.0</v>
      </c>
      <c r="B1593" s="4">
        <v>292.0</v>
      </c>
      <c r="C1593" s="4">
        <v>2713.0</v>
      </c>
      <c r="D1593" s="4">
        <v>0.99</v>
      </c>
      <c r="E1593" s="4">
        <v>1.0</v>
      </c>
      <c r="F1593" s="5" t="str">
        <f>VLOOKUP(C1593, track_cleaned!$A$2:$B$5000, 2, FALSE)
</f>
        <v>Release</v>
      </c>
      <c r="G1593" s="12">
        <f>VLOOKUP(C1593, track_cleaned!$A$1:$E$5000, 3, FALSE)</f>
        <v>219</v>
      </c>
      <c r="H1593" s="5" t="str">
        <f>VLOOKUP(G1593, album!$A$1:$B$5000, 2, FALSE)
</f>
        <v>Tangents</v>
      </c>
      <c r="I1593" s="11" t="str">
        <f>VLOOKUP(C1593, track_cleaned!$A$1:$J$5000, 10, FALSE)</f>
        <v>Alternative &amp; Punk</v>
      </c>
      <c r="J1593" s="11">
        <f t="shared" si="1"/>
        <v>0.99</v>
      </c>
    </row>
    <row r="1594">
      <c r="A1594" s="4">
        <v>1593.0</v>
      </c>
      <c r="B1594" s="4">
        <v>292.0</v>
      </c>
      <c r="C1594" s="4">
        <v>2722.0</v>
      </c>
      <c r="D1594" s="4">
        <v>0.99</v>
      </c>
      <c r="E1594" s="4">
        <v>1.0</v>
      </c>
      <c r="F1594" s="5" t="str">
        <f>VLOOKUP(C1594, track_cleaned!$A$2:$B$5000, 2, FALSE)
</f>
        <v>Psychopomp</v>
      </c>
      <c r="G1594" s="12">
        <f>VLOOKUP(C1594, track_cleaned!$A$1:$E$5000, 3, FALSE)</f>
        <v>220</v>
      </c>
      <c r="H1594" s="5" t="str">
        <f>VLOOKUP(G1594, album!$A$1:$B$5000, 2, FALSE)
</f>
        <v>Transmission</v>
      </c>
      <c r="I1594" s="11" t="str">
        <f>VLOOKUP(C1594, track_cleaned!$A$1:$J$5000, 10, FALSE)</f>
        <v>Alternative &amp; Punk</v>
      </c>
      <c r="J1594" s="11">
        <f t="shared" si="1"/>
        <v>0.99</v>
      </c>
    </row>
    <row r="1595">
      <c r="A1595" s="4">
        <v>1594.0</v>
      </c>
      <c r="B1595" s="4">
        <v>293.0</v>
      </c>
      <c r="C1595" s="4">
        <v>2736.0</v>
      </c>
      <c r="D1595" s="4">
        <v>0.99</v>
      </c>
      <c r="E1595" s="4">
        <v>1.0</v>
      </c>
      <c r="F1595" s="5" t="str">
        <f>VLOOKUP(C1595, track_cleaned!$A$2:$B$5000, 2, FALSE)
</f>
        <v>Boris The Spider</v>
      </c>
      <c r="G1595" s="12">
        <f>VLOOKUP(C1595, track_cleaned!$A$1:$E$5000, 3, FALSE)</f>
        <v>221</v>
      </c>
      <c r="H1595" s="5" t="str">
        <f>VLOOKUP(G1595, album!$A$1:$B$5000, 2, FALSE)
</f>
        <v>My Generation - The Very Best Of The Who</v>
      </c>
      <c r="I1595" s="11" t="str">
        <f>VLOOKUP(C1595, track_cleaned!$A$1:$J$5000, 10, FALSE)</f>
        <v>Rock</v>
      </c>
      <c r="J1595" s="11">
        <f t="shared" si="1"/>
        <v>0.99</v>
      </c>
    </row>
    <row r="1596">
      <c r="A1596" s="4">
        <v>1595.0</v>
      </c>
      <c r="B1596" s="4">
        <v>294.0</v>
      </c>
      <c r="C1596" s="4">
        <v>2737.0</v>
      </c>
      <c r="D1596" s="4">
        <v>0.99</v>
      </c>
      <c r="E1596" s="4">
        <v>1.0</v>
      </c>
      <c r="F1596" s="5" t="str">
        <f>VLOOKUP(C1596, track_cleaned!$A$2:$B$5000, 2, FALSE)
</f>
        <v>Happy Jack</v>
      </c>
      <c r="G1596" s="12">
        <f>VLOOKUP(C1596, track_cleaned!$A$1:$E$5000, 3, FALSE)</f>
        <v>221</v>
      </c>
      <c r="H1596" s="5" t="str">
        <f>VLOOKUP(G1596, album!$A$1:$B$5000, 2, FALSE)
</f>
        <v>My Generation - The Very Best Of The Who</v>
      </c>
      <c r="I1596" s="11" t="str">
        <f>VLOOKUP(C1596, track_cleaned!$A$1:$J$5000, 10, FALSE)</f>
        <v>Rock</v>
      </c>
      <c r="J1596" s="11">
        <f t="shared" si="1"/>
        <v>0.99</v>
      </c>
    </row>
    <row r="1597">
      <c r="A1597" s="4">
        <v>1596.0</v>
      </c>
      <c r="B1597" s="4">
        <v>294.0</v>
      </c>
      <c r="C1597" s="4">
        <v>2738.0</v>
      </c>
      <c r="D1597" s="4">
        <v>0.99</v>
      </c>
      <c r="E1597" s="4">
        <v>1.0</v>
      </c>
      <c r="F1597" s="5" t="str">
        <f>VLOOKUP(C1597, track_cleaned!$A$2:$B$5000, 2, FALSE)
</f>
        <v>Pictures Of Lily</v>
      </c>
      <c r="G1597" s="12">
        <f>VLOOKUP(C1597, track_cleaned!$A$1:$E$5000, 3, FALSE)</f>
        <v>221</v>
      </c>
      <c r="H1597" s="5" t="str">
        <f>VLOOKUP(G1597, album!$A$1:$B$5000, 2, FALSE)
</f>
        <v>My Generation - The Very Best Of The Who</v>
      </c>
      <c r="I1597" s="11" t="str">
        <f>VLOOKUP(C1597, track_cleaned!$A$1:$J$5000, 10, FALSE)</f>
        <v>Rock</v>
      </c>
      <c r="J1597" s="11">
        <f t="shared" si="1"/>
        <v>0.99</v>
      </c>
    </row>
    <row r="1598">
      <c r="A1598" s="4">
        <v>1597.0</v>
      </c>
      <c r="B1598" s="4">
        <v>295.0</v>
      </c>
      <c r="C1598" s="4">
        <v>2740.0</v>
      </c>
      <c r="D1598" s="4">
        <v>0.99</v>
      </c>
      <c r="E1598" s="4">
        <v>1.0</v>
      </c>
      <c r="F1598" s="5" t="str">
        <f>VLOOKUP(C1598, track_cleaned!$A$2:$B$5000, 2, FALSE)
</f>
        <v>Magic Bus</v>
      </c>
      <c r="G1598" s="12">
        <f>VLOOKUP(C1598, track_cleaned!$A$1:$E$5000, 3, FALSE)</f>
        <v>221</v>
      </c>
      <c r="H1598" s="5" t="str">
        <f>VLOOKUP(G1598, album!$A$1:$B$5000, 2, FALSE)
</f>
        <v>My Generation - The Very Best Of The Who</v>
      </c>
      <c r="I1598" s="11" t="str">
        <f>VLOOKUP(C1598, track_cleaned!$A$1:$J$5000, 10, FALSE)</f>
        <v>Rock</v>
      </c>
      <c r="J1598" s="11">
        <f t="shared" si="1"/>
        <v>0.99</v>
      </c>
    </row>
    <row r="1599">
      <c r="A1599" s="4">
        <v>1598.0</v>
      </c>
      <c r="B1599" s="4">
        <v>295.0</v>
      </c>
      <c r="C1599" s="4">
        <v>2742.0</v>
      </c>
      <c r="D1599" s="4">
        <v>0.99</v>
      </c>
      <c r="E1599" s="4">
        <v>1.0</v>
      </c>
      <c r="F1599" s="5" t="str">
        <f>VLOOKUP(C1599, track_cleaned!$A$2:$B$5000, 2, FALSE)
</f>
        <v>The Seeker</v>
      </c>
      <c r="G1599" s="12">
        <f>VLOOKUP(C1599, track_cleaned!$A$1:$E$5000, 3, FALSE)</f>
        <v>221</v>
      </c>
      <c r="H1599" s="5" t="str">
        <f>VLOOKUP(G1599, album!$A$1:$B$5000, 2, FALSE)
</f>
        <v>My Generation - The Very Best Of The Who</v>
      </c>
      <c r="I1599" s="11" t="str">
        <f>VLOOKUP(C1599, track_cleaned!$A$1:$J$5000, 10, FALSE)</f>
        <v>Rock</v>
      </c>
      <c r="J1599" s="11">
        <f t="shared" si="1"/>
        <v>0.99</v>
      </c>
    </row>
    <row r="1600">
      <c r="A1600" s="4">
        <v>1599.0</v>
      </c>
      <c r="B1600" s="4">
        <v>296.0</v>
      </c>
      <c r="C1600" s="4">
        <v>2744.0</v>
      </c>
      <c r="D1600" s="4">
        <v>0.99</v>
      </c>
      <c r="E1600" s="4">
        <v>1.0</v>
      </c>
      <c r="F1600" s="5" t="str">
        <f>VLOOKUP(C1600, track_cleaned!$A$2:$B$5000, 2, FALSE)
</f>
        <v>Won't Get Fooled Again (Full Length Version)</v>
      </c>
      <c r="G1600" s="12">
        <f>VLOOKUP(C1600, track_cleaned!$A$1:$E$5000, 3, FALSE)</f>
        <v>221</v>
      </c>
      <c r="H1600" s="5" t="str">
        <f>VLOOKUP(G1600, album!$A$1:$B$5000, 2, FALSE)
</f>
        <v>My Generation - The Very Best Of The Who</v>
      </c>
      <c r="I1600" s="11" t="str">
        <f>VLOOKUP(C1600, track_cleaned!$A$1:$J$5000, 10, FALSE)</f>
        <v>Rock</v>
      </c>
      <c r="J1600" s="11">
        <f t="shared" si="1"/>
        <v>0.99</v>
      </c>
    </row>
    <row r="1601">
      <c r="A1601" s="4">
        <v>1600.0</v>
      </c>
      <c r="B1601" s="4">
        <v>296.0</v>
      </c>
      <c r="C1601" s="4">
        <v>2746.0</v>
      </c>
      <c r="D1601" s="4">
        <v>0.99</v>
      </c>
      <c r="E1601" s="4">
        <v>1.0</v>
      </c>
      <c r="F1601" s="5">
        <f>VLOOKUP(C1601, track_cleaned!$A$2:$B$5000, 2, FALSE)
</f>
        <v>5.15</v>
      </c>
      <c r="G1601" s="12">
        <f>VLOOKUP(C1601, track_cleaned!$A$1:$E$5000, 3, FALSE)</f>
        <v>221</v>
      </c>
      <c r="H1601" s="5" t="str">
        <f>VLOOKUP(G1601, album!$A$1:$B$5000, 2, FALSE)
</f>
        <v>My Generation - The Very Best Of The Who</v>
      </c>
      <c r="I1601" s="11" t="str">
        <f>VLOOKUP(C1601, track_cleaned!$A$1:$J$5000, 10, FALSE)</f>
        <v>Rock</v>
      </c>
      <c r="J1601" s="11">
        <f t="shared" si="1"/>
        <v>0.99</v>
      </c>
    </row>
    <row r="1602">
      <c r="A1602" s="4">
        <v>1601.0</v>
      </c>
      <c r="B1602" s="4">
        <v>296.0</v>
      </c>
      <c r="C1602" s="4">
        <v>2748.0</v>
      </c>
      <c r="D1602" s="4">
        <v>0.99</v>
      </c>
      <c r="E1602" s="4">
        <v>1.0</v>
      </c>
      <c r="F1602" s="5" t="str">
        <f>VLOOKUP(C1602, track_cleaned!$A$2:$B$5000, 2, FALSE)
</f>
        <v>Squeeze Box</v>
      </c>
      <c r="G1602" s="12">
        <f>VLOOKUP(C1602, track_cleaned!$A$1:$E$5000, 3, FALSE)</f>
        <v>221</v>
      </c>
      <c r="H1602" s="5" t="str">
        <f>VLOOKUP(G1602, album!$A$1:$B$5000, 2, FALSE)
</f>
        <v>My Generation - The Very Best Of The Who</v>
      </c>
      <c r="I1602" s="11" t="str">
        <f>VLOOKUP(C1602, track_cleaned!$A$1:$J$5000, 10, FALSE)</f>
        <v>Rock</v>
      </c>
      <c r="J1602" s="11">
        <f t="shared" si="1"/>
        <v>0.99</v>
      </c>
    </row>
    <row r="1603">
      <c r="A1603" s="4">
        <v>1602.0</v>
      </c>
      <c r="B1603" s="4">
        <v>296.0</v>
      </c>
      <c r="C1603" s="4">
        <v>2750.0</v>
      </c>
      <c r="D1603" s="4">
        <v>0.99</v>
      </c>
      <c r="E1603" s="4">
        <v>1.0</v>
      </c>
      <c r="F1603" s="5" t="str">
        <f>VLOOKUP(C1603, track_cleaned!$A$2:$B$5000, 2, FALSE)
</f>
        <v>You Better You Bet</v>
      </c>
      <c r="G1603" s="12">
        <f>VLOOKUP(C1603, track_cleaned!$A$1:$E$5000, 3, FALSE)</f>
        <v>221</v>
      </c>
      <c r="H1603" s="5" t="str">
        <f>VLOOKUP(G1603, album!$A$1:$B$5000, 2, FALSE)
</f>
        <v>My Generation - The Very Best Of The Who</v>
      </c>
      <c r="I1603" s="11" t="str">
        <f>VLOOKUP(C1603, track_cleaned!$A$1:$J$5000, 10, FALSE)</f>
        <v>Rock</v>
      </c>
      <c r="J1603" s="11">
        <f t="shared" si="1"/>
        <v>0.99</v>
      </c>
    </row>
    <row r="1604">
      <c r="A1604" s="4">
        <v>1603.0</v>
      </c>
      <c r="B1604" s="4">
        <v>297.0</v>
      </c>
      <c r="C1604" s="4">
        <v>2754.0</v>
      </c>
      <c r="D1604" s="4">
        <v>0.99</v>
      </c>
      <c r="E1604" s="4">
        <v>1.0</v>
      </c>
      <c r="F1604" s="5" t="str">
        <f>VLOOKUP(C1604, track_cleaned!$A$2:$B$5000, 2, FALSE)
</f>
        <v>O Descobridor Dos Sete Mares</v>
      </c>
      <c r="G1604" s="12">
        <f>VLOOKUP(C1604, track_cleaned!$A$1:$E$5000, 3, FALSE)</f>
        <v>222</v>
      </c>
      <c r="H1604" s="5" t="str">
        <f>VLOOKUP(G1604, album!$A$1:$B$5000, 2, FALSE)
</f>
        <v>Serie Sem Limite (Disc 1)</v>
      </c>
      <c r="I1604" s="11" t="str">
        <f>VLOOKUP(C1604, track_cleaned!$A$1:$J$5000, 10, FALSE)</f>
        <v>Latin</v>
      </c>
      <c r="J1604" s="11">
        <f t="shared" si="1"/>
        <v>0.99</v>
      </c>
    </row>
    <row r="1605">
      <c r="A1605" s="4">
        <v>1604.0</v>
      </c>
      <c r="B1605" s="4">
        <v>297.0</v>
      </c>
      <c r="C1605" s="4">
        <v>2758.0</v>
      </c>
      <c r="D1605" s="4">
        <v>0.99</v>
      </c>
      <c r="E1605" s="4">
        <v>1.0</v>
      </c>
      <c r="F1605" s="5" t="str">
        <f>VLOOKUP(C1605, track_cleaned!$A$2:$B$5000, 2, FALSE)
</f>
        <v>Não Vou Ficar</v>
      </c>
      <c r="G1605" s="12">
        <f>VLOOKUP(C1605, track_cleaned!$A$1:$E$5000, 3, FALSE)</f>
        <v>222</v>
      </c>
      <c r="H1605" s="5" t="str">
        <f>VLOOKUP(G1605, album!$A$1:$B$5000, 2, FALSE)
</f>
        <v>Serie Sem Limite (Disc 1)</v>
      </c>
      <c r="I1605" s="11" t="str">
        <f>VLOOKUP(C1605, track_cleaned!$A$1:$J$5000, 10, FALSE)</f>
        <v>Latin</v>
      </c>
      <c r="J1605" s="11">
        <f t="shared" si="1"/>
        <v>0.99</v>
      </c>
    </row>
    <row r="1606">
      <c r="A1606" s="4">
        <v>1605.0</v>
      </c>
      <c r="B1606" s="4">
        <v>297.0</v>
      </c>
      <c r="C1606" s="4">
        <v>2762.0</v>
      </c>
      <c r="D1606" s="4">
        <v>0.99</v>
      </c>
      <c r="E1606" s="4">
        <v>1.0</v>
      </c>
      <c r="F1606" s="5" t="str">
        <f>VLOOKUP(C1606, track_cleaned!$A$2:$B$5000, 2, FALSE)
</f>
        <v>Cristina Nº 2</v>
      </c>
      <c r="G1606" s="12">
        <f>VLOOKUP(C1606, track_cleaned!$A$1:$E$5000, 3, FALSE)</f>
        <v>222</v>
      </c>
      <c r="H1606" s="5" t="str">
        <f>VLOOKUP(G1606, album!$A$1:$B$5000, 2, FALSE)
</f>
        <v>Serie Sem Limite (Disc 1)</v>
      </c>
      <c r="I1606" s="11" t="str">
        <f>VLOOKUP(C1606, track_cleaned!$A$1:$J$5000, 10, FALSE)</f>
        <v>Latin</v>
      </c>
      <c r="J1606" s="11">
        <f t="shared" si="1"/>
        <v>0.99</v>
      </c>
    </row>
    <row r="1607">
      <c r="A1607" s="4">
        <v>1606.0</v>
      </c>
      <c r="B1607" s="4">
        <v>297.0</v>
      </c>
      <c r="C1607" s="4">
        <v>2766.0</v>
      </c>
      <c r="D1607" s="4">
        <v>0.99</v>
      </c>
      <c r="E1607" s="4">
        <v>1.0</v>
      </c>
      <c r="F1607" s="5" t="str">
        <f>VLOOKUP(C1607, track_cleaned!$A$2:$B$5000, 2, FALSE)
</f>
        <v>O Que Me Importa</v>
      </c>
      <c r="G1607" s="12">
        <f>VLOOKUP(C1607, track_cleaned!$A$1:$E$5000, 3, FALSE)</f>
        <v>223</v>
      </c>
      <c r="H1607" s="5" t="str">
        <f>VLOOKUP(G1607, album!$A$1:$B$5000, 2, FALSE)
</f>
        <v>Serie Sem Limite (Disc 2)</v>
      </c>
      <c r="I1607" s="11" t="str">
        <f>VLOOKUP(C1607, track_cleaned!$A$1:$J$5000, 10, FALSE)</f>
        <v>Latin</v>
      </c>
      <c r="J1607" s="11">
        <f t="shared" si="1"/>
        <v>0.99</v>
      </c>
    </row>
    <row r="1608">
      <c r="A1608" s="4">
        <v>1607.0</v>
      </c>
      <c r="B1608" s="4">
        <v>297.0</v>
      </c>
      <c r="C1608" s="4">
        <v>2770.0</v>
      </c>
      <c r="D1608" s="4">
        <v>0.99</v>
      </c>
      <c r="E1608" s="4">
        <v>1.0</v>
      </c>
      <c r="F1608" s="5" t="str">
        <f>VLOOKUP(C1608, track_cleaned!$A$2:$B$5000, 2, FALSE)
</f>
        <v>Eu Amo Você</v>
      </c>
      <c r="G1608" s="12">
        <f>VLOOKUP(C1608, track_cleaned!$A$1:$E$5000, 3, FALSE)</f>
        <v>223</v>
      </c>
      <c r="H1608" s="5" t="str">
        <f>VLOOKUP(G1608, album!$A$1:$B$5000, 2, FALSE)
</f>
        <v>Serie Sem Limite (Disc 2)</v>
      </c>
      <c r="I1608" s="11" t="str">
        <f>VLOOKUP(C1608, track_cleaned!$A$1:$J$5000, 10, FALSE)</f>
        <v>Latin</v>
      </c>
      <c r="J1608" s="11">
        <f t="shared" si="1"/>
        <v>0.99</v>
      </c>
    </row>
    <row r="1609">
      <c r="A1609" s="4">
        <v>1608.0</v>
      </c>
      <c r="B1609" s="4">
        <v>297.0</v>
      </c>
      <c r="C1609" s="4">
        <v>2774.0</v>
      </c>
      <c r="D1609" s="4">
        <v>0.99</v>
      </c>
      <c r="E1609" s="4">
        <v>1.0</v>
      </c>
      <c r="F1609" s="5" t="str">
        <f>VLOOKUP(C1609, track_cleaned!$A$2:$B$5000, 2, FALSE)
</f>
        <v>Nosso Adeus</v>
      </c>
      <c r="G1609" s="12">
        <f>VLOOKUP(C1609, track_cleaned!$A$1:$E$5000, 3, FALSE)</f>
        <v>223</v>
      </c>
      <c r="H1609" s="5" t="str">
        <f>VLOOKUP(G1609, album!$A$1:$B$5000, 2, FALSE)
</f>
        <v>Serie Sem Limite (Disc 2)</v>
      </c>
      <c r="I1609" s="11" t="str">
        <f>VLOOKUP(C1609, track_cleaned!$A$1:$J$5000, 10, FALSE)</f>
        <v>Latin</v>
      </c>
      <c r="J1609" s="11">
        <f t="shared" si="1"/>
        <v>0.99</v>
      </c>
    </row>
    <row r="1610">
      <c r="A1610" s="4">
        <v>1609.0</v>
      </c>
      <c r="B1610" s="4">
        <v>298.0</v>
      </c>
      <c r="C1610" s="4">
        <v>2780.0</v>
      </c>
      <c r="D1610" s="4">
        <v>0.99</v>
      </c>
      <c r="E1610" s="4">
        <v>1.0</v>
      </c>
      <c r="F1610" s="5" t="str">
        <f>VLOOKUP(C1610, track_cleaned!$A$2:$B$5000, 2, FALSE)
</f>
        <v>Formigueiro</v>
      </c>
      <c r="G1610" s="12">
        <f>VLOOKUP(C1610, track_cleaned!$A$1:$E$5000, 3, FALSE)</f>
        <v>223</v>
      </c>
      <c r="H1610" s="5" t="str">
        <f>VLOOKUP(G1610, album!$A$1:$B$5000, 2, FALSE)
</f>
        <v>Serie Sem Limite (Disc 2)</v>
      </c>
      <c r="I1610" s="11" t="str">
        <f>VLOOKUP(C1610, track_cleaned!$A$1:$J$5000, 10, FALSE)</f>
        <v>Latin</v>
      </c>
      <c r="J1610" s="11">
        <f t="shared" si="1"/>
        <v>0.99</v>
      </c>
    </row>
    <row r="1611">
      <c r="A1611" s="4">
        <v>1610.0</v>
      </c>
      <c r="B1611" s="4">
        <v>298.0</v>
      </c>
      <c r="C1611" s="4">
        <v>2786.0</v>
      </c>
      <c r="D1611" s="4">
        <v>0.99</v>
      </c>
      <c r="E1611" s="4">
        <v>1.0</v>
      </c>
      <c r="F1611" s="5" t="str">
        <f>VLOOKUP(C1611, track_cleaned!$A$2:$B$5000, 2, FALSE)
</f>
        <v>O Pulso</v>
      </c>
      <c r="G1611" s="12">
        <f>VLOOKUP(C1611, track_cleaned!$A$1:$E$5000, 3, FALSE)</f>
        <v>224</v>
      </c>
      <c r="H1611" s="5" t="str">
        <f>VLOOKUP(G1611, album!$A$1:$B$5000, 2, FALSE)
</f>
        <v>Acústico</v>
      </c>
      <c r="I1611" s="11" t="str">
        <f>VLOOKUP(C1611, track_cleaned!$A$1:$J$5000, 10, FALSE)</f>
        <v>Alternative &amp; Punk</v>
      </c>
      <c r="J1611" s="11">
        <f t="shared" si="1"/>
        <v>0.99</v>
      </c>
    </row>
    <row r="1612">
      <c r="A1612" s="4">
        <v>1611.0</v>
      </c>
      <c r="B1612" s="4">
        <v>298.0</v>
      </c>
      <c r="C1612" s="4">
        <v>2792.0</v>
      </c>
      <c r="D1612" s="4">
        <v>0.99</v>
      </c>
      <c r="E1612" s="4">
        <v>1.0</v>
      </c>
      <c r="F1612" s="5" t="str">
        <f>VLOOKUP(C1612, track_cleaned!$A$2:$B$5000, 2, FALSE)
</f>
        <v>A Melhor Forma</v>
      </c>
      <c r="G1612" s="12">
        <f>VLOOKUP(C1612, track_cleaned!$A$1:$E$5000, 3, FALSE)</f>
        <v>224</v>
      </c>
      <c r="H1612" s="5" t="str">
        <f>VLOOKUP(G1612, album!$A$1:$B$5000, 2, FALSE)
</f>
        <v>Acústico</v>
      </c>
      <c r="I1612" s="11" t="str">
        <f>VLOOKUP(C1612, track_cleaned!$A$1:$J$5000, 10, FALSE)</f>
        <v>Alternative &amp; Punk</v>
      </c>
      <c r="J1612" s="11">
        <f t="shared" si="1"/>
        <v>0.99</v>
      </c>
    </row>
    <row r="1613">
      <c r="A1613" s="4">
        <v>1612.0</v>
      </c>
      <c r="B1613" s="4">
        <v>298.0</v>
      </c>
      <c r="C1613" s="4">
        <v>2798.0</v>
      </c>
      <c r="D1613" s="4">
        <v>0.99</v>
      </c>
      <c r="E1613" s="4">
        <v>1.0</v>
      </c>
      <c r="F1613" s="5" t="str">
        <f>VLOOKUP(C1613, track_cleaned!$A$2:$B$5000, 2, FALSE)
</f>
        <v>Homem Primata</v>
      </c>
      <c r="G1613" s="12">
        <f>VLOOKUP(C1613, track_cleaned!$A$1:$E$5000, 3, FALSE)</f>
        <v>224</v>
      </c>
      <c r="H1613" s="5" t="str">
        <f>VLOOKUP(G1613, album!$A$1:$B$5000, 2, FALSE)
</f>
        <v>Acústico</v>
      </c>
      <c r="I1613" s="11" t="str">
        <f>VLOOKUP(C1613, track_cleaned!$A$1:$J$5000, 10, FALSE)</f>
        <v>Alternative &amp; Punk</v>
      </c>
      <c r="J1613" s="11">
        <f t="shared" si="1"/>
        <v>0.99</v>
      </c>
    </row>
    <row r="1614">
      <c r="A1614" s="4">
        <v>1613.0</v>
      </c>
      <c r="B1614" s="4">
        <v>298.0</v>
      </c>
      <c r="C1614" s="4">
        <v>2804.0</v>
      </c>
      <c r="D1614" s="4">
        <v>0.99</v>
      </c>
      <c r="E1614" s="4">
        <v>1.0</v>
      </c>
      <c r="F1614" s="5" t="str">
        <f>VLOOKUP(C1614, track_cleaned!$A$2:$B$5000, 2, FALSE)
</f>
        <v>Lugar Nenhum</v>
      </c>
      <c r="G1614" s="12">
        <f>VLOOKUP(C1614, track_cleaned!$A$1:$E$5000, 3, FALSE)</f>
        <v>225</v>
      </c>
      <c r="H1614" s="5" t="str">
        <f>VLOOKUP(G1614, album!$A$1:$B$5000, 2, FALSE)
</f>
        <v>Volume Dois</v>
      </c>
      <c r="I1614" s="11" t="str">
        <f>VLOOKUP(C1614, track_cleaned!$A$1:$J$5000, 10, FALSE)</f>
        <v>Alternative &amp; Punk</v>
      </c>
      <c r="J1614" s="11">
        <f t="shared" si="1"/>
        <v>0.99</v>
      </c>
    </row>
    <row r="1615">
      <c r="A1615" s="4">
        <v>1614.0</v>
      </c>
      <c r="B1615" s="4">
        <v>298.0</v>
      </c>
      <c r="C1615" s="4">
        <v>2810.0</v>
      </c>
      <c r="D1615" s="4">
        <v>0.99</v>
      </c>
      <c r="E1615" s="4">
        <v>1.0</v>
      </c>
      <c r="F1615" s="5" t="str">
        <f>VLOOKUP(C1615, track_cleaned!$A$2:$B$5000, 2, FALSE)
</f>
        <v>Caras Como Eu</v>
      </c>
      <c r="G1615" s="12">
        <f>VLOOKUP(C1615, track_cleaned!$A$1:$E$5000, 3, FALSE)</f>
        <v>225</v>
      </c>
      <c r="H1615" s="5" t="str">
        <f>VLOOKUP(G1615, album!$A$1:$B$5000, 2, FALSE)
</f>
        <v>Volume Dois</v>
      </c>
      <c r="I1615" s="11" t="str">
        <f>VLOOKUP(C1615, track_cleaned!$A$1:$J$5000, 10, FALSE)</f>
        <v>Alternative &amp; Punk</v>
      </c>
      <c r="J1615" s="11">
        <f t="shared" si="1"/>
        <v>0.99</v>
      </c>
    </row>
    <row r="1616">
      <c r="A1616" s="4">
        <v>1615.0</v>
      </c>
      <c r="B1616" s="4">
        <v>298.0</v>
      </c>
      <c r="C1616" s="4">
        <v>2816.0</v>
      </c>
      <c r="D1616" s="4">
        <v>0.99</v>
      </c>
      <c r="E1616" s="4">
        <v>1.0</v>
      </c>
      <c r="F1616" s="5" t="str">
        <f>VLOOKUP(C1616, track_cleaned!$A$2:$B$5000, 2, FALSE)
</f>
        <v>Toda Cor</v>
      </c>
      <c r="G1616" s="12">
        <f>VLOOKUP(C1616, track_cleaned!$A$1:$E$5000, 3, FALSE)</f>
        <v>225</v>
      </c>
      <c r="H1616" s="5" t="str">
        <f>VLOOKUP(G1616, album!$A$1:$B$5000, 2, FALSE)
</f>
        <v>Volume Dois</v>
      </c>
      <c r="I1616" s="11" t="str">
        <f>VLOOKUP(C1616, track_cleaned!$A$1:$J$5000, 10, FALSE)</f>
        <v>Alternative &amp; Punk</v>
      </c>
      <c r="J1616" s="11">
        <f t="shared" si="1"/>
        <v>0.99</v>
      </c>
    </row>
    <row r="1617">
      <c r="A1617" s="4">
        <v>1616.0</v>
      </c>
      <c r="B1617" s="4">
        <v>298.0</v>
      </c>
      <c r="C1617" s="4">
        <v>2822.0</v>
      </c>
      <c r="D1617" s="4">
        <v>1.99</v>
      </c>
      <c r="E1617" s="4">
        <v>1.0</v>
      </c>
      <c r="F1617" s="5" t="str">
        <f>VLOOKUP(C1617, track_cleaned!$A$2:$B$5000, 2, FALSE)
</f>
        <v>Exodus, Pt. 2</v>
      </c>
      <c r="G1617" s="12">
        <f>VLOOKUP(C1617, track_cleaned!$A$1:$E$5000, 3, FALSE)</f>
        <v>227</v>
      </c>
      <c r="H1617" s="5" t="str">
        <f>VLOOKUP(G1617, album!$A$1:$B$5000, 2, FALSE)
</f>
        <v>Battlestar Galactica, Season 3</v>
      </c>
      <c r="I1617" s="11" t="str">
        <f>VLOOKUP(C1617, track_cleaned!$A$1:$J$5000, 10, FALSE)</f>
        <v>TV Shows</v>
      </c>
      <c r="J1617" s="11">
        <f t="shared" si="1"/>
        <v>1.99</v>
      </c>
    </row>
    <row r="1618">
      <c r="A1618" s="4">
        <v>1617.0</v>
      </c>
      <c r="B1618" s="4">
        <v>298.0</v>
      </c>
      <c r="C1618" s="4">
        <v>2828.0</v>
      </c>
      <c r="D1618" s="4">
        <v>1.99</v>
      </c>
      <c r="E1618" s="4">
        <v>1.0</v>
      </c>
      <c r="F1618" s="5" t="str">
        <f>VLOOKUP(C1618, track_cleaned!$A$2:$B$5000, 2, FALSE)
</f>
        <v>The Passage</v>
      </c>
      <c r="G1618" s="12">
        <f>VLOOKUP(C1618, track_cleaned!$A$1:$E$5000, 3, FALSE)</f>
        <v>227</v>
      </c>
      <c r="H1618" s="5" t="str">
        <f>VLOOKUP(G1618, album!$A$1:$B$5000, 2, FALSE)
</f>
        <v>Battlestar Galactica, Season 3</v>
      </c>
      <c r="I1618" s="11" t="str">
        <f>VLOOKUP(C1618, track_cleaned!$A$1:$J$5000, 10, FALSE)</f>
        <v>Science Fiction</v>
      </c>
      <c r="J1618" s="11">
        <f t="shared" si="1"/>
        <v>1.99</v>
      </c>
    </row>
    <row r="1619">
      <c r="A1619" s="4">
        <v>1618.0</v>
      </c>
      <c r="B1619" s="4">
        <v>299.0</v>
      </c>
      <c r="C1619" s="4">
        <v>2837.0</v>
      </c>
      <c r="D1619" s="4">
        <v>1.99</v>
      </c>
      <c r="E1619" s="4">
        <v>1.0</v>
      </c>
      <c r="F1619" s="5" t="str">
        <f>VLOOKUP(C1619, track_cleaned!$A$2:$B$5000, 2, FALSE)
</f>
        <v>Crossroads, Pt. 1</v>
      </c>
      <c r="G1619" s="12">
        <f>VLOOKUP(C1619, track_cleaned!$A$1:$E$5000, 3, FALSE)</f>
        <v>227</v>
      </c>
      <c r="H1619" s="5" t="str">
        <f>VLOOKUP(G1619, album!$A$1:$B$5000, 2, FALSE)
</f>
        <v>Battlestar Galactica, Season 3</v>
      </c>
      <c r="I1619" s="11" t="str">
        <f>VLOOKUP(C1619, track_cleaned!$A$1:$J$5000, 10, FALSE)</f>
        <v>Sci Fi &amp; Fantasy</v>
      </c>
      <c r="J1619" s="11">
        <f t="shared" si="1"/>
        <v>1.99</v>
      </c>
    </row>
    <row r="1620">
      <c r="A1620" s="4">
        <v>1619.0</v>
      </c>
      <c r="B1620" s="4">
        <v>299.0</v>
      </c>
      <c r="C1620" s="4">
        <v>2846.0</v>
      </c>
      <c r="D1620" s="4">
        <v>1.99</v>
      </c>
      <c r="E1620" s="4">
        <v>1.0</v>
      </c>
      <c r="F1620" s="5" t="str">
        <f>VLOOKUP(C1620, track_cleaned!$A$2:$B$5000, 2, FALSE)
</f>
        <v>Seven Minutes to Midnight</v>
      </c>
      <c r="G1620" s="12">
        <f>VLOOKUP(C1620, track_cleaned!$A$1:$E$5000, 3, FALSE)</f>
        <v>228</v>
      </c>
      <c r="H1620" s="5" t="str">
        <f>VLOOKUP(G1620, album!$A$1:$B$5000, 2, FALSE)
</f>
        <v>Heroes, Season 1</v>
      </c>
      <c r="I1620" s="11" t="str">
        <f>VLOOKUP(C1620, track_cleaned!$A$1:$J$5000, 10, FALSE)</f>
        <v>Drama</v>
      </c>
      <c r="J1620" s="11">
        <f t="shared" si="1"/>
        <v>1.99</v>
      </c>
    </row>
    <row r="1621">
      <c r="A1621" s="4">
        <v>1620.0</v>
      </c>
      <c r="B1621" s="4">
        <v>299.0</v>
      </c>
      <c r="C1621" s="4">
        <v>2855.0</v>
      </c>
      <c r="D1621" s="4">
        <v>1.99</v>
      </c>
      <c r="E1621" s="4">
        <v>1.0</v>
      </c>
      <c r="F1621" s="5" t="str">
        <f>VLOOKUP(C1621, track_cleaned!$A$2:$B$5000, 2, FALSE)
</f>
        <v>Company Man</v>
      </c>
      <c r="G1621" s="12">
        <f>VLOOKUP(C1621, track_cleaned!$A$1:$E$5000, 3, FALSE)</f>
        <v>228</v>
      </c>
      <c r="H1621" s="5" t="str">
        <f>VLOOKUP(G1621, album!$A$1:$B$5000, 2, FALSE)
</f>
        <v>Heroes, Season 1</v>
      </c>
      <c r="I1621" s="11" t="str">
        <f>VLOOKUP(C1621, track_cleaned!$A$1:$J$5000, 10, FALSE)</f>
        <v>Drama</v>
      </c>
      <c r="J1621" s="11">
        <f t="shared" si="1"/>
        <v>1.99</v>
      </c>
    </row>
    <row r="1622">
      <c r="A1622" s="4">
        <v>1621.0</v>
      </c>
      <c r="B1622" s="4">
        <v>299.0</v>
      </c>
      <c r="C1622" s="4">
        <v>2864.0</v>
      </c>
      <c r="D1622" s="4">
        <v>1.99</v>
      </c>
      <c r="E1622" s="4">
        <v>1.0</v>
      </c>
      <c r="F1622" s="5" t="str">
        <f>VLOOKUP(C1622, track_cleaned!$A$2:$B$5000, 2, FALSE)
</f>
        <v>Orientation</v>
      </c>
      <c r="G1622" s="12">
        <f>VLOOKUP(C1622, track_cleaned!$A$1:$E$5000, 3, FALSE)</f>
        <v>231</v>
      </c>
      <c r="H1622" s="5" t="str">
        <f>VLOOKUP(G1622, album!$A$1:$B$5000, 2, FALSE)
</f>
        <v>Lost, Season 2</v>
      </c>
      <c r="I1622" s="11" t="str">
        <f>VLOOKUP(C1622, track_cleaned!$A$1:$J$5000, 10, FALSE)</f>
        <v>TV Shows</v>
      </c>
      <c r="J1622" s="11">
        <f t="shared" si="1"/>
        <v>1.99</v>
      </c>
    </row>
    <row r="1623">
      <c r="A1623" s="4">
        <v>1622.0</v>
      </c>
      <c r="B1623" s="4">
        <v>299.0</v>
      </c>
      <c r="C1623" s="4">
        <v>2873.0</v>
      </c>
      <c r="D1623" s="4">
        <v>1.99</v>
      </c>
      <c r="E1623" s="4">
        <v>1.0</v>
      </c>
      <c r="F1623" s="5" t="str">
        <f>VLOOKUP(C1623, track_cleaned!$A$2:$B$5000, 2, FALSE)
</f>
        <v>House of the Rising Sun</v>
      </c>
      <c r="G1623" s="12">
        <f>VLOOKUP(C1623, track_cleaned!$A$1:$E$5000, 3, FALSE)</f>
        <v>230</v>
      </c>
      <c r="H1623" s="5" t="str">
        <f>VLOOKUP(G1623, album!$A$1:$B$5000, 2, FALSE)
</f>
        <v>Lost, Season 1</v>
      </c>
      <c r="I1623" s="11" t="str">
        <f>VLOOKUP(C1623, track_cleaned!$A$1:$J$5000, 10, FALSE)</f>
        <v>TV Shows</v>
      </c>
      <c r="J1623" s="11">
        <f t="shared" si="1"/>
        <v>1.99</v>
      </c>
    </row>
    <row r="1624">
      <c r="A1624" s="4">
        <v>1623.0</v>
      </c>
      <c r="B1624" s="4">
        <v>299.0</v>
      </c>
      <c r="C1624" s="4">
        <v>2882.0</v>
      </c>
      <c r="D1624" s="4">
        <v>1.99</v>
      </c>
      <c r="E1624" s="4">
        <v>1.0</v>
      </c>
      <c r="F1624" s="5" t="str">
        <f>VLOOKUP(C1624, track_cleaned!$A$2:$B$5000, 2, FALSE)
</f>
        <v>Lost Survival Guide</v>
      </c>
      <c r="G1624" s="12">
        <f>VLOOKUP(C1624, track_cleaned!$A$1:$E$5000, 3, FALSE)</f>
        <v>229</v>
      </c>
      <c r="H1624" s="5" t="str">
        <f>VLOOKUP(G1624, album!$A$1:$B$5000, 2, FALSE)
</f>
        <v>Lost, Season 3</v>
      </c>
      <c r="I1624" s="11" t="str">
        <f>VLOOKUP(C1624, track_cleaned!$A$1:$J$5000, 10, FALSE)</f>
        <v>Drama</v>
      </c>
      <c r="J1624" s="11">
        <f t="shared" si="1"/>
        <v>1.99</v>
      </c>
    </row>
    <row r="1625">
      <c r="A1625" s="4">
        <v>1624.0</v>
      </c>
      <c r="B1625" s="4">
        <v>299.0</v>
      </c>
      <c r="C1625" s="4">
        <v>2891.0</v>
      </c>
      <c r="D1625" s="4">
        <v>1.99</v>
      </c>
      <c r="E1625" s="4">
        <v>1.0</v>
      </c>
      <c r="F1625" s="5" t="str">
        <f>VLOOKUP(C1625, track_cleaned!$A$2:$B$5000, 2, FALSE)
</f>
        <v>Enter 77</v>
      </c>
      <c r="G1625" s="12">
        <f>VLOOKUP(C1625, track_cleaned!$A$1:$E$5000, 3, FALSE)</f>
        <v>229</v>
      </c>
      <c r="H1625" s="5" t="str">
        <f>VLOOKUP(G1625, album!$A$1:$B$5000, 2, FALSE)
</f>
        <v>Lost, Season 3</v>
      </c>
      <c r="I1625" s="11" t="str">
        <f>VLOOKUP(C1625, track_cleaned!$A$1:$J$5000, 10, FALSE)</f>
        <v>Drama</v>
      </c>
      <c r="J1625" s="11">
        <f t="shared" si="1"/>
        <v>1.99</v>
      </c>
    </row>
    <row r="1626">
      <c r="A1626" s="4">
        <v>1625.0</v>
      </c>
      <c r="B1626" s="4">
        <v>299.0</v>
      </c>
      <c r="C1626" s="4">
        <v>2900.0</v>
      </c>
      <c r="D1626" s="4">
        <v>1.99</v>
      </c>
      <c r="E1626" s="4">
        <v>1.0</v>
      </c>
      <c r="F1626" s="5" t="str">
        <f>VLOOKUP(C1626, track_cleaned!$A$2:$B$5000, 2, FALSE)
</f>
        <v>Exposé</v>
      </c>
      <c r="G1626" s="12">
        <f>VLOOKUP(C1626, track_cleaned!$A$1:$E$5000, 3, FALSE)</f>
        <v>229</v>
      </c>
      <c r="H1626" s="5" t="str">
        <f>VLOOKUP(G1626, album!$A$1:$B$5000, 2, FALSE)
</f>
        <v>Lost, Season 3</v>
      </c>
      <c r="I1626" s="11" t="str">
        <f>VLOOKUP(C1626, track_cleaned!$A$1:$J$5000, 10, FALSE)</f>
        <v>Drama</v>
      </c>
      <c r="J1626" s="11">
        <f t="shared" si="1"/>
        <v>1.99</v>
      </c>
    </row>
    <row r="1627">
      <c r="A1627" s="4">
        <v>1626.0</v>
      </c>
      <c r="B1627" s="4">
        <v>299.0</v>
      </c>
      <c r="C1627" s="4">
        <v>2909.0</v>
      </c>
      <c r="D1627" s="4">
        <v>1.99</v>
      </c>
      <c r="E1627" s="4">
        <v>1.0</v>
      </c>
      <c r="F1627" s="5" t="str">
        <f>VLOOKUP(C1627, track_cleaned!$A$2:$B$5000, 2, FALSE)
</f>
        <v>Catch-22</v>
      </c>
      <c r="G1627" s="12">
        <f>VLOOKUP(C1627, track_cleaned!$A$1:$E$5000, 3, FALSE)</f>
        <v>229</v>
      </c>
      <c r="H1627" s="5" t="str">
        <f>VLOOKUP(G1627, album!$A$1:$B$5000, 2, FALSE)
</f>
        <v>Lost, Season 3</v>
      </c>
      <c r="I1627" s="11" t="str">
        <f>VLOOKUP(C1627, track_cleaned!$A$1:$J$5000, 10, FALSE)</f>
        <v>Drama</v>
      </c>
      <c r="J1627" s="11">
        <f t="shared" si="1"/>
        <v>1.99</v>
      </c>
    </row>
    <row r="1628">
      <c r="A1628" s="4">
        <v>1627.0</v>
      </c>
      <c r="B1628" s="4">
        <v>299.0</v>
      </c>
      <c r="C1628" s="4">
        <v>2918.0</v>
      </c>
      <c r="D1628" s="4">
        <v>1.99</v>
      </c>
      <c r="E1628" s="4">
        <v>1.0</v>
      </c>
      <c r="F1628" s="5" t="str">
        <f>VLOOKUP(C1628, track_cleaned!$A$2:$B$5000, 2, FALSE)
</f>
        <v>"?"</v>
      </c>
      <c r="G1628" s="12">
        <f>VLOOKUP(C1628, track_cleaned!$A$1:$E$5000, 3, FALSE)</f>
        <v>231</v>
      </c>
      <c r="H1628" s="5" t="str">
        <f>VLOOKUP(G1628, album!$A$1:$B$5000, 2, FALSE)
</f>
        <v>Lost, Season 2</v>
      </c>
      <c r="I1628" s="11" t="str">
        <f>VLOOKUP(C1628, track_cleaned!$A$1:$J$5000, 10, FALSE)</f>
        <v>TV Shows</v>
      </c>
      <c r="J1628" s="11">
        <f t="shared" si="1"/>
        <v>1.99</v>
      </c>
    </row>
    <row r="1629">
      <c r="A1629" s="4">
        <v>1628.0</v>
      </c>
      <c r="B1629" s="4">
        <v>299.0</v>
      </c>
      <c r="C1629" s="4">
        <v>2927.0</v>
      </c>
      <c r="D1629" s="4">
        <v>0.99</v>
      </c>
      <c r="E1629" s="4">
        <v>1.0</v>
      </c>
      <c r="F1629" s="5" t="str">
        <f>VLOOKUP(C1629, track_cleaned!$A$2:$B$5000, 2, FALSE)
</f>
        <v>Even Better Than The Real Thing</v>
      </c>
      <c r="G1629" s="12">
        <f>VLOOKUP(C1629, track_cleaned!$A$1:$E$5000, 3, FALSE)</f>
        <v>232</v>
      </c>
      <c r="H1629" s="5" t="str">
        <f>VLOOKUP(G1629, album!$A$1:$B$5000, 2, FALSE)
</f>
        <v>Achtung Baby</v>
      </c>
      <c r="I1629" s="11" t="str">
        <f>VLOOKUP(C1629, track_cleaned!$A$1:$J$5000, 10, FALSE)</f>
        <v>Rock</v>
      </c>
      <c r="J1629" s="11">
        <f t="shared" si="1"/>
        <v>0.99</v>
      </c>
    </row>
    <row r="1630">
      <c r="A1630" s="4">
        <v>1629.0</v>
      </c>
      <c r="B1630" s="4">
        <v>299.0</v>
      </c>
      <c r="C1630" s="4">
        <v>2936.0</v>
      </c>
      <c r="D1630" s="4">
        <v>0.99</v>
      </c>
      <c r="E1630" s="4">
        <v>1.0</v>
      </c>
      <c r="F1630" s="5" t="str">
        <f>VLOOKUP(C1630, track_cleaned!$A$2:$B$5000, 2, FALSE)
</f>
        <v>Acrobat</v>
      </c>
      <c r="G1630" s="12">
        <f>VLOOKUP(C1630, track_cleaned!$A$1:$E$5000, 3, FALSE)</f>
        <v>232</v>
      </c>
      <c r="H1630" s="5" t="str">
        <f>VLOOKUP(G1630, album!$A$1:$B$5000, 2, FALSE)
</f>
        <v>Achtung Baby</v>
      </c>
      <c r="I1630" s="11" t="str">
        <f>VLOOKUP(C1630, track_cleaned!$A$1:$J$5000, 10, FALSE)</f>
        <v>Rock</v>
      </c>
      <c r="J1630" s="11">
        <f t="shared" si="1"/>
        <v>0.99</v>
      </c>
    </row>
    <row r="1631">
      <c r="A1631" s="4">
        <v>1630.0</v>
      </c>
      <c r="B1631" s="4">
        <v>299.0</v>
      </c>
      <c r="C1631" s="4">
        <v>2945.0</v>
      </c>
      <c r="D1631" s="4">
        <v>0.99</v>
      </c>
      <c r="E1631" s="4">
        <v>1.0</v>
      </c>
      <c r="F1631" s="5" t="str">
        <f>VLOOKUP(C1631, track_cleaned!$A$2:$B$5000, 2, FALSE)
</f>
        <v>Peace On Earth</v>
      </c>
      <c r="G1631" s="12">
        <f>VLOOKUP(C1631, track_cleaned!$A$1:$E$5000, 3, FALSE)</f>
        <v>233</v>
      </c>
      <c r="H1631" s="5" t="str">
        <f>VLOOKUP(G1631, album!$A$1:$B$5000, 2, FALSE)
</f>
        <v>All That You Can't Leave Behind</v>
      </c>
      <c r="I1631" s="11" t="str">
        <f>VLOOKUP(C1631, track_cleaned!$A$1:$J$5000, 10, FALSE)</f>
        <v>Rock</v>
      </c>
      <c r="J1631" s="11">
        <f t="shared" si="1"/>
        <v>0.99</v>
      </c>
    </row>
    <row r="1632">
      <c r="A1632" s="4">
        <v>1631.0</v>
      </c>
      <c r="B1632" s="4">
        <v>299.0</v>
      </c>
      <c r="C1632" s="4">
        <v>2954.0</v>
      </c>
      <c r="D1632" s="4">
        <v>0.99</v>
      </c>
      <c r="E1632" s="4">
        <v>1.0</v>
      </c>
      <c r="F1632" s="5" t="str">
        <f>VLOOKUP(C1632, track_cleaned!$A$2:$B$5000, 2, FALSE)
</f>
        <v>Dancing Barefoot</v>
      </c>
      <c r="G1632" s="12">
        <f>VLOOKUP(C1632, track_cleaned!$A$1:$E$5000, 3, FALSE)</f>
        <v>234</v>
      </c>
      <c r="H1632" s="5" t="str">
        <f>VLOOKUP(G1632, album!$A$1:$B$5000, 2, FALSE)
</f>
        <v>B-Sides 1980-1990</v>
      </c>
      <c r="I1632" s="11" t="str">
        <f>VLOOKUP(C1632, track_cleaned!$A$1:$J$5000, 10, FALSE)</f>
        <v>Rock</v>
      </c>
      <c r="J1632" s="11">
        <f t="shared" si="1"/>
        <v>0.99</v>
      </c>
    </row>
    <row r="1633">
      <c r="A1633" s="4">
        <v>1632.0</v>
      </c>
      <c r="B1633" s="4">
        <v>300.0</v>
      </c>
      <c r="C1633" s="4">
        <v>2968.0</v>
      </c>
      <c r="D1633" s="4">
        <v>0.99</v>
      </c>
      <c r="E1633" s="4">
        <v>1.0</v>
      </c>
      <c r="F1633" s="5" t="str">
        <f>VLOOKUP(C1633, track_cleaned!$A$2:$B$5000, 2, FALSE)
</f>
        <v>City Of Blinding Lights</v>
      </c>
      <c r="G1633" s="12">
        <f>VLOOKUP(C1633, track_cleaned!$A$1:$E$5000, 3, FALSE)</f>
        <v>235</v>
      </c>
      <c r="H1633" s="5" t="str">
        <f>VLOOKUP(G1633, album!$A$1:$B$5000, 2, FALSE)
</f>
        <v>How To Dismantle An Atomic Bomb</v>
      </c>
      <c r="I1633" s="11" t="str">
        <f>VLOOKUP(C1633, track_cleaned!$A$1:$J$5000, 10, FALSE)</f>
        <v>Rock</v>
      </c>
      <c r="J1633" s="11">
        <f t="shared" si="1"/>
        <v>0.99</v>
      </c>
    </row>
    <row r="1634">
      <c r="A1634" s="4">
        <v>1633.0</v>
      </c>
      <c r="B1634" s="4">
        <v>301.0</v>
      </c>
      <c r="C1634" s="4">
        <v>2969.0</v>
      </c>
      <c r="D1634" s="4">
        <v>0.99</v>
      </c>
      <c r="E1634" s="4">
        <v>1.0</v>
      </c>
      <c r="F1634" s="5" t="str">
        <f>VLOOKUP(C1634, track_cleaned!$A$2:$B$5000, 2, FALSE)
</f>
        <v>All Because Of You</v>
      </c>
      <c r="G1634" s="12">
        <f>VLOOKUP(C1634, track_cleaned!$A$1:$E$5000, 3, FALSE)</f>
        <v>235</v>
      </c>
      <c r="H1634" s="5" t="str">
        <f>VLOOKUP(G1634, album!$A$1:$B$5000, 2, FALSE)
</f>
        <v>How To Dismantle An Atomic Bomb</v>
      </c>
      <c r="I1634" s="11" t="str">
        <f>VLOOKUP(C1634, track_cleaned!$A$1:$J$5000, 10, FALSE)</f>
        <v>Rock</v>
      </c>
      <c r="J1634" s="11">
        <f t="shared" si="1"/>
        <v>0.99</v>
      </c>
    </row>
    <row r="1635">
      <c r="A1635" s="4">
        <v>1634.0</v>
      </c>
      <c r="B1635" s="4">
        <v>301.0</v>
      </c>
      <c r="C1635" s="4">
        <v>2970.0</v>
      </c>
      <c r="D1635" s="4">
        <v>0.99</v>
      </c>
      <c r="E1635" s="4">
        <v>1.0</v>
      </c>
      <c r="F1635" s="5" t="str">
        <f>VLOOKUP(C1635, track_cleaned!$A$2:$B$5000, 2, FALSE)
</f>
        <v>A Man And A Woman</v>
      </c>
      <c r="G1635" s="12">
        <f>VLOOKUP(C1635, track_cleaned!$A$1:$E$5000, 3, FALSE)</f>
        <v>235</v>
      </c>
      <c r="H1635" s="5" t="str">
        <f>VLOOKUP(G1635, album!$A$1:$B$5000, 2, FALSE)
</f>
        <v>How To Dismantle An Atomic Bomb</v>
      </c>
      <c r="I1635" s="11" t="str">
        <f>VLOOKUP(C1635, track_cleaned!$A$1:$J$5000, 10, FALSE)</f>
        <v>Rock</v>
      </c>
      <c r="J1635" s="11">
        <f t="shared" si="1"/>
        <v>0.99</v>
      </c>
    </row>
    <row r="1636">
      <c r="A1636" s="4">
        <v>1635.0</v>
      </c>
      <c r="B1636" s="4">
        <v>302.0</v>
      </c>
      <c r="C1636" s="4">
        <v>2972.0</v>
      </c>
      <c r="D1636" s="4">
        <v>0.99</v>
      </c>
      <c r="E1636" s="4">
        <v>1.0</v>
      </c>
      <c r="F1636" s="5" t="str">
        <f>VLOOKUP(C1636, track_cleaned!$A$2:$B$5000, 2, FALSE)
</f>
        <v>One Step Closer</v>
      </c>
      <c r="G1636" s="12">
        <f>VLOOKUP(C1636, track_cleaned!$A$1:$E$5000, 3, FALSE)</f>
        <v>235</v>
      </c>
      <c r="H1636" s="5" t="str">
        <f>VLOOKUP(G1636, album!$A$1:$B$5000, 2, FALSE)
</f>
        <v>How To Dismantle An Atomic Bomb</v>
      </c>
      <c r="I1636" s="11" t="str">
        <f>VLOOKUP(C1636, track_cleaned!$A$1:$J$5000, 10, FALSE)</f>
        <v>Rock</v>
      </c>
      <c r="J1636" s="11">
        <f t="shared" si="1"/>
        <v>0.99</v>
      </c>
    </row>
    <row r="1637">
      <c r="A1637" s="4">
        <v>1636.0</v>
      </c>
      <c r="B1637" s="4">
        <v>302.0</v>
      </c>
      <c r="C1637" s="4">
        <v>2974.0</v>
      </c>
      <c r="D1637" s="4">
        <v>0.99</v>
      </c>
      <c r="E1637" s="4">
        <v>1.0</v>
      </c>
      <c r="F1637" s="5" t="str">
        <f>VLOOKUP(C1637, track_cleaned!$A$2:$B$5000, 2, FALSE)
</f>
        <v>Yahweh</v>
      </c>
      <c r="G1637" s="12">
        <f>VLOOKUP(C1637, track_cleaned!$A$1:$E$5000, 3, FALSE)</f>
        <v>235</v>
      </c>
      <c r="H1637" s="5" t="str">
        <f>VLOOKUP(G1637, album!$A$1:$B$5000, 2, FALSE)
</f>
        <v>How To Dismantle An Atomic Bomb</v>
      </c>
      <c r="I1637" s="11" t="str">
        <f>VLOOKUP(C1637, track_cleaned!$A$1:$J$5000, 10, FALSE)</f>
        <v>Rock</v>
      </c>
      <c r="J1637" s="11">
        <f t="shared" si="1"/>
        <v>0.99</v>
      </c>
    </row>
    <row r="1638">
      <c r="A1638" s="4">
        <v>1637.0</v>
      </c>
      <c r="B1638" s="4">
        <v>303.0</v>
      </c>
      <c r="C1638" s="4">
        <v>2976.0</v>
      </c>
      <c r="D1638" s="4">
        <v>0.99</v>
      </c>
      <c r="E1638" s="4">
        <v>1.0</v>
      </c>
      <c r="F1638" s="5" t="str">
        <f>VLOOKUP(C1638, track_cleaned!$A$2:$B$5000, 2, FALSE)
</f>
        <v>Do You Feel Loved</v>
      </c>
      <c r="G1638" s="12">
        <f>VLOOKUP(C1638, track_cleaned!$A$1:$E$5000, 3, FALSE)</f>
        <v>236</v>
      </c>
      <c r="H1638" s="5" t="str">
        <f>VLOOKUP(G1638, album!$A$1:$B$5000, 2, FALSE)
</f>
        <v>Pop</v>
      </c>
      <c r="I1638" s="11" t="str">
        <f>VLOOKUP(C1638, track_cleaned!$A$1:$J$5000, 10, FALSE)</f>
        <v>Rock</v>
      </c>
      <c r="J1638" s="11">
        <f t="shared" si="1"/>
        <v>0.99</v>
      </c>
    </row>
    <row r="1639">
      <c r="A1639" s="4">
        <v>1638.0</v>
      </c>
      <c r="B1639" s="4">
        <v>303.0</v>
      </c>
      <c r="C1639" s="4">
        <v>2978.0</v>
      </c>
      <c r="D1639" s="4">
        <v>0.99</v>
      </c>
      <c r="E1639" s="4">
        <v>1.0</v>
      </c>
      <c r="F1639" s="5" t="str">
        <f>VLOOKUP(C1639, track_cleaned!$A$2:$B$5000, 2, FALSE)
</f>
        <v>If God Will Send His Angels</v>
      </c>
      <c r="G1639" s="12">
        <f>VLOOKUP(C1639, track_cleaned!$A$1:$E$5000, 3, FALSE)</f>
        <v>236</v>
      </c>
      <c r="H1639" s="5" t="str">
        <f>VLOOKUP(G1639, album!$A$1:$B$5000, 2, FALSE)
</f>
        <v>Pop</v>
      </c>
      <c r="I1639" s="11" t="str">
        <f>VLOOKUP(C1639, track_cleaned!$A$1:$J$5000, 10, FALSE)</f>
        <v>Rock</v>
      </c>
      <c r="J1639" s="11">
        <f t="shared" si="1"/>
        <v>0.99</v>
      </c>
    </row>
    <row r="1640">
      <c r="A1640" s="4">
        <v>1639.0</v>
      </c>
      <c r="B1640" s="4">
        <v>303.0</v>
      </c>
      <c r="C1640" s="4">
        <v>2980.0</v>
      </c>
      <c r="D1640" s="4">
        <v>0.99</v>
      </c>
      <c r="E1640" s="4">
        <v>1.0</v>
      </c>
      <c r="F1640" s="5" t="str">
        <f>VLOOKUP(C1640, track_cleaned!$A$2:$B$5000, 2, FALSE)
</f>
        <v>Last Night On Earth</v>
      </c>
      <c r="G1640" s="12">
        <f>VLOOKUP(C1640, track_cleaned!$A$1:$E$5000, 3, FALSE)</f>
        <v>236</v>
      </c>
      <c r="H1640" s="5" t="str">
        <f>VLOOKUP(G1640, album!$A$1:$B$5000, 2, FALSE)
</f>
        <v>Pop</v>
      </c>
      <c r="I1640" s="11" t="str">
        <f>VLOOKUP(C1640, track_cleaned!$A$1:$J$5000, 10, FALSE)</f>
        <v>Rock</v>
      </c>
      <c r="J1640" s="11">
        <f t="shared" si="1"/>
        <v>0.99</v>
      </c>
    </row>
    <row r="1641">
      <c r="A1641" s="4">
        <v>1640.0</v>
      </c>
      <c r="B1641" s="4">
        <v>303.0</v>
      </c>
      <c r="C1641" s="4">
        <v>2982.0</v>
      </c>
      <c r="D1641" s="4">
        <v>0.99</v>
      </c>
      <c r="E1641" s="4">
        <v>1.0</v>
      </c>
      <c r="F1641" s="5" t="str">
        <f>VLOOKUP(C1641, track_cleaned!$A$2:$B$5000, 2, FALSE)
</f>
        <v>Miami</v>
      </c>
      <c r="G1641" s="12">
        <f>VLOOKUP(C1641, track_cleaned!$A$1:$E$5000, 3, FALSE)</f>
        <v>236</v>
      </c>
      <c r="H1641" s="5" t="str">
        <f>VLOOKUP(G1641, album!$A$1:$B$5000, 2, FALSE)
</f>
        <v>Pop</v>
      </c>
      <c r="I1641" s="11" t="str">
        <f>VLOOKUP(C1641, track_cleaned!$A$1:$J$5000, 10, FALSE)</f>
        <v>Rock</v>
      </c>
      <c r="J1641" s="11">
        <f t="shared" si="1"/>
        <v>0.99</v>
      </c>
    </row>
    <row r="1642">
      <c r="A1642" s="4">
        <v>1641.0</v>
      </c>
      <c r="B1642" s="4">
        <v>304.0</v>
      </c>
      <c r="C1642" s="4">
        <v>2986.0</v>
      </c>
      <c r="D1642" s="4">
        <v>0.99</v>
      </c>
      <c r="E1642" s="4">
        <v>1.0</v>
      </c>
      <c r="F1642" s="5" t="str">
        <f>VLOOKUP(C1642, track_cleaned!$A$2:$B$5000, 2, FALSE)
</f>
        <v>Wake Up Dead Man</v>
      </c>
      <c r="G1642" s="12">
        <f>VLOOKUP(C1642, track_cleaned!$A$1:$E$5000, 3, FALSE)</f>
        <v>236</v>
      </c>
      <c r="H1642" s="5" t="str">
        <f>VLOOKUP(G1642, album!$A$1:$B$5000, 2, FALSE)
</f>
        <v>Pop</v>
      </c>
      <c r="I1642" s="11" t="str">
        <f>VLOOKUP(C1642, track_cleaned!$A$1:$J$5000, 10, FALSE)</f>
        <v>Rock</v>
      </c>
      <c r="J1642" s="11">
        <f t="shared" si="1"/>
        <v>0.99</v>
      </c>
    </row>
    <row r="1643">
      <c r="A1643" s="4">
        <v>1642.0</v>
      </c>
      <c r="B1643" s="4">
        <v>304.0</v>
      </c>
      <c r="C1643" s="4">
        <v>2990.0</v>
      </c>
      <c r="D1643" s="4">
        <v>0.99</v>
      </c>
      <c r="E1643" s="4">
        <v>1.0</v>
      </c>
      <c r="F1643" s="5" t="str">
        <f>VLOOKUP(C1643, track_cleaned!$A$2:$B$5000, 2, FALSE)
</f>
        <v>Hawkmoon 269</v>
      </c>
      <c r="G1643" s="12">
        <f>VLOOKUP(C1643, track_cleaned!$A$1:$E$5000, 3, FALSE)</f>
        <v>237</v>
      </c>
      <c r="H1643" s="5" t="str">
        <f>VLOOKUP(G1643, album!$A$1:$B$5000, 2, FALSE)
</f>
        <v>Rattle And Hum</v>
      </c>
      <c r="I1643" s="11" t="str">
        <f>VLOOKUP(C1643, track_cleaned!$A$1:$J$5000, 10, FALSE)</f>
        <v>Rock</v>
      </c>
      <c r="J1643" s="11">
        <f t="shared" si="1"/>
        <v>0.99</v>
      </c>
    </row>
    <row r="1644">
      <c r="A1644" s="4">
        <v>1643.0</v>
      </c>
      <c r="B1644" s="4">
        <v>304.0</v>
      </c>
      <c r="C1644" s="4">
        <v>2994.0</v>
      </c>
      <c r="D1644" s="4">
        <v>0.99</v>
      </c>
      <c r="E1644" s="4">
        <v>1.0</v>
      </c>
      <c r="F1644" s="5" t="str">
        <f>VLOOKUP(C1644, track_cleaned!$A$2:$B$5000, 2, FALSE)
</f>
        <v>Silver And Gold</v>
      </c>
      <c r="G1644" s="12">
        <f>VLOOKUP(C1644, track_cleaned!$A$1:$E$5000, 3, FALSE)</f>
        <v>237</v>
      </c>
      <c r="H1644" s="5" t="str">
        <f>VLOOKUP(G1644, album!$A$1:$B$5000, 2, FALSE)
</f>
        <v>Rattle And Hum</v>
      </c>
      <c r="I1644" s="11" t="str">
        <f>VLOOKUP(C1644, track_cleaned!$A$1:$J$5000, 10, FALSE)</f>
        <v>Rock</v>
      </c>
      <c r="J1644" s="11">
        <f t="shared" si="1"/>
        <v>0.99</v>
      </c>
    </row>
    <row r="1645">
      <c r="A1645" s="4">
        <v>1644.0</v>
      </c>
      <c r="B1645" s="4">
        <v>304.0</v>
      </c>
      <c r="C1645" s="4">
        <v>2998.0</v>
      </c>
      <c r="D1645" s="4">
        <v>0.99</v>
      </c>
      <c r="E1645" s="4">
        <v>1.0</v>
      </c>
      <c r="F1645" s="5" t="str">
        <f>VLOOKUP(C1645, track_cleaned!$A$2:$B$5000, 2, FALSE)
</f>
        <v>When Love Comes To Town</v>
      </c>
      <c r="G1645" s="12">
        <f>VLOOKUP(C1645, track_cleaned!$A$1:$E$5000, 3, FALSE)</f>
        <v>237</v>
      </c>
      <c r="H1645" s="5" t="str">
        <f>VLOOKUP(G1645, album!$A$1:$B$5000, 2, FALSE)
</f>
        <v>Rattle And Hum</v>
      </c>
      <c r="I1645" s="11" t="str">
        <f>VLOOKUP(C1645, track_cleaned!$A$1:$J$5000, 10, FALSE)</f>
        <v>Rock</v>
      </c>
      <c r="J1645" s="11">
        <f t="shared" si="1"/>
        <v>0.99</v>
      </c>
    </row>
    <row r="1646">
      <c r="A1646" s="4">
        <v>1645.0</v>
      </c>
      <c r="B1646" s="4">
        <v>304.0</v>
      </c>
      <c r="C1646" s="4">
        <v>3002.0</v>
      </c>
      <c r="D1646" s="4">
        <v>0.99</v>
      </c>
      <c r="E1646" s="4">
        <v>1.0</v>
      </c>
      <c r="F1646" s="5" t="str">
        <f>VLOOKUP(C1646, track_cleaned!$A$2:$B$5000, 2, FALSE)
</f>
        <v>Bullet The Blue Sky</v>
      </c>
      <c r="G1646" s="12">
        <f>VLOOKUP(C1646, track_cleaned!$A$1:$E$5000, 3, FALSE)</f>
        <v>237</v>
      </c>
      <c r="H1646" s="5" t="str">
        <f>VLOOKUP(G1646, album!$A$1:$B$5000, 2, FALSE)
</f>
        <v>Rattle And Hum</v>
      </c>
      <c r="I1646" s="11" t="str">
        <f>VLOOKUP(C1646, track_cleaned!$A$1:$J$5000, 10, FALSE)</f>
        <v>Rock</v>
      </c>
      <c r="J1646" s="11">
        <f t="shared" si="1"/>
        <v>0.99</v>
      </c>
    </row>
    <row r="1647">
      <c r="A1647" s="4">
        <v>1646.0</v>
      </c>
      <c r="B1647" s="4">
        <v>304.0</v>
      </c>
      <c r="C1647" s="4">
        <v>3006.0</v>
      </c>
      <c r="D1647" s="4">
        <v>0.99</v>
      </c>
      <c r="E1647" s="4">
        <v>1.0</v>
      </c>
      <c r="F1647" s="5" t="str">
        <f>VLOOKUP(C1647, track_cleaned!$A$2:$B$5000, 2, FALSE)
</f>
        <v>With Or Without You</v>
      </c>
      <c r="G1647" s="12">
        <f>VLOOKUP(C1647, track_cleaned!$A$1:$E$5000, 3, FALSE)</f>
        <v>238</v>
      </c>
      <c r="H1647" s="5" t="str">
        <f>VLOOKUP(G1647, album!$A$1:$B$5000, 2, FALSE)
</f>
        <v>The Best Of 1980-1990</v>
      </c>
      <c r="I1647" s="11" t="str">
        <f>VLOOKUP(C1647, track_cleaned!$A$1:$J$5000, 10, FALSE)</f>
        <v>Rock</v>
      </c>
      <c r="J1647" s="11">
        <f t="shared" si="1"/>
        <v>0.99</v>
      </c>
    </row>
    <row r="1648">
      <c r="A1648" s="4">
        <v>1647.0</v>
      </c>
      <c r="B1648" s="4">
        <v>305.0</v>
      </c>
      <c r="C1648" s="4">
        <v>3012.0</v>
      </c>
      <c r="D1648" s="4">
        <v>0.99</v>
      </c>
      <c r="E1648" s="4">
        <v>1.0</v>
      </c>
      <c r="F1648" s="5" t="str">
        <f>VLOOKUP(C1648, track_cleaned!$A$2:$B$5000, 2, FALSE)
</f>
        <v>The Unforgettable Fire</v>
      </c>
      <c r="G1648" s="12">
        <f>VLOOKUP(C1648, track_cleaned!$A$1:$E$5000, 3, FALSE)</f>
        <v>238</v>
      </c>
      <c r="H1648" s="5" t="str">
        <f>VLOOKUP(G1648, album!$A$1:$B$5000, 2, FALSE)
</f>
        <v>The Best Of 1980-1990</v>
      </c>
      <c r="I1648" s="11" t="str">
        <f>VLOOKUP(C1648, track_cleaned!$A$1:$J$5000, 10, FALSE)</f>
        <v>Rock</v>
      </c>
      <c r="J1648" s="11">
        <f t="shared" si="1"/>
        <v>0.99</v>
      </c>
    </row>
    <row r="1649">
      <c r="A1649" s="4">
        <v>1648.0</v>
      </c>
      <c r="B1649" s="4">
        <v>305.0</v>
      </c>
      <c r="C1649" s="4">
        <v>3018.0</v>
      </c>
      <c r="D1649" s="4">
        <v>0.99</v>
      </c>
      <c r="E1649" s="4">
        <v>1.0</v>
      </c>
      <c r="F1649" s="5" t="str">
        <f>VLOOKUP(C1649, track_cleaned!$A$2:$B$5000, 2, FALSE)
</f>
        <v>Sunday Bloody Sunday</v>
      </c>
      <c r="G1649" s="12">
        <f>VLOOKUP(C1649, track_cleaned!$A$1:$E$5000, 3, FALSE)</f>
        <v>239</v>
      </c>
      <c r="H1649" s="5" t="str">
        <f>VLOOKUP(G1649, album!$A$1:$B$5000, 2, FALSE)
</f>
        <v>War</v>
      </c>
      <c r="I1649" s="11" t="str">
        <f>VLOOKUP(C1649, track_cleaned!$A$1:$J$5000, 10, FALSE)</f>
        <v>Rock</v>
      </c>
      <c r="J1649" s="11">
        <f t="shared" si="1"/>
        <v>0.99</v>
      </c>
    </row>
    <row r="1650">
      <c r="A1650" s="4">
        <v>1649.0</v>
      </c>
      <c r="B1650" s="4">
        <v>305.0</v>
      </c>
      <c r="C1650" s="4">
        <v>3024.0</v>
      </c>
      <c r="D1650" s="4">
        <v>0.99</v>
      </c>
      <c r="E1650" s="4">
        <v>1.0</v>
      </c>
      <c r="F1650" s="5" t="str">
        <f>VLOOKUP(C1650, track_cleaned!$A$2:$B$5000, 2, FALSE)
</f>
        <v>Two Hearts Beat As One</v>
      </c>
      <c r="G1650" s="12">
        <f>VLOOKUP(C1650, track_cleaned!$A$1:$E$5000, 3, FALSE)</f>
        <v>239</v>
      </c>
      <c r="H1650" s="5" t="str">
        <f>VLOOKUP(G1650, album!$A$1:$B$5000, 2, FALSE)
</f>
        <v>War</v>
      </c>
      <c r="I1650" s="11" t="str">
        <f>VLOOKUP(C1650, track_cleaned!$A$1:$J$5000, 10, FALSE)</f>
        <v>Rock</v>
      </c>
      <c r="J1650" s="11">
        <f t="shared" si="1"/>
        <v>0.99</v>
      </c>
    </row>
    <row r="1651">
      <c r="A1651" s="4">
        <v>1650.0</v>
      </c>
      <c r="B1651" s="4">
        <v>305.0</v>
      </c>
      <c r="C1651" s="4">
        <v>3030.0</v>
      </c>
      <c r="D1651" s="4">
        <v>0.99</v>
      </c>
      <c r="E1651" s="4">
        <v>1.0</v>
      </c>
      <c r="F1651" s="5" t="str">
        <f>VLOOKUP(C1651, track_cleaned!$A$2:$B$5000, 2, FALSE)
</f>
        <v>Numb</v>
      </c>
      <c r="G1651" s="12">
        <f>VLOOKUP(C1651, track_cleaned!$A$1:$E$5000, 3, FALSE)</f>
        <v>240</v>
      </c>
      <c r="H1651" s="5" t="str">
        <f>VLOOKUP(G1651, album!$A$1:$B$5000, 2, FALSE)
</f>
        <v>Zooropa</v>
      </c>
      <c r="I1651" s="11" t="str">
        <f>VLOOKUP(C1651, track_cleaned!$A$1:$J$5000, 10, FALSE)</f>
        <v>Rock</v>
      </c>
      <c r="J1651" s="11">
        <f t="shared" si="1"/>
        <v>0.99</v>
      </c>
    </row>
    <row r="1652">
      <c r="A1652" s="4">
        <v>1651.0</v>
      </c>
      <c r="B1652" s="4">
        <v>305.0</v>
      </c>
      <c r="C1652" s="4">
        <v>3036.0</v>
      </c>
      <c r="D1652" s="4">
        <v>0.99</v>
      </c>
      <c r="E1652" s="4">
        <v>1.0</v>
      </c>
      <c r="F1652" s="5" t="str">
        <f>VLOOKUP(C1652, track_cleaned!$A$2:$B$5000, 2, FALSE)
</f>
        <v>Dirty Day</v>
      </c>
      <c r="G1652" s="12">
        <f>VLOOKUP(C1652, track_cleaned!$A$1:$E$5000, 3, FALSE)</f>
        <v>240</v>
      </c>
      <c r="H1652" s="5" t="str">
        <f>VLOOKUP(G1652, album!$A$1:$B$5000, 2, FALSE)
</f>
        <v>Zooropa</v>
      </c>
      <c r="I1652" s="11" t="str">
        <f>VLOOKUP(C1652, track_cleaned!$A$1:$J$5000, 10, FALSE)</f>
        <v>Rock</v>
      </c>
      <c r="J1652" s="11">
        <f t="shared" si="1"/>
        <v>0.99</v>
      </c>
    </row>
    <row r="1653">
      <c r="A1653" s="4">
        <v>1652.0</v>
      </c>
      <c r="B1653" s="4">
        <v>305.0</v>
      </c>
      <c r="C1653" s="4">
        <v>3042.0</v>
      </c>
      <c r="D1653" s="4">
        <v>0.99</v>
      </c>
      <c r="E1653" s="4">
        <v>1.0</v>
      </c>
      <c r="F1653" s="5" t="str">
        <f>VLOOKUP(C1653, track_cleaned!$A$2:$B$5000, 2, FALSE)
</f>
        <v>Here I Am (Come And Take Me)</v>
      </c>
      <c r="G1653" s="12">
        <f>VLOOKUP(C1653, track_cleaned!$A$1:$E$5000, 3, FALSE)</f>
        <v>241</v>
      </c>
      <c r="H1653" s="5" t="str">
        <f>VLOOKUP(G1653, album!$A$1:$B$5000, 2, FALSE)
</f>
        <v>UB40 The Best Of - Volume Two [UK]</v>
      </c>
      <c r="I1653" s="11" t="str">
        <f>VLOOKUP(C1653, track_cleaned!$A$1:$J$5000, 10, FALSE)</f>
        <v>Reggae</v>
      </c>
      <c r="J1653" s="11">
        <f t="shared" si="1"/>
        <v>0.99</v>
      </c>
    </row>
    <row r="1654">
      <c r="A1654" s="4">
        <v>1653.0</v>
      </c>
      <c r="B1654" s="4">
        <v>305.0</v>
      </c>
      <c r="C1654" s="4">
        <v>3048.0</v>
      </c>
      <c r="D1654" s="4">
        <v>0.99</v>
      </c>
      <c r="E1654" s="4">
        <v>1.0</v>
      </c>
      <c r="F1654" s="5" t="str">
        <f>VLOOKUP(C1654, track_cleaned!$A$2:$B$5000, 2, FALSE)
</f>
        <v>C'est La Vie</v>
      </c>
      <c r="G1654" s="12">
        <f>VLOOKUP(C1654, track_cleaned!$A$1:$E$5000, 3, FALSE)</f>
        <v>241</v>
      </c>
      <c r="H1654" s="5" t="str">
        <f>VLOOKUP(G1654, album!$A$1:$B$5000, 2, FALSE)
</f>
        <v>UB40 The Best Of - Volume Two [UK]</v>
      </c>
      <c r="I1654" s="11" t="str">
        <f>VLOOKUP(C1654, track_cleaned!$A$1:$J$5000, 10, FALSE)</f>
        <v>Reggae</v>
      </c>
      <c r="J1654" s="11">
        <f t="shared" si="1"/>
        <v>0.99</v>
      </c>
    </row>
    <row r="1655">
      <c r="A1655" s="4">
        <v>1654.0</v>
      </c>
      <c r="B1655" s="4">
        <v>305.0</v>
      </c>
      <c r="C1655" s="4">
        <v>3054.0</v>
      </c>
      <c r="D1655" s="4">
        <v>0.99</v>
      </c>
      <c r="E1655" s="4">
        <v>1.0</v>
      </c>
      <c r="F1655" s="5" t="str">
        <f>VLOOKUP(C1655, track_cleaned!$A$2:$B$5000, 2, FALSE)
</f>
        <v>Cathedral</v>
      </c>
      <c r="G1655" s="12">
        <f>VLOOKUP(C1655, track_cleaned!$A$1:$E$5000, 3, FALSE)</f>
        <v>242</v>
      </c>
      <c r="H1655" s="5" t="str">
        <f>VLOOKUP(G1655, album!$A$1:$B$5000, 2, FALSE)
</f>
        <v>Diver Down</v>
      </c>
      <c r="I1655" s="11" t="str">
        <f>VLOOKUP(C1655, track_cleaned!$A$1:$J$5000, 10, FALSE)</f>
        <v>Rock</v>
      </c>
      <c r="J1655" s="11">
        <f t="shared" si="1"/>
        <v>0.99</v>
      </c>
    </row>
    <row r="1656">
      <c r="A1656" s="4">
        <v>1655.0</v>
      </c>
      <c r="B1656" s="4">
        <v>305.0</v>
      </c>
      <c r="C1656" s="4">
        <v>3060.0</v>
      </c>
      <c r="D1656" s="4">
        <v>0.99</v>
      </c>
      <c r="E1656" s="4">
        <v>1.0</v>
      </c>
      <c r="F1656" s="5" t="str">
        <f>VLOOKUP(C1656, track_cleaned!$A$2:$B$5000, 2, FALSE)
</f>
        <v>Little Guitars</v>
      </c>
      <c r="G1656" s="12">
        <f>VLOOKUP(C1656, track_cleaned!$A$1:$E$5000, 3, FALSE)</f>
        <v>242</v>
      </c>
      <c r="H1656" s="5" t="str">
        <f>VLOOKUP(G1656, album!$A$1:$B$5000, 2, FALSE)
</f>
        <v>Diver Down</v>
      </c>
      <c r="I1656" s="11" t="str">
        <f>VLOOKUP(C1656, track_cleaned!$A$1:$J$5000, 10, FALSE)</f>
        <v>Rock</v>
      </c>
      <c r="J1656" s="11">
        <f t="shared" si="1"/>
        <v>0.99</v>
      </c>
    </row>
    <row r="1657">
      <c r="A1657" s="4">
        <v>1656.0</v>
      </c>
      <c r="B1657" s="4">
        <v>306.0</v>
      </c>
      <c r="C1657" s="4">
        <v>3069.0</v>
      </c>
      <c r="D1657" s="4">
        <v>0.99</v>
      </c>
      <c r="E1657" s="4">
        <v>1.0</v>
      </c>
      <c r="F1657" s="5" t="str">
        <f>VLOOKUP(C1657, track_cleaned!$A$2:$B$5000, 2, FALSE)
</f>
        <v>Unchained</v>
      </c>
      <c r="G1657" s="12">
        <f>VLOOKUP(C1657, track_cleaned!$A$1:$E$5000, 3, FALSE)</f>
        <v>243</v>
      </c>
      <c r="H1657" s="5" t="str">
        <f>VLOOKUP(G1657, album!$A$1:$B$5000, 2, FALSE)
</f>
        <v>The Best Of Van Halen, Vol. I</v>
      </c>
      <c r="I1657" s="11" t="str">
        <f>VLOOKUP(C1657, track_cleaned!$A$1:$J$5000, 10, FALSE)</f>
        <v>Rock</v>
      </c>
      <c r="J1657" s="11">
        <f t="shared" si="1"/>
        <v>0.99</v>
      </c>
    </row>
    <row r="1658">
      <c r="A1658" s="4">
        <v>1657.0</v>
      </c>
      <c r="B1658" s="4">
        <v>306.0</v>
      </c>
      <c r="C1658" s="4">
        <v>3078.0</v>
      </c>
      <c r="D1658" s="4">
        <v>0.99</v>
      </c>
      <c r="E1658" s="4">
        <v>1.0</v>
      </c>
      <c r="F1658" s="5" t="str">
        <f>VLOOKUP(C1658, track_cleaned!$A$2:$B$5000, 2, FALSE)
</f>
        <v>Humans Being</v>
      </c>
      <c r="G1658" s="12">
        <f>VLOOKUP(C1658, track_cleaned!$A$1:$E$5000, 3, FALSE)</f>
        <v>243</v>
      </c>
      <c r="H1658" s="5" t="str">
        <f>VLOOKUP(G1658, album!$A$1:$B$5000, 2, FALSE)
</f>
        <v>The Best Of Van Halen, Vol. I</v>
      </c>
      <c r="I1658" s="11" t="str">
        <f>VLOOKUP(C1658, track_cleaned!$A$1:$J$5000, 10, FALSE)</f>
        <v>Rock</v>
      </c>
      <c r="J1658" s="11">
        <f t="shared" si="1"/>
        <v>0.99</v>
      </c>
    </row>
    <row r="1659">
      <c r="A1659" s="4">
        <v>1658.0</v>
      </c>
      <c r="B1659" s="4">
        <v>306.0</v>
      </c>
      <c r="C1659" s="4">
        <v>3087.0</v>
      </c>
      <c r="D1659" s="4">
        <v>0.99</v>
      </c>
      <c r="E1659" s="4">
        <v>1.0</v>
      </c>
      <c r="F1659" s="5" t="str">
        <f>VLOOKUP(C1659, track_cleaned!$A$2:$B$5000, 2, FALSE)
</f>
        <v>Atomic Punk</v>
      </c>
      <c r="G1659" s="12">
        <f>VLOOKUP(C1659, track_cleaned!$A$1:$E$5000, 3, FALSE)</f>
        <v>244</v>
      </c>
      <c r="H1659" s="5" t="str">
        <f>VLOOKUP(G1659, album!$A$1:$B$5000, 2, FALSE)
</f>
        <v>Van Halen</v>
      </c>
      <c r="I1659" s="11" t="str">
        <f>VLOOKUP(C1659, track_cleaned!$A$1:$J$5000, 10, FALSE)</f>
        <v>Rock</v>
      </c>
      <c r="J1659" s="11">
        <f t="shared" si="1"/>
        <v>0.99</v>
      </c>
    </row>
    <row r="1660">
      <c r="A1660" s="4">
        <v>1659.0</v>
      </c>
      <c r="B1660" s="4">
        <v>306.0</v>
      </c>
      <c r="C1660" s="4">
        <v>3096.0</v>
      </c>
      <c r="D1660" s="4">
        <v>0.99</v>
      </c>
      <c r="E1660" s="4">
        <v>1.0</v>
      </c>
      <c r="F1660" s="5" t="str">
        <f>VLOOKUP(C1660, track_cleaned!$A$2:$B$5000, 2, FALSE)
</f>
        <v>Dirty Water Dog</v>
      </c>
      <c r="G1660" s="12">
        <f>VLOOKUP(C1660, track_cleaned!$A$1:$E$5000, 3, FALSE)</f>
        <v>245</v>
      </c>
      <c r="H1660" s="5" t="str">
        <f>VLOOKUP(G1660, album!$A$1:$B$5000, 2, FALSE)
</f>
        <v>Van Halen III</v>
      </c>
      <c r="I1660" s="11" t="str">
        <f>VLOOKUP(C1660, track_cleaned!$A$1:$J$5000, 10, FALSE)</f>
        <v>Rock</v>
      </c>
      <c r="J1660" s="11">
        <f t="shared" si="1"/>
        <v>0.99</v>
      </c>
    </row>
    <row r="1661">
      <c r="A1661" s="4">
        <v>1660.0</v>
      </c>
      <c r="B1661" s="4">
        <v>306.0</v>
      </c>
      <c r="C1661" s="4">
        <v>3105.0</v>
      </c>
      <c r="D1661" s="4">
        <v>0.99</v>
      </c>
      <c r="E1661" s="4">
        <v>1.0</v>
      </c>
      <c r="F1661" s="5" t="str">
        <f>VLOOKUP(C1661, track_cleaned!$A$2:$B$5000, 2, FALSE)
</f>
        <v>Do It For The Kids</v>
      </c>
      <c r="G1661" s="12">
        <f>VLOOKUP(C1661, track_cleaned!$A$1:$E$5000, 3, FALSE)</f>
        <v>246</v>
      </c>
      <c r="H1661" s="5" t="str">
        <f>VLOOKUP(G1661, album!$A$1:$B$5000, 2, FALSE)
</f>
        <v>Contraband</v>
      </c>
      <c r="I1661" s="11" t="str">
        <f>VLOOKUP(C1661, track_cleaned!$A$1:$J$5000, 10, FALSE)</f>
        <v>Rock</v>
      </c>
      <c r="J1661" s="11">
        <f t="shared" si="1"/>
        <v>0.99</v>
      </c>
    </row>
    <row r="1662">
      <c r="A1662" s="4">
        <v>1661.0</v>
      </c>
      <c r="B1662" s="4">
        <v>306.0</v>
      </c>
      <c r="C1662" s="4">
        <v>3114.0</v>
      </c>
      <c r="D1662" s="4">
        <v>0.99</v>
      </c>
      <c r="E1662" s="4">
        <v>1.0</v>
      </c>
      <c r="F1662" s="5" t="str">
        <f>VLOOKUP(C1662, track_cleaned!$A$2:$B$5000, 2, FALSE)
</f>
        <v>Slither</v>
      </c>
      <c r="G1662" s="12">
        <f>VLOOKUP(C1662, track_cleaned!$A$1:$E$5000, 3, FALSE)</f>
        <v>246</v>
      </c>
      <c r="H1662" s="5" t="str">
        <f>VLOOKUP(G1662, album!$A$1:$B$5000, 2, FALSE)
</f>
        <v>Contraband</v>
      </c>
      <c r="I1662" s="11" t="str">
        <f>VLOOKUP(C1662, track_cleaned!$A$1:$J$5000, 10, FALSE)</f>
        <v>Rock</v>
      </c>
      <c r="J1662" s="11">
        <f t="shared" si="1"/>
        <v>0.99</v>
      </c>
    </row>
    <row r="1663">
      <c r="A1663" s="4">
        <v>1662.0</v>
      </c>
      <c r="B1663" s="4">
        <v>306.0</v>
      </c>
      <c r="C1663" s="4">
        <v>3123.0</v>
      </c>
      <c r="D1663" s="4">
        <v>0.99</v>
      </c>
      <c r="E1663" s="4">
        <v>1.0</v>
      </c>
      <c r="F1663" s="5" t="str">
        <f>VLOOKUP(C1663, track_cleaned!$A$2:$B$5000, 2, FALSE)
</f>
        <v>Samba Pra Endrigo</v>
      </c>
      <c r="G1663" s="12">
        <f>VLOOKUP(C1663, track_cleaned!$A$1:$E$5000, 3, FALSE)</f>
        <v>247</v>
      </c>
      <c r="H1663" s="5" t="str">
        <f>VLOOKUP(G1663, album!$A$1:$B$5000, 2, FALSE)
</f>
        <v>Vinicius De Moraes</v>
      </c>
      <c r="I1663" s="11" t="str">
        <f>VLOOKUP(C1663, track_cleaned!$A$1:$J$5000, 10, FALSE)</f>
        <v>Latin</v>
      </c>
      <c r="J1663" s="11">
        <f t="shared" si="1"/>
        <v>0.99</v>
      </c>
    </row>
    <row r="1664">
      <c r="A1664" s="4">
        <v>1663.0</v>
      </c>
      <c r="B1664" s="4">
        <v>306.0</v>
      </c>
      <c r="C1664" s="4">
        <v>3132.0</v>
      </c>
      <c r="D1664" s="4">
        <v>0.99</v>
      </c>
      <c r="E1664" s="4">
        <v>1.0</v>
      </c>
      <c r="F1664" s="5" t="str">
        <f>VLOOKUP(C1664, track_cleaned!$A$2:$B$5000, 2, FALSE)
</f>
        <v>Still Of The Night</v>
      </c>
      <c r="G1664" s="12">
        <f>VLOOKUP(C1664, track_cleaned!$A$1:$E$5000, 3, FALSE)</f>
        <v>141</v>
      </c>
      <c r="H1664" s="5" t="str">
        <f>VLOOKUP(G1664, album!$A$1:$B$5000, 2, FALSE)
</f>
        <v>Greatest Hits</v>
      </c>
      <c r="I1664" s="11" t="str">
        <f>VLOOKUP(C1664, track_cleaned!$A$1:$J$5000, 10, FALSE)</f>
        <v>Metal</v>
      </c>
      <c r="J1664" s="11">
        <f t="shared" si="1"/>
        <v>0.99</v>
      </c>
    </row>
    <row r="1665">
      <c r="A1665" s="4">
        <v>1664.0</v>
      </c>
      <c r="B1665" s="4">
        <v>306.0</v>
      </c>
      <c r="C1665" s="4">
        <v>3141.0</v>
      </c>
      <c r="D1665" s="4">
        <v>0.99</v>
      </c>
      <c r="E1665" s="4">
        <v>1.0</v>
      </c>
      <c r="F1665" s="5" t="str">
        <f>VLOOKUP(C1665, track_cleaned!$A$2:$B$5000, 2, FALSE)
</f>
        <v>You're Gonna Break My Hart Again</v>
      </c>
      <c r="G1665" s="12">
        <f>VLOOKUP(C1665, track_cleaned!$A$1:$E$5000, 3, FALSE)</f>
        <v>141</v>
      </c>
      <c r="H1665" s="5" t="str">
        <f>VLOOKUP(G1665, album!$A$1:$B$5000, 2, FALSE)
</f>
        <v>Greatest Hits</v>
      </c>
      <c r="I1665" s="11" t="str">
        <f>VLOOKUP(C1665, track_cleaned!$A$1:$J$5000, 10, FALSE)</f>
        <v>Metal</v>
      </c>
      <c r="J1665" s="11">
        <f t="shared" si="1"/>
        <v>0.99</v>
      </c>
    </row>
    <row r="1666">
      <c r="A1666" s="4">
        <v>1665.0</v>
      </c>
      <c r="B1666" s="4">
        <v>306.0</v>
      </c>
      <c r="C1666" s="4">
        <v>3150.0</v>
      </c>
      <c r="D1666" s="4">
        <v>0.99</v>
      </c>
      <c r="E1666" s="4">
        <v>1.0</v>
      </c>
      <c r="F1666" s="5" t="str">
        <f>VLOOKUP(C1666, track_cleaned!$A$2:$B$5000, 2, FALSE)
</f>
        <v>Coração Em Desalinho</v>
      </c>
      <c r="G1666" s="12">
        <f>VLOOKUP(C1666, track_cleaned!$A$1:$E$5000, 3, FALSE)</f>
        <v>248</v>
      </c>
      <c r="H1666" s="5" t="str">
        <f>VLOOKUP(G1666, album!$A$1:$B$5000, 2, FALSE)
</f>
        <v>Ao Vivo [IMPORT]</v>
      </c>
      <c r="I1666" s="11" t="str">
        <f>VLOOKUP(C1666, track_cleaned!$A$1:$J$5000, 10, FALSE)</f>
        <v>Latin</v>
      </c>
      <c r="J1666" s="11">
        <f t="shared" si="1"/>
        <v>0.99</v>
      </c>
    </row>
    <row r="1667">
      <c r="A1667" s="4">
        <v>1666.0</v>
      </c>
      <c r="B1667" s="4">
        <v>306.0</v>
      </c>
      <c r="C1667" s="4">
        <v>3159.0</v>
      </c>
      <c r="D1667" s="4">
        <v>0.99</v>
      </c>
      <c r="E1667" s="4">
        <v>1.0</v>
      </c>
      <c r="F1667" s="5" t="str">
        <f>VLOOKUP(C1667, track_cleaned!$A$2:$B$5000, 2, FALSE)
</f>
        <v>Camarão que Dorme e Onda Leva</v>
      </c>
      <c r="G1667" s="12">
        <f>VLOOKUP(C1667, track_cleaned!$A$1:$E$5000, 3, FALSE)</f>
        <v>248</v>
      </c>
      <c r="H1667" s="5" t="str">
        <f>VLOOKUP(G1667, album!$A$1:$B$5000, 2, FALSE)
</f>
        <v>Ao Vivo [IMPORT]</v>
      </c>
      <c r="I1667" s="11" t="str">
        <f>VLOOKUP(C1667, track_cleaned!$A$1:$J$5000, 10, FALSE)</f>
        <v>Latin</v>
      </c>
      <c r="J1667" s="11">
        <f t="shared" si="1"/>
        <v>0.99</v>
      </c>
    </row>
    <row r="1668">
      <c r="A1668" s="4">
        <v>1667.0</v>
      </c>
      <c r="B1668" s="4">
        <v>306.0</v>
      </c>
      <c r="C1668" s="4">
        <v>3168.0</v>
      </c>
      <c r="D1668" s="4">
        <v>1.99</v>
      </c>
      <c r="E1668" s="4">
        <v>1.0</v>
      </c>
      <c r="F1668" s="5" t="str">
        <f>VLOOKUP(C1668, track_cleaned!$A$2:$B$5000, 2, FALSE)
</f>
        <v>The Hard Part</v>
      </c>
      <c r="G1668" s="12">
        <f>VLOOKUP(C1668, track_cleaned!$A$1:$E$5000, 3, FALSE)</f>
        <v>228</v>
      </c>
      <c r="H1668" s="5" t="str">
        <f>VLOOKUP(G1668, album!$A$1:$B$5000, 2, FALSE)
</f>
        <v>Heroes, Season 1</v>
      </c>
      <c r="I1668" s="11" t="str">
        <f>VLOOKUP(C1668, track_cleaned!$A$1:$J$5000, 10, FALSE)</f>
        <v>Drama</v>
      </c>
      <c r="J1668" s="11">
        <f t="shared" si="1"/>
        <v>1.99</v>
      </c>
    </row>
    <row r="1669">
      <c r="A1669" s="4">
        <v>1668.0</v>
      </c>
      <c r="B1669" s="4">
        <v>306.0</v>
      </c>
      <c r="C1669" s="4">
        <v>3177.0</v>
      </c>
      <c r="D1669" s="4">
        <v>1.99</v>
      </c>
      <c r="E1669" s="4">
        <v>1.0</v>
      </c>
      <c r="F1669" s="5" t="str">
        <f>VLOOKUP(C1669, track_cleaned!$A$2:$B$5000, 2, FALSE)
</f>
        <v>Hot Girl</v>
      </c>
      <c r="G1669" s="12">
        <f>VLOOKUP(C1669, track_cleaned!$A$1:$E$5000, 3, FALSE)</f>
        <v>249</v>
      </c>
      <c r="H1669" s="5" t="str">
        <f>VLOOKUP(G1669, album!$A$1:$B$5000, 2, FALSE)
</f>
        <v>The Office, Season 1</v>
      </c>
      <c r="I1669" s="11" t="str">
        <f>VLOOKUP(C1669, track_cleaned!$A$1:$J$5000, 10, FALSE)</f>
        <v>TV Shows</v>
      </c>
      <c r="J1669" s="11">
        <f t="shared" si="1"/>
        <v>1.99</v>
      </c>
    </row>
    <row r="1670">
      <c r="A1670" s="4">
        <v>1669.0</v>
      </c>
      <c r="B1670" s="4">
        <v>306.0</v>
      </c>
      <c r="C1670" s="4">
        <v>3186.0</v>
      </c>
      <c r="D1670" s="4">
        <v>1.99</v>
      </c>
      <c r="E1670" s="4">
        <v>1.0</v>
      </c>
      <c r="F1670" s="5" t="str">
        <f>VLOOKUP(C1670, track_cleaned!$A$2:$B$5000, 2, FALSE)
</f>
        <v>Email Surveillance</v>
      </c>
      <c r="G1670" s="12">
        <f>VLOOKUP(C1670, track_cleaned!$A$1:$E$5000, 3, FALSE)</f>
        <v>250</v>
      </c>
      <c r="H1670" s="5" t="str">
        <f>VLOOKUP(G1670, album!$A$1:$B$5000, 2, FALSE)
</f>
        <v>The Office, Season 2</v>
      </c>
      <c r="I1670" s="11" t="str">
        <f>VLOOKUP(C1670, track_cleaned!$A$1:$J$5000, 10, FALSE)</f>
        <v>TV Shows</v>
      </c>
      <c r="J1670" s="11">
        <f t="shared" si="1"/>
        <v>1.99</v>
      </c>
    </row>
    <row r="1671">
      <c r="A1671" s="4">
        <v>1670.0</v>
      </c>
      <c r="B1671" s="4">
        <v>307.0</v>
      </c>
      <c r="C1671" s="4">
        <v>3200.0</v>
      </c>
      <c r="D1671" s="4">
        <v>1.99</v>
      </c>
      <c r="E1671" s="4">
        <v>1.0</v>
      </c>
      <c r="F1671" s="5" t="str">
        <f>VLOOKUP(C1671, track_cleaned!$A$2:$B$5000, 2, FALSE)
</f>
        <v>Gay Witch Hunt</v>
      </c>
      <c r="G1671" s="12">
        <f>VLOOKUP(C1671, track_cleaned!$A$1:$E$5000, 3, FALSE)</f>
        <v>251</v>
      </c>
      <c r="H1671" s="5" t="str">
        <f>VLOOKUP(G1671, album!$A$1:$B$5000, 2, FALSE)
</f>
        <v>The Office, Season 3</v>
      </c>
      <c r="I1671" s="11" t="str">
        <f>VLOOKUP(C1671, track_cleaned!$A$1:$J$5000, 10, FALSE)</f>
        <v>TV Shows</v>
      </c>
      <c r="J1671" s="11">
        <f t="shared" si="1"/>
        <v>1.99</v>
      </c>
    </row>
    <row r="1672">
      <c r="A1672" s="4">
        <v>1671.0</v>
      </c>
      <c r="B1672" s="4">
        <v>308.0</v>
      </c>
      <c r="C1672" s="4">
        <v>3201.0</v>
      </c>
      <c r="D1672" s="4">
        <v>1.99</v>
      </c>
      <c r="E1672" s="4">
        <v>1.0</v>
      </c>
      <c r="F1672" s="5" t="str">
        <f>VLOOKUP(C1672, track_cleaned!$A$2:$B$5000, 2, FALSE)
</f>
        <v>The Convention</v>
      </c>
      <c r="G1672" s="12">
        <f>VLOOKUP(C1672, track_cleaned!$A$1:$E$5000, 3, FALSE)</f>
        <v>251</v>
      </c>
      <c r="H1672" s="5" t="str">
        <f>VLOOKUP(G1672, album!$A$1:$B$5000, 2, FALSE)
</f>
        <v>The Office, Season 3</v>
      </c>
      <c r="I1672" s="11" t="str">
        <f>VLOOKUP(C1672, track_cleaned!$A$1:$J$5000, 10, FALSE)</f>
        <v>TV Shows</v>
      </c>
      <c r="J1672" s="11">
        <f t="shared" si="1"/>
        <v>1.99</v>
      </c>
    </row>
    <row r="1673">
      <c r="A1673" s="4">
        <v>1672.0</v>
      </c>
      <c r="B1673" s="4">
        <v>308.0</v>
      </c>
      <c r="C1673" s="4">
        <v>3202.0</v>
      </c>
      <c r="D1673" s="4">
        <v>1.99</v>
      </c>
      <c r="E1673" s="4">
        <v>1.0</v>
      </c>
      <c r="F1673" s="5" t="str">
        <f>VLOOKUP(C1673, track_cleaned!$A$2:$B$5000, 2, FALSE)
</f>
        <v>The Coup</v>
      </c>
      <c r="G1673" s="12">
        <f>VLOOKUP(C1673, track_cleaned!$A$1:$E$5000, 3, FALSE)</f>
        <v>251</v>
      </c>
      <c r="H1673" s="5" t="str">
        <f>VLOOKUP(G1673, album!$A$1:$B$5000, 2, FALSE)
</f>
        <v>The Office, Season 3</v>
      </c>
      <c r="I1673" s="11" t="str">
        <f>VLOOKUP(C1673, track_cleaned!$A$1:$J$5000, 10, FALSE)</f>
        <v>TV Shows</v>
      </c>
      <c r="J1673" s="11">
        <f t="shared" si="1"/>
        <v>1.99</v>
      </c>
    </row>
    <row r="1674">
      <c r="A1674" s="4">
        <v>1673.0</v>
      </c>
      <c r="B1674" s="4">
        <v>309.0</v>
      </c>
      <c r="C1674" s="4">
        <v>3204.0</v>
      </c>
      <c r="D1674" s="4">
        <v>1.99</v>
      </c>
      <c r="E1674" s="4">
        <v>1.0</v>
      </c>
      <c r="F1674" s="5" t="str">
        <f>VLOOKUP(C1674, track_cleaned!$A$2:$B$5000, 2, FALSE)
</f>
        <v>The Initiation</v>
      </c>
      <c r="G1674" s="12">
        <f>VLOOKUP(C1674, track_cleaned!$A$1:$E$5000, 3, FALSE)</f>
        <v>251</v>
      </c>
      <c r="H1674" s="5" t="str">
        <f>VLOOKUP(G1674, album!$A$1:$B$5000, 2, FALSE)
</f>
        <v>The Office, Season 3</v>
      </c>
      <c r="I1674" s="11" t="str">
        <f>VLOOKUP(C1674, track_cleaned!$A$1:$J$5000, 10, FALSE)</f>
        <v>TV Shows</v>
      </c>
      <c r="J1674" s="11">
        <f t="shared" si="1"/>
        <v>1.99</v>
      </c>
    </row>
    <row r="1675">
      <c r="A1675" s="4">
        <v>1674.0</v>
      </c>
      <c r="B1675" s="4">
        <v>309.0</v>
      </c>
      <c r="C1675" s="4">
        <v>3206.0</v>
      </c>
      <c r="D1675" s="4">
        <v>1.99</v>
      </c>
      <c r="E1675" s="4">
        <v>1.0</v>
      </c>
      <c r="F1675" s="5" t="str">
        <f>VLOOKUP(C1675, track_cleaned!$A$2:$B$5000, 2, FALSE)
</f>
        <v>Branch Closing</v>
      </c>
      <c r="G1675" s="12">
        <f>VLOOKUP(C1675, track_cleaned!$A$1:$E$5000, 3, FALSE)</f>
        <v>251</v>
      </c>
      <c r="H1675" s="5" t="str">
        <f>VLOOKUP(G1675, album!$A$1:$B$5000, 2, FALSE)
</f>
        <v>The Office, Season 3</v>
      </c>
      <c r="I1675" s="11" t="str">
        <f>VLOOKUP(C1675, track_cleaned!$A$1:$J$5000, 10, FALSE)</f>
        <v>TV Shows</v>
      </c>
      <c r="J1675" s="11">
        <f t="shared" si="1"/>
        <v>1.99</v>
      </c>
    </row>
    <row r="1676">
      <c r="A1676" s="4">
        <v>1675.0</v>
      </c>
      <c r="B1676" s="4">
        <v>310.0</v>
      </c>
      <c r="C1676" s="4">
        <v>3208.0</v>
      </c>
      <c r="D1676" s="4">
        <v>1.99</v>
      </c>
      <c r="E1676" s="4">
        <v>1.0</v>
      </c>
      <c r="F1676" s="5" t="str">
        <f>VLOOKUP(C1676, track_cleaned!$A$2:$B$5000, 2, FALSE)
</f>
        <v>The Convict</v>
      </c>
      <c r="G1676" s="12">
        <f>VLOOKUP(C1676, track_cleaned!$A$1:$E$5000, 3, FALSE)</f>
        <v>251</v>
      </c>
      <c r="H1676" s="5" t="str">
        <f>VLOOKUP(G1676, album!$A$1:$B$5000, 2, FALSE)
</f>
        <v>The Office, Season 3</v>
      </c>
      <c r="I1676" s="11" t="str">
        <f>VLOOKUP(C1676, track_cleaned!$A$1:$J$5000, 10, FALSE)</f>
        <v>Comedy</v>
      </c>
      <c r="J1676" s="11">
        <f t="shared" si="1"/>
        <v>1.99</v>
      </c>
    </row>
    <row r="1677">
      <c r="A1677" s="4">
        <v>1676.0</v>
      </c>
      <c r="B1677" s="4">
        <v>310.0</v>
      </c>
      <c r="C1677" s="4">
        <v>3210.0</v>
      </c>
      <c r="D1677" s="4">
        <v>1.99</v>
      </c>
      <c r="E1677" s="4">
        <v>1.0</v>
      </c>
      <c r="F1677" s="5" t="str">
        <f>VLOOKUP(C1677, track_cleaned!$A$2:$B$5000, 2, FALSE)
</f>
        <v>Back from Vacation</v>
      </c>
      <c r="G1677" s="12">
        <f>VLOOKUP(C1677, track_cleaned!$A$1:$E$5000, 3, FALSE)</f>
        <v>251</v>
      </c>
      <c r="H1677" s="5" t="str">
        <f>VLOOKUP(G1677, album!$A$1:$B$5000, 2, FALSE)
</f>
        <v>The Office, Season 3</v>
      </c>
      <c r="I1677" s="11" t="str">
        <f>VLOOKUP(C1677, track_cleaned!$A$1:$J$5000, 10, FALSE)</f>
        <v>Comedy</v>
      </c>
      <c r="J1677" s="11">
        <f t="shared" si="1"/>
        <v>1.99</v>
      </c>
    </row>
    <row r="1678">
      <c r="A1678" s="4">
        <v>1677.0</v>
      </c>
      <c r="B1678" s="4">
        <v>310.0</v>
      </c>
      <c r="C1678" s="4">
        <v>3212.0</v>
      </c>
      <c r="D1678" s="4">
        <v>1.99</v>
      </c>
      <c r="E1678" s="4">
        <v>1.0</v>
      </c>
      <c r="F1678" s="5" t="str">
        <f>VLOOKUP(C1678, track_cleaned!$A$2:$B$5000, 2, FALSE)
</f>
        <v>Producer's Cut: The Return</v>
      </c>
      <c r="G1678" s="12">
        <f>VLOOKUP(C1678, track_cleaned!$A$1:$E$5000, 3, FALSE)</f>
        <v>251</v>
      </c>
      <c r="H1678" s="5" t="str">
        <f>VLOOKUP(G1678, album!$A$1:$B$5000, 2, FALSE)
</f>
        <v>The Office, Season 3</v>
      </c>
      <c r="I1678" s="11" t="str">
        <f>VLOOKUP(C1678, track_cleaned!$A$1:$J$5000, 10, FALSE)</f>
        <v>Comedy</v>
      </c>
      <c r="J1678" s="11">
        <f t="shared" si="1"/>
        <v>1.99</v>
      </c>
    </row>
    <row r="1679">
      <c r="A1679" s="4">
        <v>1678.0</v>
      </c>
      <c r="B1679" s="4">
        <v>310.0</v>
      </c>
      <c r="C1679" s="4">
        <v>3214.0</v>
      </c>
      <c r="D1679" s="4">
        <v>1.99</v>
      </c>
      <c r="E1679" s="4">
        <v>1.0</v>
      </c>
      <c r="F1679" s="5" t="str">
        <f>VLOOKUP(C1679, track_cleaned!$A$2:$B$5000, 2, FALSE)
</f>
        <v>Phyllis's Wedding</v>
      </c>
      <c r="G1679" s="12">
        <f>VLOOKUP(C1679, track_cleaned!$A$1:$E$5000, 3, FALSE)</f>
        <v>251</v>
      </c>
      <c r="H1679" s="5" t="str">
        <f>VLOOKUP(G1679, album!$A$1:$B$5000, 2, FALSE)
</f>
        <v>The Office, Season 3</v>
      </c>
      <c r="I1679" s="11" t="str">
        <f>VLOOKUP(C1679, track_cleaned!$A$1:$J$5000, 10, FALSE)</f>
        <v>Comedy</v>
      </c>
      <c r="J1679" s="11">
        <f t="shared" si="1"/>
        <v>1.99</v>
      </c>
    </row>
    <row r="1680">
      <c r="A1680" s="4">
        <v>1679.0</v>
      </c>
      <c r="B1680" s="4">
        <v>311.0</v>
      </c>
      <c r="C1680" s="4">
        <v>3218.0</v>
      </c>
      <c r="D1680" s="4">
        <v>1.99</v>
      </c>
      <c r="E1680" s="4">
        <v>1.0</v>
      </c>
      <c r="F1680" s="5" t="str">
        <f>VLOOKUP(C1680, track_cleaned!$A$2:$B$5000, 2, FALSE)
</f>
        <v>Safety Training</v>
      </c>
      <c r="G1680" s="12">
        <f>VLOOKUP(C1680, track_cleaned!$A$1:$E$5000, 3, FALSE)</f>
        <v>251</v>
      </c>
      <c r="H1680" s="5" t="str">
        <f>VLOOKUP(G1680, album!$A$1:$B$5000, 2, FALSE)
</f>
        <v>The Office, Season 3</v>
      </c>
      <c r="I1680" s="11" t="str">
        <f>VLOOKUP(C1680, track_cleaned!$A$1:$J$5000, 10, FALSE)</f>
        <v>Comedy</v>
      </c>
      <c r="J1680" s="11">
        <f t="shared" si="1"/>
        <v>1.99</v>
      </c>
    </row>
    <row r="1681">
      <c r="A1681" s="4">
        <v>1680.0</v>
      </c>
      <c r="B1681" s="4">
        <v>311.0</v>
      </c>
      <c r="C1681" s="4">
        <v>3222.0</v>
      </c>
      <c r="D1681" s="4">
        <v>1.99</v>
      </c>
      <c r="E1681" s="4">
        <v>1.0</v>
      </c>
      <c r="F1681" s="5" t="str">
        <f>VLOOKUP(C1681, track_cleaned!$A$2:$B$5000, 2, FALSE)
</f>
        <v>The Job</v>
      </c>
      <c r="G1681" s="12">
        <f>VLOOKUP(C1681, track_cleaned!$A$1:$E$5000, 3, FALSE)</f>
        <v>251</v>
      </c>
      <c r="H1681" s="5" t="str">
        <f>VLOOKUP(G1681, album!$A$1:$B$5000, 2, FALSE)
</f>
        <v>The Office, Season 3</v>
      </c>
      <c r="I1681" s="11" t="str">
        <f>VLOOKUP(C1681, track_cleaned!$A$1:$J$5000, 10, FALSE)</f>
        <v>Comedy</v>
      </c>
      <c r="J1681" s="11">
        <f t="shared" si="1"/>
        <v>1.99</v>
      </c>
    </row>
    <row r="1682">
      <c r="A1682" s="4">
        <v>1681.0</v>
      </c>
      <c r="B1682" s="4">
        <v>311.0</v>
      </c>
      <c r="C1682" s="4">
        <v>3226.0</v>
      </c>
      <c r="D1682" s="4">
        <v>1.99</v>
      </c>
      <c r="E1682" s="4">
        <v>1.0</v>
      </c>
      <c r="F1682" s="5" t="str">
        <f>VLOOKUP(C1682, track_cleaned!$A$2:$B$5000, 2, FALSE)
</f>
        <v>Battlestar Galactica, Pt. 1</v>
      </c>
      <c r="G1682" s="12">
        <f>VLOOKUP(C1682, track_cleaned!$A$1:$E$5000, 3, FALSE)</f>
        <v>253</v>
      </c>
      <c r="H1682" s="5" t="str">
        <f>VLOOKUP(G1682, album!$A$1:$B$5000, 2, FALSE)
</f>
        <v>Battlestar Galactica (Classic), Season 1</v>
      </c>
      <c r="I1682" s="11" t="str">
        <f>VLOOKUP(C1682, track_cleaned!$A$1:$J$5000, 10, FALSE)</f>
        <v>Sci Fi &amp; Fantasy</v>
      </c>
      <c r="J1682" s="11">
        <f t="shared" si="1"/>
        <v>1.99</v>
      </c>
    </row>
    <row r="1683">
      <c r="A1683" s="4">
        <v>1682.0</v>
      </c>
      <c r="B1683" s="4">
        <v>311.0</v>
      </c>
      <c r="C1683" s="4">
        <v>3230.0</v>
      </c>
      <c r="D1683" s="4">
        <v>1.99</v>
      </c>
      <c r="E1683" s="4">
        <v>1.0</v>
      </c>
      <c r="F1683" s="5" t="str">
        <f>VLOOKUP(C1683, track_cleaned!$A$2:$B$5000, 2, FALSE)
</f>
        <v>Lost Planet of the Gods, Pt. 2</v>
      </c>
      <c r="G1683" s="12">
        <f>VLOOKUP(C1683, track_cleaned!$A$1:$E$5000, 3, FALSE)</f>
        <v>253</v>
      </c>
      <c r="H1683" s="5" t="str">
        <f>VLOOKUP(G1683, album!$A$1:$B$5000, 2, FALSE)
</f>
        <v>Battlestar Galactica (Classic), Season 1</v>
      </c>
      <c r="I1683" s="11" t="str">
        <f>VLOOKUP(C1683, track_cleaned!$A$1:$J$5000, 10, FALSE)</f>
        <v>Sci Fi &amp; Fantasy</v>
      </c>
      <c r="J1683" s="11">
        <f t="shared" si="1"/>
        <v>1.99</v>
      </c>
    </row>
    <row r="1684">
      <c r="A1684" s="4">
        <v>1683.0</v>
      </c>
      <c r="B1684" s="4">
        <v>311.0</v>
      </c>
      <c r="C1684" s="4">
        <v>3234.0</v>
      </c>
      <c r="D1684" s="4">
        <v>1.99</v>
      </c>
      <c r="E1684" s="4">
        <v>1.0</v>
      </c>
      <c r="F1684" s="5" t="str">
        <f>VLOOKUP(C1684, track_cleaned!$A$2:$B$5000, 2, FALSE)
</f>
        <v>The Gun On Ice Planet Zero, Pt. 2</v>
      </c>
      <c r="G1684" s="12">
        <f>VLOOKUP(C1684, track_cleaned!$A$1:$E$5000, 3, FALSE)</f>
        <v>253</v>
      </c>
      <c r="H1684" s="5" t="str">
        <f>VLOOKUP(G1684, album!$A$1:$B$5000, 2, FALSE)
</f>
        <v>Battlestar Galactica (Classic), Season 1</v>
      </c>
      <c r="I1684" s="11" t="str">
        <f>VLOOKUP(C1684, track_cleaned!$A$1:$J$5000, 10, FALSE)</f>
        <v>Sci Fi &amp; Fantasy</v>
      </c>
      <c r="J1684" s="11">
        <f t="shared" si="1"/>
        <v>1.99</v>
      </c>
    </row>
    <row r="1685">
      <c r="A1685" s="4">
        <v>1684.0</v>
      </c>
      <c r="B1685" s="4">
        <v>311.0</v>
      </c>
      <c r="C1685" s="4">
        <v>3238.0</v>
      </c>
      <c r="D1685" s="4">
        <v>1.99</v>
      </c>
      <c r="E1685" s="4">
        <v>1.0</v>
      </c>
      <c r="F1685" s="5" t="str">
        <f>VLOOKUP(C1685, track_cleaned!$A$2:$B$5000, 2, FALSE)
</f>
        <v>The Living Legend, Pt. 2</v>
      </c>
      <c r="G1685" s="12">
        <f>VLOOKUP(C1685, track_cleaned!$A$1:$E$5000, 3, FALSE)</f>
        <v>253</v>
      </c>
      <c r="H1685" s="5" t="str">
        <f>VLOOKUP(G1685, album!$A$1:$B$5000, 2, FALSE)
</f>
        <v>Battlestar Galactica (Classic), Season 1</v>
      </c>
      <c r="I1685" s="11" t="str">
        <f>VLOOKUP(C1685, track_cleaned!$A$1:$J$5000, 10, FALSE)</f>
        <v>Sci Fi &amp; Fantasy</v>
      </c>
      <c r="J1685" s="11">
        <f t="shared" si="1"/>
        <v>1.99</v>
      </c>
    </row>
    <row r="1686">
      <c r="A1686" s="4">
        <v>1685.0</v>
      </c>
      <c r="B1686" s="4">
        <v>312.0</v>
      </c>
      <c r="C1686" s="4">
        <v>3244.0</v>
      </c>
      <c r="D1686" s="4">
        <v>1.99</v>
      </c>
      <c r="E1686" s="4">
        <v>1.0</v>
      </c>
      <c r="F1686" s="5" t="str">
        <f>VLOOKUP(C1686, track_cleaned!$A$2:$B$5000, 2, FALSE)
</f>
        <v>Greetings from Earth, Pt. 1</v>
      </c>
      <c r="G1686" s="12">
        <f>VLOOKUP(C1686, track_cleaned!$A$1:$E$5000, 3, FALSE)</f>
        <v>253</v>
      </c>
      <c r="H1686" s="5" t="str">
        <f>VLOOKUP(G1686, album!$A$1:$B$5000, 2, FALSE)
</f>
        <v>Battlestar Galactica (Classic), Season 1</v>
      </c>
      <c r="I1686" s="11" t="str">
        <f>VLOOKUP(C1686, track_cleaned!$A$1:$J$5000, 10, FALSE)</f>
        <v>Sci Fi &amp; Fantasy</v>
      </c>
      <c r="J1686" s="11">
        <f t="shared" si="1"/>
        <v>1.99</v>
      </c>
    </row>
    <row r="1687">
      <c r="A1687" s="4">
        <v>1686.0</v>
      </c>
      <c r="B1687" s="4">
        <v>312.0</v>
      </c>
      <c r="C1687" s="4">
        <v>3250.0</v>
      </c>
      <c r="D1687" s="4">
        <v>1.99</v>
      </c>
      <c r="E1687" s="4">
        <v>1.0</v>
      </c>
      <c r="F1687" s="5" t="str">
        <f>VLOOKUP(C1687, track_cleaned!$A$2:$B$5000, 2, FALSE)
</f>
        <v>Pilot</v>
      </c>
      <c r="G1687" s="12">
        <f>VLOOKUP(C1687, track_cleaned!$A$1:$E$5000, 3, FALSE)</f>
        <v>254</v>
      </c>
      <c r="H1687" s="5" t="str">
        <f>VLOOKUP(G1687, album!$A$1:$B$5000, 2, FALSE)
</f>
        <v>Aquaman</v>
      </c>
      <c r="I1687" s="11" t="str">
        <f>VLOOKUP(C1687, track_cleaned!$A$1:$J$5000, 10, FALSE)</f>
        <v>TV Shows</v>
      </c>
      <c r="J1687" s="11">
        <f t="shared" si="1"/>
        <v>1.99</v>
      </c>
    </row>
    <row r="1688">
      <c r="A1688" s="4">
        <v>1687.0</v>
      </c>
      <c r="B1688" s="4">
        <v>312.0</v>
      </c>
      <c r="C1688" s="4">
        <v>3256.0</v>
      </c>
      <c r="D1688" s="4">
        <v>0.99</v>
      </c>
      <c r="E1688" s="4">
        <v>1.0</v>
      </c>
      <c r="F1688" s="5" t="str">
        <f>VLOOKUP(C1688, track_cleaned!$A$2:$B$5000, 2, FALSE)
</f>
        <v>Give Peace a Chance</v>
      </c>
      <c r="G1688" s="12">
        <f>VLOOKUP(C1688, track_cleaned!$A$1:$E$5000, 3, FALSE)</f>
        <v>255</v>
      </c>
      <c r="H1688" s="5" t="str">
        <f>VLOOKUP(G1688, album!$A$1:$B$5000, 2, FALSE)
</f>
        <v>Instant Karma: The Amnesty International Campaign to Save Darfur</v>
      </c>
      <c r="I1688" s="11" t="str">
        <f>VLOOKUP(C1688, track_cleaned!$A$1:$J$5000, 10, FALSE)</f>
        <v>Pop</v>
      </c>
      <c r="J1688" s="11">
        <f t="shared" si="1"/>
        <v>0.99</v>
      </c>
    </row>
    <row r="1689">
      <c r="A1689" s="4">
        <v>1688.0</v>
      </c>
      <c r="B1689" s="4">
        <v>312.0</v>
      </c>
      <c r="C1689" s="4">
        <v>3262.0</v>
      </c>
      <c r="D1689" s="4">
        <v>0.99</v>
      </c>
      <c r="E1689" s="4">
        <v>1.0</v>
      </c>
      <c r="F1689" s="5" t="str">
        <f>VLOOKUP(C1689, track_cleaned!$A$2:$B$5000, 2, FALSE)
</f>
        <v>Imagine</v>
      </c>
      <c r="G1689" s="12">
        <f>VLOOKUP(C1689, track_cleaned!$A$1:$E$5000, 3, FALSE)</f>
        <v>255</v>
      </c>
      <c r="H1689" s="5" t="str">
        <f>VLOOKUP(G1689, album!$A$1:$B$5000, 2, FALSE)
</f>
        <v>Instant Karma: The Amnesty International Campaign to Save Darfur</v>
      </c>
      <c r="I1689" s="11" t="str">
        <f>VLOOKUP(C1689, track_cleaned!$A$1:$J$5000, 10, FALSE)</f>
        <v>Pop</v>
      </c>
      <c r="J1689" s="11">
        <f t="shared" si="1"/>
        <v>0.99</v>
      </c>
    </row>
    <row r="1690">
      <c r="A1690" s="4">
        <v>1689.0</v>
      </c>
      <c r="B1690" s="4">
        <v>312.0</v>
      </c>
      <c r="C1690" s="4">
        <v>3268.0</v>
      </c>
      <c r="D1690" s="4">
        <v>0.99</v>
      </c>
      <c r="E1690" s="4">
        <v>1.0</v>
      </c>
      <c r="F1690" s="5" t="str">
        <f>VLOOKUP(C1690, track_cleaned!$A$2:$B$5000, 2, FALSE)
</f>
        <v>Beautiful Boy</v>
      </c>
      <c r="G1690" s="12">
        <f>VLOOKUP(C1690, track_cleaned!$A$1:$E$5000, 3, FALSE)</f>
        <v>255</v>
      </c>
      <c r="H1690" s="5" t="str">
        <f>VLOOKUP(G1690, album!$A$1:$B$5000, 2, FALSE)
</f>
        <v>Instant Karma: The Amnesty International Campaign to Save Darfur</v>
      </c>
      <c r="I1690" s="11" t="str">
        <f>VLOOKUP(C1690, track_cleaned!$A$1:$J$5000, 10, FALSE)</f>
        <v>Pop</v>
      </c>
      <c r="J1690" s="11">
        <f t="shared" si="1"/>
        <v>0.99</v>
      </c>
    </row>
    <row r="1691">
      <c r="A1691" s="4">
        <v>1690.0</v>
      </c>
      <c r="B1691" s="4">
        <v>312.0</v>
      </c>
      <c r="C1691" s="4">
        <v>3274.0</v>
      </c>
      <c r="D1691" s="4">
        <v>0.99</v>
      </c>
      <c r="E1691" s="4">
        <v>1.0</v>
      </c>
      <c r="F1691" s="5" t="str">
        <f>VLOOKUP(C1691, track_cleaned!$A$2:$B$5000, 2, FALSE)
</f>
        <v>God</v>
      </c>
      <c r="G1691" s="12">
        <f>VLOOKUP(C1691, track_cleaned!$A$1:$E$5000, 3, FALSE)</f>
        <v>255</v>
      </c>
      <c r="H1691" s="5" t="str">
        <f>VLOOKUP(G1691, album!$A$1:$B$5000, 2, FALSE)
</f>
        <v>Instant Karma: The Amnesty International Campaign to Save Darfur</v>
      </c>
      <c r="I1691" s="11" t="str">
        <f>VLOOKUP(C1691, track_cleaned!$A$1:$J$5000, 10, FALSE)</f>
        <v>Pop</v>
      </c>
      <c r="J1691" s="11">
        <f t="shared" si="1"/>
        <v>0.99</v>
      </c>
    </row>
    <row r="1692">
      <c r="A1692" s="4">
        <v>1691.0</v>
      </c>
      <c r="B1692" s="4">
        <v>312.0</v>
      </c>
      <c r="C1692" s="4">
        <v>3280.0</v>
      </c>
      <c r="D1692" s="4">
        <v>0.99</v>
      </c>
      <c r="E1692" s="4">
        <v>1.0</v>
      </c>
      <c r="F1692" s="5" t="str">
        <f>VLOOKUP(C1692, track_cleaned!$A$2:$B$5000, 2, FALSE)
</f>
        <v>War Pigs</v>
      </c>
      <c r="G1692" s="12">
        <f>VLOOKUP(C1692, track_cleaned!$A$1:$E$5000, 3, FALSE)</f>
        <v>256</v>
      </c>
      <c r="H1692" s="5" t="str">
        <f>VLOOKUP(G1692, album!$A$1:$B$5000, 2, FALSE)
</f>
        <v>Speak of the Devil</v>
      </c>
      <c r="I1692" s="11" t="str">
        <f>VLOOKUP(C1692, track_cleaned!$A$1:$J$5000, 10, FALSE)</f>
        <v>Rock</v>
      </c>
      <c r="J1692" s="11">
        <f t="shared" si="1"/>
        <v>0.99</v>
      </c>
    </row>
    <row r="1693">
      <c r="A1693" s="4">
        <v>1692.0</v>
      </c>
      <c r="B1693" s="4">
        <v>312.0</v>
      </c>
      <c r="C1693" s="4">
        <v>3286.0</v>
      </c>
      <c r="D1693" s="4">
        <v>0.99</v>
      </c>
      <c r="E1693" s="4">
        <v>1.0</v>
      </c>
      <c r="F1693" s="5" t="str">
        <f>VLOOKUP(C1693, track_cleaned!$A$2:$B$5000, 2, FALSE)
</f>
        <v>Iron Man/Children of the Grave</v>
      </c>
      <c r="G1693" s="12">
        <f>VLOOKUP(C1693, track_cleaned!$A$1:$E$5000, 3, FALSE)</f>
        <v>256</v>
      </c>
      <c r="H1693" s="5" t="str">
        <f>VLOOKUP(G1693, album!$A$1:$B$5000, 2, FALSE)
</f>
        <v>Speak of the Devil</v>
      </c>
      <c r="I1693" s="11" t="str">
        <f>VLOOKUP(C1693, track_cleaned!$A$1:$J$5000, 10, FALSE)</f>
        <v>Rock</v>
      </c>
      <c r="J1693" s="11">
        <f t="shared" si="1"/>
        <v>0.99</v>
      </c>
    </row>
    <row r="1694">
      <c r="A1694" s="4">
        <v>1693.0</v>
      </c>
      <c r="B1694" s="4">
        <v>312.0</v>
      </c>
      <c r="C1694" s="4">
        <v>3292.0</v>
      </c>
      <c r="D1694" s="4">
        <v>0.99</v>
      </c>
      <c r="E1694" s="4">
        <v>1.0</v>
      </c>
      <c r="F1694" s="5" t="str">
        <f>VLOOKUP(C1694, track_cleaned!$A$2:$B$5000, 2, FALSE)
</f>
        <v>Still Loving You</v>
      </c>
      <c r="G1694" s="12">
        <f>VLOOKUP(C1694, track_cleaned!$A$1:$E$5000, 3, FALSE)</f>
        <v>257</v>
      </c>
      <c r="H1694" s="5" t="str">
        <f>VLOOKUP(G1694, album!$A$1:$B$5000, 2, FALSE)
</f>
        <v>20th Century Masters - The Millennium Collection: The Best of Scorpions</v>
      </c>
      <c r="I1694" s="11" t="str">
        <f>VLOOKUP(C1694, track_cleaned!$A$1:$J$5000, 10, FALSE)</f>
        <v>Rock</v>
      </c>
      <c r="J1694" s="11">
        <f t="shared" si="1"/>
        <v>0.99</v>
      </c>
    </row>
    <row r="1695">
      <c r="A1695" s="4">
        <v>1694.0</v>
      </c>
      <c r="B1695" s="4">
        <v>313.0</v>
      </c>
      <c r="C1695" s="4">
        <v>3301.0</v>
      </c>
      <c r="D1695" s="4">
        <v>0.99</v>
      </c>
      <c r="E1695" s="4">
        <v>1.0</v>
      </c>
      <c r="F1695" s="5" t="str">
        <f>VLOOKUP(C1695, track_cleaned!$A$2:$B$5000, 2, FALSE)
</f>
        <v>Salutations</v>
      </c>
      <c r="G1695" s="12">
        <f>VLOOKUP(C1695, track_cleaned!$A$1:$E$5000, 3, FALSE)</f>
        <v>258</v>
      </c>
      <c r="H1695" s="5" t="str">
        <f>VLOOKUP(G1695, album!$A$1:$B$5000, 2, FALSE)
</f>
        <v>House of Pain</v>
      </c>
      <c r="I1695" s="11" t="str">
        <f>VLOOKUP(C1695, track_cleaned!$A$1:$J$5000, 10, FALSE)</f>
        <v>Hip Hop/Rap</v>
      </c>
      <c r="J1695" s="11">
        <f t="shared" si="1"/>
        <v>0.99</v>
      </c>
    </row>
    <row r="1696">
      <c r="A1696" s="4">
        <v>1695.0</v>
      </c>
      <c r="B1696" s="4">
        <v>313.0</v>
      </c>
      <c r="C1696" s="4">
        <v>3310.0</v>
      </c>
      <c r="D1696" s="4">
        <v>0.99</v>
      </c>
      <c r="E1696" s="4">
        <v>1.0</v>
      </c>
      <c r="F1696" s="5" t="str">
        <f>VLOOKUP(C1696, track_cleaned!$A$2:$B$5000, 2, FALSE)
</f>
        <v>Commercial 2</v>
      </c>
      <c r="G1696" s="12">
        <f>VLOOKUP(C1696, track_cleaned!$A$1:$E$5000, 3, FALSE)</f>
        <v>258</v>
      </c>
      <c r="H1696" s="5" t="str">
        <f>VLOOKUP(G1696, album!$A$1:$B$5000, 2, FALSE)
</f>
        <v>House of Pain</v>
      </c>
      <c r="I1696" s="11" t="str">
        <f>VLOOKUP(C1696, track_cleaned!$A$1:$J$5000, 10, FALSE)</f>
        <v>Hip Hop/Rap</v>
      </c>
      <c r="J1696" s="11">
        <f t="shared" si="1"/>
        <v>0.99</v>
      </c>
    </row>
    <row r="1697">
      <c r="A1697" s="4">
        <v>1696.0</v>
      </c>
      <c r="B1697" s="4">
        <v>313.0</v>
      </c>
      <c r="C1697" s="4">
        <v>3319.0</v>
      </c>
      <c r="D1697" s="4">
        <v>0.99</v>
      </c>
      <c r="E1697" s="4">
        <v>1.0</v>
      </c>
      <c r="F1697" s="5" t="str">
        <f>VLOOKUP(C1697, track_cleaned!$A$2:$B$5000, 2, FALSE)
</f>
        <v>Instinto Colectivo</v>
      </c>
      <c r="G1697" s="12">
        <f>VLOOKUP(C1697, track_cleaned!$A$1:$E$5000, 3, FALSE)</f>
        <v>259</v>
      </c>
      <c r="H1697" s="5" t="str">
        <f>VLOOKUP(G1697, album!$A$1:$B$5000, 2, FALSE)
</f>
        <v>Radio Brasil (O Som da Jovem Vanguarda) - Seleccao de Henrique Amaro</v>
      </c>
      <c r="I1697" s="11" t="str">
        <f>VLOOKUP(C1697, track_cleaned!$A$1:$J$5000, 10, FALSE)</f>
        <v>Electronica/Dance</v>
      </c>
      <c r="J1697" s="11">
        <f t="shared" si="1"/>
        <v>0.99</v>
      </c>
    </row>
    <row r="1698">
      <c r="A1698" s="4">
        <v>1697.0</v>
      </c>
      <c r="B1698" s="4">
        <v>313.0</v>
      </c>
      <c r="C1698" s="4">
        <v>3328.0</v>
      </c>
      <c r="D1698" s="4">
        <v>0.99</v>
      </c>
      <c r="E1698" s="4">
        <v>1.0</v>
      </c>
      <c r="F1698" s="5" t="str">
        <f>VLOOKUP(C1698, track_cleaned!$A$2:$B$5000, 2, FALSE)
</f>
        <v>Armadura</v>
      </c>
      <c r="G1698" s="12">
        <f>VLOOKUP(C1698, track_cleaned!$A$1:$E$5000, 3, FALSE)</f>
        <v>259</v>
      </c>
      <c r="H1698" s="5" t="str">
        <f>VLOOKUP(G1698, album!$A$1:$B$5000, 2, FALSE)
</f>
        <v>Radio Brasil (O Som da Jovem Vanguarda) - Seleccao de Henrique Amaro</v>
      </c>
      <c r="I1698" s="11" t="str">
        <f>VLOOKUP(C1698, track_cleaned!$A$1:$J$5000, 10, FALSE)</f>
        <v>Electronica/Dance</v>
      </c>
      <c r="J1698" s="11">
        <f t="shared" si="1"/>
        <v>0.99</v>
      </c>
    </row>
    <row r="1699">
      <c r="A1699" s="4">
        <v>1698.0</v>
      </c>
      <c r="B1699" s="4">
        <v>313.0</v>
      </c>
      <c r="C1699" s="4">
        <v>3337.0</v>
      </c>
      <c r="D1699" s="4">
        <v>1.99</v>
      </c>
      <c r="E1699" s="4">
        <v>1.0</v>
      </c>
      <c r="F1699" s="5" t="str">
        <f>VLOOKUP(C1699, track_cleaned!$A$2:$B$5000, 2, FALSE)
</f>
        <v>Past, Present, and Future</v>
      </c>
      <c r="G1699" s="12">
        <f>VLOOKUP(C1699, track_cleaned!$A$1:$E$5000, 3, FALSE)</f>
        <v>261</v>
      </c>
      <c r="H1699" s="5" t="str">
        <f>VLOOKUP(G1699, album!$A$1:$B$5000, 2, FALSE)
</f>
        <v>LOST, Season 4</v>
      </c>
      <c r="I1699" s="11" t="str">
        <f>VLOOKUP(C1699, track_cleaned!$A$1:$J$5000, 10, FALSE)</f>
        <v>Drama</v>
      </c>
      <c r="J1699" s="11">
        <f t="shared" si="1"/>
        <v>1.99</v>
      </c>
    </row>
    <row r="1700">
      <c r="A1700" s="4">
        <v>1699.0</v>
      </c>
      <c r="B1700" s="4">
        <v>313.0</v>
      </c>
      <c r="C1700" s="4">
        <v>3346.0</v>
      </c>
      <c r="D1700" s="4">
        <v>1.99</v>
      </c>
      <c r="E1700" s="4">
        <v>1.0</v>
      </c>
      <c r="F1700" s="5" t="str">
        <f>VLOOKUP(C1700, track_cleaned!$A$2:$B$5000, 2, FALSE)
</f>
        <v>Ji Yeon</v>
      </c>
      <c r="G1700" s="12">
        <f>VLOOKUP(C1700, track_cleaned!$A$1:$E$5000, 3, FALSE)</f>
        <v>261</v>
      </c>
      <c r="H1700" s="5" t="str">
        <f>VLOOKUP(G1700, album!$A$1:$B$5000, 2, FALSE)
</f>
        <v>LOST, Season 4</v>
      </c>
      <c r="I1700" s="11" t="str">
        <f>VLOOKUP(C1700, track_cleaned!$A$1:$J$5000, 10, FALSE)</f>
        <v>TV Shows</v>
      </c>
      <c r="J1700" s="11">
        <f t="shared" si="1"/>
        <v>1.99</v>
      </c>
    </row>
    <row r="1701">
      <c r="A1701" s="4">
        <v>1700.0</v>
      </c>
      <c r="B1701" s="4">
        <v>313.0</v>
      </c>
      <c r="C1701" s="4">
        <v>3355.0</v>
      </c>
      <c r="D1701" s="4">
        <v>0.99</v>
      </c>
      <c r="E1701" s="4">
        <v>1.0</v>
      </c>
      <c r="F1701" s="5" t="str">
        <f>VLOOKUP(C1701, track_cleaned!$A$2:$B$5000, 2, FALSE)
</f>
        <v>Love Comes</v>
      </c>
      <c r="G1701" s="12">
        <f>VLOOKUP(C1701, track_cleaned!$A$1:$E$5000, 3, FALSE)</f>
        <v>265</v>
      </c>
      <c r="H1701" s="5" t="str">
        <f>VLOOKUP(G1701, album!$A$1:$B$5000, 2, FALSE)
</f>
        <v>Every Kind of Light</v>
      </c>
      <c r="I1701" s="11" t="str">
        <f>VLOOKUP(C1701, track_cleaned!$A$1:$J$5000, 10, FALSE)</f>
        <v>Rock</v>
      </c>
      <c r="J1701" s="11">
        <f t="shared" si="1"/>
        <v>0.99</v>
      </c>
    </row>
    <row r="1702">
      <c r="A1702" s="4">
        <v>1701.0</v>
      </c>
      <c r="B1702" s="4">
        <v>313.0</v>
      </c>
      <c r="C1702" s="4">
        <v>3364.0</v>
      </c>
      <c r="D1702" s="4">
        <v>1.99</v>
      </c>
      <c r="E1702" s="4">
        <v>1.0</v>
      </c>
      <c r="F1702" s="5" t="str">
        <f>VLOOKUP(C1702, track_cleaned!$A$2:$B$5000, 2, FALSE)
</f>
        <v>There's No Place Like Home, Pt. 3</v>
      </c>
      <c r="G1702" s="12">
        <f>VLOOKUP(C1702, track_cleaned!$A$1:$E$5000, 3, FALSE)</f>
        <v>261</v>
      </c>
      <c r="H1702" s="5" t="str">
        <f>VLOOKUP(G1702, album!$A$1:$B$5000, 2, FALSE)
</f>
        <v>LOST, Season 4</v>
      </c>
      <c r="I1702" s="11" t="str">
        <f>VLOOKUP(C1702, track_cleaned!$A$1:$J$5000, 10, FALSE)</f>
        <v>Drama</v>
      </c>
      <c r="J1702" s="11">
        <f t="shared" si="1"/>
        <v>1.99</v>
      </c>
    </row>
    <row r="1703">
      <c r="A1703" s="4">
        <v>1702.0</v>
      </c>
      <c r="B1703" s="4">
        <v>313.0</v>
      </c>
      <c r="C1703" s="4">
        <v>3373.0</v>
      </c>
      <c r="D1703" s="4">
        <v>0.99</v>
      </c>
      <c r="E1703" s="4">
        <v>1.0</v>
      </c>
      <c r="F1703" s="5" t="str">
        <f>VLOOKUP(C1703, track_cleaned!$A$2:$B$5000, 2, FALSE)
</f>
        <v>Four Walled World</v>
      </c>
      <c r="G1703" s="12">
        <f>VLOOKUP(C1703, track_cleaned!$A$1:$E$5000, 3, FALSE)</f>
        <v>269</v>
      </c>
      <c r="H1703" s="5" t="str">
        <f>VLOOKUP(G1703, album!$A$1:$B$5000, 2, FALSE)
</f>
        <v>Temple of the Dog</v>
      </c>
      <c r="I1703" s="11" t="str">
        <f>VLOOKUP(C1703, track_cleaned!$A$1:$J$5000, 10, FALSE)</f>
        <v>Alternative</v>
      </c>
      <c r="J1703" s="11">
        <f t="shared" si="1"/>
        <v>0.99</v>
      </c>
    </row>
    <row r="1704">
      <c r="A1704" s="4">
        <v>1703.0</v>
      </c>
      <c r="B1704" s="4">
        <v>313.0</v>
      </c>
      <c r="C1704" s="4">
        <v>3382.0</v>
      </c>
      <c r="D1704" s="4">
        <v>0.99</v>
      </c>
      <c r="E1704" s="4">
        <v>1.0</v>
      </c>
      <c r="F1704" s="5" t="str">
        <f>VLOOKUP(C1704, track_cleaned!$A$2:$B$5000, 2, FALSE)
</f>
        <v>Billie Jean</v>
      </c>
      <c r="G1704" s="12">
        <f>VLOOKUP(C1704, track_cleaned!$A$1:$E$5000, 3, FALSE)</f>
        <v>270</v>
      </c>
      <c r="H1704" s="5" t="str">
        <f>VLOOKUP(G1704, album!$A$1:$B$5000, 2, FALSE)
</f>
        <v>Carry On</v>
      </c>
      <c r="I1704" s="11" t="str">
        <f>VLOOKUP(C1704, track_cleaned!$A$1:$J$5000, 10, FALSE)</f>
        <v>Alternative</v>
      </c>
      <c r="J1704" s="11">
        <f t="shared" si="1"/>
        <v>0.99</v>
      </c>
    </row>
    <row r="1705">
      <c r="A1705" s="4">
        <v>1704.0</v>
      </c>
      <c r="B1705" s="4">
        <v>313.0</v>
      </c>
      <c r="C1705" s="4">
        <v>3391.0</v>
      </c>
      <c r="D1705" s="4">
        <v>0.99</v>
      </c>
      <c r="E1705" s="4">
        <v>1.0</v>
      </c>
      <c r="F1705" s="5" t="str">
        <f>VLOOKUP(C1705, track_cleaned!$A$2:$B$5000, 2, FALSE)
</f>
        <v>Sound of a Gun</v>
      </c>
      <c r="G1705" s="12">
        <f>VLOOKUP(C1705, track_cleaned!$A$1:$E$5000, 3, FALSE)</f>
        <v>271</v>
      </c>
      <c r="H1705" s="5" t="str">
        <f>VLOOKUP(G1705, album!$A$1:$B$5000, 2, FALSE)
</f>
        <v>Revelations</v>
      </c>
      <c r="I1705" s="11" t="str">
        <f>VLOOKUP(C1705, track_cleaned!$A$1:$J$5000, 10, FALSE)</f>
        <v>Alternative</v>
      </c>
      <c r="J1705" s="11">
        <f t="shared" si="1"/>
        <v>0.99</v>
      </c>
    </row>
    <row r="1706">
      <c r="A1706" s="4">
        <v>1705.0</v>
      </c>
      <c r="B1706" s="4">
        <v>313.0</v>
      </c>
      <c r="C1706" s="4">
        <v>3400.0</v>
      </c>
      <c r="D1706" s="4">
        <v>0.99</v>
      </c>
      <c r="E1706" s="4">
        <v>1.0</v>
      </c>
      <c r="F1706" s="5" t="str">
        <f>VLOOKUP(C1706, track_cleaned!$A$2:$B$5000, 2, FALSE)
</f>
        <v>Moth</v>
      </c>
      <c r="G1706" s="12">
        <f>VLOOKUP(C1706, track_cleaned!$A$1:$E$5000, 3, FALSE)</f>
        <v>271</v>
      </c>
      <c r="H1706" s="5" t="str">
        <f>VLOOKUP(G1706, album!$A$1:$B$5000, 2, FALSE)
</f>
        <v>Revelations</v>
      </c>
      <c r="I1706" s="11" t="str">
        <f>VLOOKUP(C1706, track_cleaned!$A$1:$J$5000, 10, FALSE)</f>
        <v>Alternative</v>
      </c>
      <c r="J1706" s="11">
        <f t="shared" si="1"/>
        <v>0.99</v>
      </c>
    </row>
    <row r="1707">
      <c r="A1707" s="4">
        <v>1706.0</v>
      </c>
      <c r="B1707" s="4">
        <v>313.0</v>
      </c>
      <c r="C1707" s="4">
        <v>3409.0</v>
      </c>
      <c r="D1707" s="4">
        <v>0.99</v>
      </c>
      <c r="E1707" s="4">
        <v>1.0</v>
      </c>
      <c r="F1707" s="5" t="str">
        <f>VLOOKUP(C1707, track_cleaned!$A$2:$B$5000, 2, FALSE)
</f>
        <v>Suite for Solo Cello No. 1 in G Major, BWV 1007: I. Prélude</v>
      </c>
      <c r="G1707" s="12">
        <f>VLOOKUP(C1707, track_cleaned!$A$1:$E$5000, 3, FALSE)</f>
        <v>278</v>
      </c>
      <c r="H1707" s="5" t="str">
        <f>VLOOKUP(G1707, album!$A$1:$B$5000, 2, FALSE)
</f>
        <v>Bach: The Cello Suites</v>
      </c>
      <c r="I1707" s="11" t="str">
        <f>VLOOKUP(C1707, track_cleaned!$A$1:$J$5000, 10, FALSE)</f>
        <v>Classical</v>
      </c>
      <c r="J1707" s="11">
        <f t="shared" si="1"/>
        <v>0.99</v>
      </c>
    </row>
    <row r="1708">
      <c r="A1708" s="4">
        <v>1707.0</v>
      </c>
      <c r="B1708" s="4">
        <v>313.0</v>
      </c>
      <c r="C1708" s="4">
        <v>3418.0</v>
      </c>
      <c r="D1708" s="4">
        <v>0.99</v>
      </c>
      <c r="E1708" s="4">
        <v>1.0</v>
      </c>
      <c r="F1708" s="5" t="str">
        <f>VLOOKUP(C1708, track_cleaned!$A$2:$B$5000, 2, FALSE)
</f>
        <v>Die Walküre: The Ride of the Valkyries</v>
      </c>
      <c r="G1708" s="12">
        <f>VLOOKUP(C1708, track_cleaned!$A$1:$E$5000, 3, FALSE)</f>
        <v>287</v>
      </c>
      <c r="H1708" s="5" t="str">
        <f>VLOOKUP(G1708, album!$A$1:$B$5000, 2, FALSE)
</f>
        <v>Wagner: Favourite Overtures</v>
      </c>
      <c r="I1708" s="11" t="str">
        <f>VLOOKUP(C1708, track_cleaned!$A$1:$J$5000, 10, FALSE)</f>
        <v>Classical</v>
      </c>
      <c r="J1708" s="11">
        <f t="shared" si="1"/>
        <v>0.99</v>
      </c>
    </row>
    <row r="1709">
      <c r="A1709" s="4">
        <v>1708.0</v>
      </c>
      <c r="B1709" s="4">
        <v>314.0</v>
      </c>
      <c r="C1709" s="4">
        <v>3432.0</v>
      </c>
      <c r="D1709" s="4">
        <v>0.99</v>
      </c>
      <c r="E1709" s="4">
        <v>1.0</v>
      </c>
      <c r="F1709" s="5" t="str">
        <f>VLOOKUP(C1709, track_cleaned!$A$2:$B$5000, 2, FALSE)
</f>
        <v>Scheherazade, Op. 35: I. The Sea and Sindbad's Ship</v>
      </c>
      <c r="G1709" s="12">
        <f>VLOOKUP(C1709, track_cleaned!$A$1:$E$5000, 3, FALSE)</f>
        <v>299</v>
      </c>
      <c r="H1709" s="5" t="str">
        <f>VLOOKUP(G1709, album!$A$1:$B$5000, 2, FALSE)
</f>
        <v>Scheherazade</v>
      </c>
      <c r="I1709" s="11" t="str">
        <f>VLOOKUP(C1709, track_cleaned!$A$1:$J$5000, 10, FALSE)</f>
        <v>Classical</v>
      </c>
      <c r="J1709" s="11">
        <f t="shared" si="1"/>
        <v>0.99</v>
      </c>
    </row>
    <row r="1710">
      <c r="A1710" s="4">
        <v>1709.0</v>
      </c>
      <c r="B1710" s="4">
        <v>315.0</v>
      </c>
      <c r="C1710" s="4">
        <v>3433.0</v>
      </c>
      <c r="D1710" s="4">
        <v>0.99</v>
      </c>
      <c r="E1710" s="4">
        <v>1.0</v>
      </c>
      <c r="F1710" s="5" t="str">
        <f>VLOOKUP(C1710, track_cleaned!$A$2:$B$5000, 2, FALSE)
</f>
        <v>Concerto No.2 in F Major, BWV1047, I. Allegro</v>
      </c>
      <c r="G1710" s="12">
        <f>VLOOKUP(C1710, track_cleaned!$A$1:$E$5000, 3, FALSE)</f>
        <v>300</v>
      </c>
      <c r="H1710" s="5" t="str">
        <f>VLOOKUP(G1710, album!$A$1:$B$5000, 2, FALSE)
</f>
        <v>Bach: The Brandenburg Concertos</v>
      </c>
      <c r="I1710" s="11" t="str">
        <f>VLOOKUP(C1710, track_cleaned!$A$1:$J$5000, 10, FALSE)</f>
        <v>Classical</v>
      </c>
      <c r="J1710" s="11">
        <f t="shared" si="1"/>
        <v>0.99</v>
      </c>
    </row>
    <row r="1711">
      <c r="A1711" s="4">
        <v>1710.0</v>
      </c>
      <c r="B1711" s="4">
        <v>315.0</v>
      </c>
      <c r="C1711" s="4">
        <v>3434.0</v>
      </c>
      <c r="D1711" s="4">
        <v>0.99</v>
      </c>
      <c r="E1711" s="4">
        <v>1.0</v>
      </c>
      <c r="F1711" s="5" t="str">
        <f>VLOOKUP(C1711, track_cleaned!$A$2:$B$5000, 2, FALSE)
</f>
        <v>Concerto for Piano No. 2 in F Minor, Op. 21: II. Larghetto</v>
      </c>
      <c r="G1711" s="12">
        <f>VLOOKUP(C1711, track_cleaned!$A$1:$E$5000, 3, FALSE)</f>
        <v>301</v>
      </c>
      <c r="H1711" s="5" t="str">
        <f>VLOOKUP(G1711, album!$A$1:$B$5000, 2, FALSE)
</f>
        <v>Chopin: Piano Concertos Nos. 1 &amp; 2</v>
      </c>
      <c r="I1711" s="11" t="str">
        <f>VLOOKUP(C1711, track_cleaned!$A$1:$J$5000, 10, FALSE)</f>
        <v>Classical</v>
      </c>
      <c r="J1711" s="11">
        <f t="shared" si="1"/>
        <v>0.99</v>
      </c>
    </row>
    <row r="1712">
      <c r="A1712" s="4">
        <v>1711.0</v>
      </c>
      <c r="B1712" s="4">
        <v>316.0</v>
      </c>
      <c r="C1712" s="4">
        <v>3436.0</v>
      </c>
      <c r="D1712" s="4">
        <v>0.99</v>
      </c>
      <c r="E1712" s="4">
        <v>1.0</v>
      </c>
      <c r="F1712" s="5" t="str">
        <f>VLOOKUP(C1712, track_cleaned!$A$2:$B$5000, 2, FALSE)
</f>
        <v>Karelia Suite, Op.11: 2. Ballade (Tempo Di Menuetto)</v>
      </c>
      <c r="G1712" s="12">
        <f>VLOOKUP(C1712, track_cleaned!$A$1:$E$5000, 3, FALSE)</f>
        <v>303</v>
      </c>
      <c r="H1712" s="5" t="str">
        <f>VLOOKUP(G1712, album!$A$1:$B$5000, 2, FALSE)
</f>
        <v>Sibelius: Finlandia</v>
      </c>
      <c r="I1712" s="11" t="str">
        <f>VLOOKUP(C1712, track_cleaned!$A$1:$J$5000, 10, FALSE)</f>
        <v>Classical</v>
      </c>
      <c r="J1712" s="11">
        <f t="shared" si="1"/>
        <v>0.99</v>
      </c>
    </row>
    <row r="1713">
      <c r="A1713" s="4">
        <v>1712.0</v>
      </c>
      <c r="B1713" s="4">
        <v>316.0</v>
      </c>
      <c r="C1713" s="4">
        <v>3438.0</v>
      </c>
      <c r="D1713" s="4">
        <v>0.99</v>
      </c>
      <c r="E1713" s="4">
        <v>1.0</v>
      </c>
      <c r="F1713" s="5" t="str">
        <f>VLOOKUP(C1713, track_cleaned!$A$2:$B$5000, 2, FALSE)
</f>
        <v>Fantasia On Greensleeves</v>
      </c>
      <c r="G1713" s="12">
        <f>VLOOKUP(C1713, track_cleaned!$A$1:$E$5000, 3, FALSE)</f>
        <v>280</v>
      </c>
      <c r="H1713" s="5" t="str">
        <f>VLOOKUP(G1713, album!$A$1:$B$5000, 2, FALSE)
</f>
        <v>The World of Classical Favourites</v>
      </c>
      <c r="I1713" s="11" t="str">
        <f>VLOOKUP(C1713, track_cleaned!$A$1:$J$5000, 10, FALSE)</f>
        <v>Classical</v>
      </c>
      <c r="J1713" s="11">
        <f t="shared" si="1"/>
        <v>0.99</v>
      </c>
    </row>
    <row r="1714">
      <c r="A1714" s="4">
        <v>1713.0</v>
      </c>
      <c r="B1714" s="4">
        <v>317.0</v>
      </c>
      <c r="C1714" s="4">
        <v>3440.0</v>
      </c>
      <c r="D1714" s="4">
        <v>0.99</v>
      </c>
      <c r="E1714" s="4">
        <v>1.0</v>
      </c>
      <c r="F1714" s="5" t="str">
        <f>VLOOKUP(C1714, track_cleaned!$A$2:$B$5000, 2, FALSE)
</f>
        <v>Concerto for Cello and Orchestra in E minor, Op. 85: I. Adagio - Moderato</v>
      </c>
      <c r="G1714" s="12">
        <f>VLOOKUP(C1714, track_cleaned!$A$1:$E$5000, 3, FALSE)</f>
        <v>306</v>
      </c>
      <c r="H1714" s="5" t="str">
        <f>VLOOKUP(G1714, album!$A$1:$B$5000, 2, FALSE)
</f>
        <v>Elgar: Cello Concerto &amp; Vaughan Williams: Fantasias</v>
      </c>
      <c r="I1714" s="11" t="str">
        <f>VLOOKUP(C1714, track_cleaned!$A$1:$J$5000, 10, FALSE)</f>
        <v>Classical</v>
      </c>
      <c r="J1714" s="11">
        <f t="shared" si="1"/>
        <v>0.99</v>
      </c>
    </row>
    <row r="1715">
      <c r="A1715" s="4">
        <v>1714.0</v>
      </c>
      <c r="B1715" s="4">
        <v>317.0</v>
      </c>
      <c r="C1715" s="4">
        <v>3442.0</v>
      </c>
      <c r="D1715" s="4">
        <v>0.99</v>
      </c>
      <c r="E1715" s="4">
        <v>1.0</v>
      </c>
      <c r="F1715" s="5" t="str">
        <f>VLOOKUP(C1715, track_cleaned!$A$2:$B$5000, 2, FALSE)
</f>
        <v>Wellington's Victory or the Battle Symphony, Op.91: 2. Symphony of Triumph</v>
      </c>
      <c r="G1715" s="12">
        <f>VLOOKUP(C1715, track_cleaned!$A$1:$E$5000, 3, FALSE)</f>
        <v>308</v>
      </c>
      <c r="H1715" s="5" t="str">
        <f>VLOOKUP(G1715, album!$A$1:$B$5000, 2, FALSE)
</f>
        <v>Tchaikovsky: 1812 Festival Overture, Op.49, Capriccio Italien &amp; Beethoven: Wellington's Victory</v>
      </c>
      <c r="I1715" s="11" t="str">
        <f>VLOOKUP(C1715, track_cleaned!$A$1:$J$5000, 10, FALSE)</f>
        <v>Classical</v>
      </c>
      <c r="J1715" s="11">
        <f t="shared" si="1"/>
        <v>0.99</v>
      </c>
    </row>
    <row r="1716">
      <c r="A1716" s="4">
        <v>1715.0</v>
      </c>
      <c r="B1716" s="4">
        <v>317.0</v>
      </c>
      <c r="C1716" s="4">
        <v>3444.0</v>
      </c>
      <c r="D1716" s="4">
        <v>0.99</v>
      </c>
      <c r="E1716" s="4">
        <v>1.0</v>
      </c>
      <c r="F1716" s="5" t="str">
        <f>VLOOKUP(C1716, track_cleaned!$A$2:$B$5000, 2, FALSE)
</f>
        <v>Romeo et Juliette: No. 11 - Danse des Chevaliers</v>
      </c>
      <c r="G1716" s="12">
        <f>VLOOKUP(C1716, track_cleaned!$A$1:$E$5000, 3, FALSE)</f>
        <v>310</v>
      </c>
      <c r="H1716" s="5" t="str">
        <f>VLOOKUP(G1716, album!$A$1:$B$5000, 2, FALSE)
</f>
        <v>Prokofiev: Romeo &amp; Juliet</v>
      </c>
      <c r="I1716" s="11" t="str">
        <f>VLOOKUP(C1716, track_cleaned!$A$1:$J$5000, 10, FALSE)</f>
        <v>Classical</v>
      </c>
      <c r="J1716" s="11">
        <f t="shared" si="1"/>
        <v>0.99</v>
      </c>
    </row>
    <row r="1717">
      <c r="A1717" s="4">
        <v>1716.0</v>
      </c>
      <c r="B1717" s="4">
        <v>317.0</v>
      </c>
      <c r="C1717" s="4">
        <v>3446.0</v>
      </c>
      <c r="D1717" s="4">
        <v>0.99</v>
      </c>
      <c r="E1717" s="4">
        <v>1.0</v>
      </c>
      <c r="F1717" s="5" t="str">
        <f>VLOOKUP(C1717, track_cleaned!$A$2:$B$5000, 2, FALSE)
</f>
        <v>Symphonie Fantastique, Op. 14: V. Songe d'une nuit du sabbat</v>
      </c>
      <c r="G1717" s="12">
        <f>VLOOKUP(C1717, track_cleaned!$A$1:$E$5000, 3, FALSE)</f>
        <v>312</v>
      </c>
      <c r="H1717" s="5" t="str">
        <f>VLOOKUP(G1717, album!$A$1:$B$5000, 2, FALSE)
</f>
        <v>Berlioz: Symphonie Fantastique</v>
      </c>
      <c r="I1717" s="11" t="str">
        <f>VLOOKUP(C1717, track_cleaned!$A$1:$J$5000, 10, FALSE)</f>
        <v>Classical</v>
      </c>
      <c r="J1717" s="11">
        <f t="shared" si="1"/>
        <v>0.99</v>
      </c>
    </row>
    <row r="1718">
      <c r="A1718" s="4">
        <v>1717.0</v>
      </c>
      <c r="B1718" s="4">
        <v>318.0</v>
      </c>
      <c r="C1718" s="4">
        <v>3450.0</v>
      </c>
      <c r="D1718" s="4">
        <v>0.99</v>
      </c>
      <c r="E1718" s="4">
        <v>1.0</v>
      </c>
      <c r="F1718" s="5" t="str">
        <f>VLOOKUP(C1718, track_cleaned!$A$2:$B$5000, 2, FALSE)
</f>
        <v>Peer Gynt Suite No.1, Op.46: 1. Morning Mood</v>
      </c>
      <c r="G1718" s="12">
        <f>VLOOKUP(C1718, track_cleaned!$A$1:$E$5000, 3, FALSE)</f>
        <v>316</v>
      </c>
      <c r="H1718" s="5" t="str">
        <f>VLOOKUP(G1718, album!$A$1:$B$5000, 2, FALSE)
</f>
        <v>Grieg: Peer Gynt Suites &amp; Sibelius: Pelléas et Mélisande</v>
      </c>
      <c r="I1718" s="11" t="str">
        <f>VLOOKUP(C1718, track_cleaned!$A$1:$J$5000, 10, FALSE)</f>
        <v>Classical</v>
      </c>
      <c r="J1718" s="11">
        <f t="shared" si="1"/>
        <v>0.99</v>
      </c>
    </row>
    <row r="1719">
      <c r="A1719" s="4">
        <v>1718.0</v>
      </c>
      <c r="B1719" s="4">
        <v>318.0</v>
      </c>
      <c r="C1719" s="4">
        <v>3454.0</v>
      </c>
      <c r="D1719" s="4">
        <v>0.99</v>
      </c>
      <c r="E1719" s="4">
        <v>1.0</v>
      </c>
      <c r="F1719" s="5" t="str">
        <f>VLOOKUP(C1719, track_cleaned!$A$2:$B$5000, 2, FALSE)
</f>
        <v>Symphony No. 41 in C Major, K. 551, "Jupiter": IV. Molto allegro</v>
      </c>
      <c r="G1719" s="12">
        <f>VLOOKUP(C1719, track_cleaned!$A$1:$E$5000, 3, FALSE)</f>
        <v>320</v>
      </c>
      <c r="H1719" s="5" t="str">
        <f>VLOOKUP(G1719, album!$A$1:$B$5000, 2, FALSE)
</f>
        <v>Mozart: Symphonies Nos. 40 &amp; 41</v>
      </c>
      <c r="I1719" s="11" t="str">
        <f>VLOOKUP(C1719, track_cleaned!$A$1:$J$5000, 10, FALSE)</f>
        <v>Classical</v>
      </c>
      <c r="J1719" s="11">
        <f t="shared" si="1"/>
        <v>0.99</v>
      </c>
    </row>
    <row r="1720">
      <c r="A1720" s="4">
        <v>1719.0</v>
      </c>
      <c r="B1720" s="4">
        <v>318.0</v>
      </c>
      <c r="C1720" s="4">
        <v>3458.0</v>
      </c>
      <c r="D1720" s="4">
        <v>0.99</v>
      </c>
      <c r="E1720" s="4">
        <v>1.0</v>
      </c>
      <c r="F1720" s="5" t="str">
        <f>VLOOKUP(C1720, track_cleaned!$A$2:$B$5000, 2, FALSE)
</f>
        <v>Just Friends</v>
      </c>
      <c r="G1720" s="12">
        <f>VLOOKUP(C1720, track_cleaned!$A$1:$E$5000, 3, FALSE)</f>
        <v>321</v>
      </c>
      <c r="H1720" s="5" t="str">
        <f>VLOOKUP(G1720, album!$A$1:$B$5000, 2, FALSE)
</f>
        <v>Back to Black</v>
      </c>
      <c r="I1720" s="11" t="str">
        <f>VLOOKUP(C1720, track_cleaned!$A$1:$J$5000, 10, FALSE)</f>
        <v>R&amp;B/Soul</v>
      </c>
      <c r="J1720" s="11">
        <f t="shared" si="1"/>
        <v>0.99</v>
      </c>
    </row>
    <row r="1721">
      <c r="A1721" s="4">
        <v>1720.0</v>
      </c>
      <c r="B1721" s="4">
        <v>318.0</v>
      </c>
      <c r="C1721" s="4">
        <v>3462.0</v>
      </c>
      <c r="D1721" s="4">
        <v>0.99</v>
      </c>
      <c r="E1721" s="4">
        <v>1.0</v>
      </c>
      <c r="F1721" s="5" t="str">
        <f>VLOOKUP(C1721, track_cleaned!$A$2:$B$5000, 2, FALSE)
</f>
        <v>Wake Up Alone</v>
      </c>
      <c r="G1721" s="12">
        <f>VLOOKUP(C1721, track_cleaned!$A$1:$E$5000, 3, FALSE)</f>
        <v>321</v>
      </c>
      <c r="H1721" s="5" t="str">
        <f>VLOOKUP(G1721, album!$A$1:$B$5000, 2, FALSE)
</f>
        <v>Back to Black</v>
      </c>
      <c r="I1721" s="11" t="str">
        <f>VLOOKUP(C1721, track_cleaned!$A$1:$J$5000, 10, FALSE)</f>
        <v>R&amp;B/Soul</v>
      </c>
      <c r="J1721" s="11">
        <f t="shared" si="1"/>
        <v>0.99</v>
      </c>
    </row>
    <row r="1722">
      <c r="A1722" s="4">
        <v>1721.0</v>
      </c>
      <c r="B1722" s="4">
        <v>318.0</v>
      </c>
      <c r="C1722" s="4">
        <v>3466.0</v>
      </c>
      <c r="D1722" s="4">
        <v>0.99</v>
      </c>
      <c r="E1722" s="4">
        <v>1.0</v>
      </c>
      <c r="F1722" s="5" t="str">
        <f>VLOOKUP(C1722, track_cleaned!$A$2:$B$5000, 2, FALSE)
</f>
        <v>Rehab (Hot Chip Remix)</v>
      </c>
      <c r="G1722" s="12">
        <f>VLOOKUP(C1722, track_cleaned!$A$1:$E$5000, 3, FALSE)</f>
        <v>321</v>
      </c>
      <c r="H1722" s="5" t="str">
        <f>VLOOKUP(G1722, album!$A$1:$B$5000, 2, FALSE)
</f>
        <v>Back to Black</v>
      </c>
      <c r="I1722" s="11" t="str">
        <f>VLOOKUP(C1722, track_cleaned!$A$1:$J$5000, 10, FALSE)</f>
        <v>R&amp;B/Soul</v>
      </c>
      <c r="J1722" s="11">
        <f t="shared" si="1"/>
        <v>0.99</v>
      </c>
    </row>
    <row r="1723">
      <c r="A1723" s="4">
        <v>1722.0</v>
      </c>
      <c r="B1723" s="4">
        <v>318.0</v>
      </c>
      <c r="C1723" s="4">
        <v>3470.0</v>
      </c>
      <c r="D1723" s="4">
        <v>0.99</v>
      </c>
      <c r="E1723" s="4">
        <v>1.0</v>
      </c>
      <c r="F1723" s="5" t="str">
        <f>VLOOKUP(C1723, track_cleaned!$A$2:$B$5000, 2, FALSE)
</f>
        <v>I Heard Love Is Blind</v>
      </c>
      <c r="G1723" s="12">
        <f>VLOOKUP(C1723, track_cleaned!$A$1:$E$5000, 3, FALSE)</f>
        <v>322</v>
      </c>
      <c r="H1723" s="5" t="str">
        <f>VLOOKUP(G1723, album!$A$1:$B$5000, 2, FALSE)
</f>
        <v>Frank</v>
      </c>
      <c r="I1723" s="11" t="str">
        <f>VLOOKUP(C1723, track_cleaned!$A$1:$J$5000, 10, FALSE)</f>
        <v>Pop</v>
      </c>
      <c r="J1723" s="11">
        <f t="shared" si="1"/>
        <v>0.99</v>
      </c>
    </row>
    <row r="1724">
      <c r="A1724" s="4">
        <v>1723.0</v>
      </c>
      <c r="B1724" s="4">
        <v>319.0</v>
      </c>
      <c r="C1724" s="4">
        <v>3476.0</v>
      </c>
      <c r="D1724" s="4">
        <v>0.99</v>
      </c>
      <c r="E1724" s="4">
        <v>1.0</v>
      </c>
      <c r="F1724" s="5" t="str">
        <f>VLOOKUP(C1724, track_cleaned!$A$2:$B$5000, 2, FALSE)
</f>
        <v>Help Yourself</v>
      </c>
      <c r="G1724" s="12">
        <f>VLOOKUP(C1724, track_cleaned!$A$1:$E$5000, 3, FALSE)</f>
        <v>322</v>
      </c>
      <c r="H1724" s="5" t="str">
        <f>VLOOKUP(G1724, album!$A$1:$B$5000, 2, FALSE)
</f>
        <v>Frank</v>
      </c>
      <c r="I1724" s="11" t="str">
        <f>VLOOKUP(C1724, track_cleaned!$A$1:$J$5000, 10, FALSE)</f>
        <v>Pop</v>
      </c>
      <c r="J1724" s="11">
        <f t="shared" si="1"/>
        <v>0.99</v>
      </c>
    </row>
    <row r="1725">
      <c r="A1725" s="4">
        <v>1724.0</v>
      </c>
      <c r="B1725" s="4">
        <v>319.0</v>
      </c>
      <c r="C1725" s="4">
        <v>3482.0</v>
      </c>
      <c r="D1725" s="4">
        <v>0.99</v>
      </c>
      <c r="E1725" s="4">
        <v>1.0</v>
      </c>
      <c r="F1725" s="5" t="str">
        <f>VLOOKUP(C1725, track_cleaned!$A$2:$B$5000, 2, FALSE)
</f>
        <v>Suite No. 3 in D, BWV 1068: III. Gavotte I &amp; II</v>
      </c>
      <c r="G1725" s="12">
        <f>VLOOKUP(C1725, track_cleaned!$A$1:$E$5000, 3, FALSE)</f>
        <v>327</v>
      </c>
      <c r="H1725" s="5" t="str">
        <f>VLOOKUP(G1725, album!$A$1:$B$5000, 2, FALSE)
</f>
        <v>Bach: Orchestral Suites Nos. 1 - 4</v>
      </c>
      <c r="I1725" s="11" t="str">
        <f>VLOOKUP(C1725, track_cleaned!$A$1:$J$5000, 10, FALSE)</f>
        <v>Classical</v>
      </c>
      <c r="J1725" s="11">
        <f t="shared" si="1"/>
        <v>0.99</v>
      </c>
    </row>
    <row r="1726">
      <c r="A1726" s="4">
        <v>1725.0</v>
      </c>
      <c r="B1726" s="4">
        <v>319.0</v>
      </c>
      <c r="C1726" s="4">
        <v>3488.0</v>
      </c>
      <c r="D1726" s="4">
        <v>0.99</v>
      </c>
      <c r="E1726" s="4">
        <v>1.0</v>
      </c>
      <c r="F1726" s="5" t="str">
        <f>VLOOKUP(C1726, track_cleaned!$A$2:$B$5000, 2, FALSE)
</f>
        <v>Music for the Funeral of Queen Mary: VI. "Thou Knowest, Lord, the Secrets of Our Hearts"</v>
      </c>
      <c r="G1726" s="12">
        <f>VLOOKUP(C1726, track_cleaned!$A$1:$E$5000, 3, FALSE)</f>
        <v>333</v>
      </c>
      <c r="H1726" s="5" t="str">
        <f>VLOOKUP(G1726, album!$A$1:$B$5000, 2, FALSE)
</f>
        <v>Purcell: Music for the Queen Mary</v>
      </c>
      <c r="I1726" s="11" t="str">
        <f>VLOOKUP(C1726, track_cleaned!$A$1:$J$5000, 10, FALSE)</f>
        <v>Classical</v>
      </c>
      <c r="J1726" s="11">
        <f t="shared" si="1"/>
        <v>0.99</v>
      </c>
    </row>
    <row r="1727">
      <c r="A1727" s="4">
        <v>1726.0</v>
      </c>
      <c r="B1727" s="4">
        <v>319.0</v>
      </c>
      <c r="C1727" s="4">
        <v>3494.0</v>
      </c>
      <c r="D1727" s="4">
        <v>0.99</v>
      </c>
      <c r="E1727" s="4">
        <v>1.0</v>
      </c>
      <c r="F1727" s="5" t="str">
        <f>VLOOKUP(C1727, track_cleaned!$A$2:$B$5000, 2, FALSE)
</f>
        <v>Symphony No. 2, Op. 16 -  "The Four Temperaments": II. Allegro Comodo e Flemmatico</v>
      </c>
      <c r="G1727" s="12">
        <f>VLOOKUP(C1727, track_cleaned!$A$1:$E$5000, 3, FALSE)</f>
        <v>338</v>
      </c>
      <c r="H1727" s="5" t="str">
        <f>VLOOKUP(G1727, album!$A$1:$B$5000, 2, FALSE)
</f>
        <v>Nielsen: The Six Symphonies</v>
      </c>
      <c r="I1727" s="11" t="str">
        <f>VLOOKUP(C1727, track_cleaned!$A$1:$J$5000, 10, FALSE)</f>
        <v>Classical</v>
      </c>
      <c r="J1727" s="11">
        <f t="shared" si="1"/>
        <v>0.99</v>
      </c>
    </row>
    <row r="1728">
      <c r="A1728" s="4">
        <v>1727.0</v>
      </c>
      <c r="B1728" s="4">
        <v>319.0</v>
      </c>
      <c r="C1728" s="4">
        <v>3500.0</v>
      </c>
      <c r="D1728" s="4">
        <v>0.99</v>
      </c>
      <c r="E1728" s="4">
        <v>1.0</v>
      </c>
      <c r="F1728" s="5" t="str">
        <f>VLOOKUP(C1728, track_cleaned!$A$2:$B$5000, 2, FALSE)
</f>
        <v>String Quartet No. 12 in C Minor, D. 703 "Quartettsatz": II. Andante - Allegro assai</v>
      </c>
      <c r="G1728" s="12">
        <f>VLOOKUP(C1728, track_cleaned!$A$1:$E$5000, 3, FALSE)</f>
        <v>344</v>
      </c>
      <c r="H1728" s="5" t="str">
        <f>VLOOKUP(G1728, album!$A$1:$B$5000, 2, FALSE)
</f>
        <v>Schubert: The Late String Quartets &amp; String Quintet (3 CD's)</v>
      </c>
      <c r="I1728" s="11" t="str">
        <f>VLOOKUP(C1728, track_cleaned!$A$1:$J$5000, 10, FALSE)</f>
        <v>Classical</v>
      </c>
      <c r="J1728" s="11">
        <f t="shared" si="1"/>
        <v>0.99</v>
      </c>
    </row>
    <row r="1729">
      <c r="A1729" s="4">
        <v>1728.0</v>
      </c>
      <c r="B1729" s="4">
        <v>319.0</v>
      </c>
      <c r="C1729" s="4">
        <v>3.0</v>
      </c>
      <c r="D1729" s="4">
        <v>0.99</v>
      </c>
      <c r="E1729" s="4">
        <v>1.0</v>
      </c>
      <c r="F1729" s="5" t="str">
        <f>VLOOKUP(C1729, track_cleaned!$A$2:$B$5000, 2, FALSE)
</f>
        <v>Fast As a Shark</v>
      </c>
      <c r="G1729" s="12">
        <f>VLOOKUP(C1729, track_cleaned!$A$1:$E$5000, 3, FALSE)</f>
        <v>3</v>
      </c>
      <c r="H1729" s="5" t="str">
        <f>VLOOKUP(G1729, album!$A$1:$B$5000, 2, FALSE)
</f>
        <v>Restless and Wild</v>
      </c>
      <c r="I1729" s="11" t="str">
        <f>VLOOKUP(C1729, track_cleaned!$A$1:$J$5000, 10, FALSE)</f>
        <v>Rock</v>
      </c>
      <c r="J1729" s="11">
        <f t="shared" si="1"/>
        <v>0.99</v>
      </c>
    </row>
    <row r="1730">
      <c r="A1730" s="4">
        <v>1729.0</v>
      </c>
      <c r="B1730" s="4">
        <v>319.0</v>
      </c>
      <c r="C1730" s="4">
        <v>9.0</v>
      </c>
      <c r="D1730" s="4">
        <v>0.99</v>
      </c>
      <c r="E1730" s="4">
        <v>1.0</v>
      </c>
      <c r="F1730" s="5" t="str">
        <f>VLOOKUP(C1730, track_cleaned!$A$2:$B$5000, 2, FALSE)
</f>
        <v>Snowballed</v>
      </c>
      <c r="G1730" s="12">
        <f>VLOOKUP(C1730, track_cleaned!$A$1:$E$5000, 3, FALSE)</f>
        <v>1</v>
      </c>
      <c r="H1730" s="5" t="str">
        <f>VLOOKUP(G1730, album!$A$1:$B$5000, 2, FALSE)
</f>
        <v>For Those About To Rock We Salute You</v>
      </c>
      <c r="I1730" s="11" t="str">
        <f>VLOOKUP(C1730, track_cleaned!$A$1:$J$5000, 10, FALSE)</f>
        <v>Rock</v>
      </c>
      <c r="J1730" s="11">
        <f t="shared" si="1"/>
        <v>0.99</v>
      </c>
    </row>
    <row r="1731">
      <c r="A1731" s="4">
        <v>1730.0</v>
      </c>
      <c r="B1731" s="4">
        <v>319.0</v>
      </c>
      <c r="C1731" s="4">
        <v>15.0</v>
      </c>
      <c r="D1731" s="4">
        <v>0.99</v>
      </c>
      <c r="E1731" s="4">
        <v>1.0</v>
      </c>
      <c r="F1731" s="5" t="str">
        <f>VLOOKUP(C1731, track_cleaned!$A$2:$B$5000, 2, FALSE)
</f>
        <v>Go Down</v>
      </c>
      <c r="G1731" s="12">
        <f>VLOOKUP(C1731, track_cleaned!$A$1:$E$5000, 3, FALSE)</f>
        <v>4</v>
      </c>
      <c r="H1731" s="5" t="str">
        <f>VLOOKUP(G1731, album!$A$1:$B$5000, 2, FALSE)
</f>
        <v>Let There Be Rock</v>
      </c>
      <c r="I1731" s="11" t="str">
        <f>VLOOKUP(C1731, track_cleaned!$A$1:$J$5000, 10, FALSE)</f>
        <v>Rock</v>
      </c>
      <c r="J1731" s="11">
        <f t="shared" si="1"/>
        <v>0.99</v>
      </c>
    </row>
    <row r="1732">
      <c r="A1732" s="4">
        <v>1731.0</v>
      </c>
      <c r="B1732" s="4">
        <v>319.0</v>
      </c>
      <c r="C1732" s="4">
        <v>21.0</v>
      </c>
      <c r="D1732" s="4">
        <v>0.99</v>
      </c>
      <c r="E1732" s="4">
        <v>1.0</v>
      </c>
      <c r="F1732" s="5" t="str">
        <f>VLOOKUP(C1732, track_cleaned!$A$2:$B$5000, 2, FALSE)
</f>
        <v>Hell Ain't A Bad Place To Be</v>
      </c>
      <c r="G1732" s="12">
        <f>VLOOKUP(C1732, track_cleaned!$A$1:$E$5000, 3, FALSE)</f>
        <v>4</v>
      </c>
      <c r="H1732" s="5" t="str">
        <f>VLOOKUP(G1732, album!$A$1:$B$5000, 2, FALSE)
</f>
        <v>Let There Be Rock</v>
      </c>
      <c r="I1732" s="11" t="str">
        <f>VLOOKUP(C1732, track_cleaned!$A$1:$J$5000, 10, FALSE)</f>
        <v>Rock</v>
      </c>
      <c r="J1732" s="11">
        <f t="shared" si="1"/>
        <v>0.99</v>
      </c>
    </row>
    <row r="1733">
      <c r="A1733" s="4">
        <v>1732.0</v>
      </c>
      <c r="B1733" s="4">
        <v>320.0</v>
      </c>
      <c r="C1733" s="4">
        <v>30.0</v>
      </c>
      <c r="D1733" s="4">
        <v>0.99</v>
      </c>
      <c r="E1733" s="4">
        <v>1.0</v>
      </c>
      <c r="F1733" s="5" t="str">
        <f>VLOOKUP(C1733, track_cleaned!$A$2:$B$5000, 2, FALSE)
</f>
        <v>Amazing</v>
      </c>
      <c r="G1733" s="12">
        <f>VLOOKUP(C1733, track_cleaned!$A$1:$E$5000, 3, FALSE)</f>
        <v>5</v>
      </c>
      <c r="H1733" s="5" t="str">
        <f>VLOOKUP(G1733, album!$A$1:$B$5000, 2, FALSE)
</f>
        <v>Big Ones</v>
      </c>
      <c r="I1733" s="11" t="str">
        <f>VLOOKUP(C1733, track_cleaned!$A$1:$J$5000, 10, FALSE)</f>
        <v>Rock</v>
      </c>
      <c r="J1733" s="11">
        <f t="shared" si="1"/>
        <v>0.99</v>
      </c>
    </row>
    <row r="1734">
      <c r="A1734" s="4">
        <v>1733.0</v>
      </c>
      <c r="B1734" s="4">
        <v>320.0</v>
      </c>
      <c r="C1734" s="4">
        <v>39.0</v>
      </c>
      <c r="D1734" s="4">
        <v>0.99</v>
      </c>
      <c r="E1734" s="4">
        <v>1.0</v>
      </c>
      <c r="F1734" s="5" t="str">
        <f>VLOOKUP(C1734, track_cleaned!$A$2:$B$5000, 2, FALSE)
</f>
        <v>You Oughta Know</v>
      </c>
      <c r="G1734" s="12">
        <f>VLOOKUP(C1734, track_cleaned!$A$1:$E$5000, 3, FALSE)</f>
        <v>6</v>
      </c>
      <c r="H1734" s="5" t="str">
        <f>VLOOKUP(G1734, album!$A$1:$B$5000, 2, FALSE)
</f>
        <v>Jagged Little Pill</v>
      </c>
      <c r="I1734" s="11" t="str">
        <f>VLOOKUP(C1734, track_cleaned!$A$1:$J$5000, 10, FALSE)</f>
        <v>Rock</v>
      </c>
      <c r="J1734" s="11">
        <f t="shared" si="1"/>
        <v>0.99</v>
      </c>
    </row>
    <row r="1735">
      <c r="A1735" s="4">
        <v>1734.0</v>
      </c>
      <c r="B1735" s="4">
        <v>320.0</v>
      </c>
      <c r="C1735" s="4">
        <v>48.0</v>
      </c>
      <c r="D1735" s="4">
        <v>0.99</v>
      </c>
      <c r="E1735" s="4">
        <v>1.0</v>
      </c>
      <c r="F1735" s="5" t="str">
        <f>VLOOKUP(C1735, track_cleaned!$A$2:$B$5000, 2, FALSE)
</f>
        <v>Not The Doctor</v>
      </c>
      <c r="G1735" s="12">
        <f>VLOOKUP(C1735, track_cleaned!$A$1:$E$5000, 3, FALSE)</f>
        <v>6</v>
      </c>
      <c r="H1735" s="5" t="str">
        <f>VLOOKUP(G1735, album!$A$1:$B$5000, 2, FALSE)
</f>
        <v>Jagged Little Pill</v>
      </c>
      <c r="I1735" s="11" t="str">
        <f>VLOOKUP(C1735, track_cleaned!$A$1:$J$5000, 10, FALSE)</f>
        <v>Rock</v>
      </c>
      <c r="J1735" s="11">
        <f t="shared" si="1"/>
        <v>0.99</v>
      </c>
    </row>
    <row r="1736">
      <c r="A1736" s="4">
        <v>1735.0</v>
      </c>
      <c r="B1736" s="4">
        <v>320.0</v>
      </c>
      <c r="C1736" s="4">
        <v>57.0</v>
      </c>
      <c r="D1736" s="4">
        <v>0.99</v>
      </c>
      <c r="E1736" s="4">
        <v>1.0</v>
      </c>
      <c r="F1736" s="5" t="str">
        <f>VLOOKUP(C1736, track_cleaned!$A$2:$B$5000, 2, FALSE)
</f>
        <v>It Ain't Like That</v>
      </c>
      <c r="G1736" s="12">
        <f>VLOOKUP(C1736, track_cleaned!$A$1:$E$5000, 3, FALSE)</f>
        <v>7</v>
      </c>
      <c r="H1736" s="5" t="str">
        <f>VLOOKUP(G1736, album!$A$1:$B$5000, 2, FALSE)
</f>
        <v>Facelift</v>
      </c>
      <c r="I1736" s="11" t="str">
        <f>VLOOKUP(C1736, track_cleaned!$A$1:$J$5000, 10, FALSE)</f>
        <v>Rock</v>
      </c>
      <c r="J1736" s="11">
        <f t="shared" si="1"/>
        <v>0.99</v>
      </c>
    </row>
    <row r="1737">
      <c r="A1737" s="4">
        <v>1736.0</v>
      </c>
      <c r="B1737" s="4">
        <v>320.0</v>
      </c>
      <c r="C1737" s="4">
        <v>66.0</v>
      </c>
      <c r="D1737" s="4">
        <v>0.99</v>
      </c>
      <c r="E1737" s="4">
        <v>1.0</v>
      </c>
      <c r="F1737" s="5" t="str">
        <f>VLOOKUP(C1737, track_cleaned!$A$2:$B$5000, 2, FALSE)
</f>
        <v>Por Causa De Você</v>
      </c>
      <c r="G1737" s="12">
        <f>VLOOKUP(C1737, track_cleaned!$A$1:$E$5000, 3, FALSE)</f>
        <v>8</v>
      </c>
      <c r="H1737" s="5" t="str">
        <f>VLOOKUP(G1737, album!$A$1:$B$5000, 2, FALSE)
</f>
        <v>Warner 25 Anos</v>
      </c>
      <c r="I1737" s="11" t="str">
        <f>VLOOKUP(C1737, track_cleaned!$A$1:$J$5000, 10, FALSE)</f>
        <v>Jazz</v>
      </c>
      <c r="J1737" s="11">
        <f t="shared" si="1"/>
        <v>0.99</v>
      </c>
    </row>
    <row r="1738">
      <c r="A1738" s="4">
        <v>1737.0</v>
      </c>
      <c r="B1738" s="4">
        <v>320.0</v>
      </c>
      <c r="C1738" s="4">
        <v>75.0</v>
      </c>
      <c r="D1738" s="4">
        <v>0.99</v>
      </c>
      <c r="E1738" s="4">
        <v>1.0</v>
      </c>
      <c r="F1738" s="5" t="str">
        <f>VLOOKUP(C1738, track_cleaned!$A$2:$B$5000, 2, FALSE)
</f>
        <v>O Boto (Bôto)</v>
      </c>
      <c r="G1738" s="12">
        <f>VLOOKUP(C1738, track_cleaned!$A$1:$E$5000, 3, FALSE)</f>
        <v>8</v>
      </c>
      <c r="H1738" s="5" t="str">
        <f>VLOOKUP(G1738, album!$A$1:$B$5000, 2, FALSE)
</f>
        <v>Warner 25 Anos</v>
      </c>
      <c r="I1738" s="11" t="str">
        <f>VLOOKUP(C1738, track_cleaned!$A$1:$J$5000, 10, FALSE)</f>
        <v>Jazz</v>
      </c>
      <c r="J1738" s="11">
        <f t="shared" si="1"/>
        <v>0.99</v>
      </c>
    </row>
    <row r="1739">
      <c r="A1739" s="4">
        <v>1738.0</v>
      </c>
      <c r="B1739" s="4">
        <v>320.0</v>
      </c>
      <c r="C1739" s="4">
        <v>84.0</v>
      </c>
      <c r="D1739" s="4">
        <v>0.99</v>
      </c>
      <c r="E1739" s="4">
        <v>1.0</v>
      </c>
      <c r="F1739" s="5" t="str">
        <f>VLOOKUP(C1739, track_cleaned!$A$2:$B$5000, 2, FALSE)
</f>
        <v>Welcome Home (Sanitarium)</v>
      </c>
      <c r="G1739" s="12">
        <f>VLOOKUP(C1739, track_cleaned!$A$1:$E$5000, 3, FALSE)</f>
        <v>9</v>
      </c>
      <c r="H1739" s="5" t="str">
        <f>VLOOKUP(G1739, album!$A$1:$B$5000, 2, FALSE)
</f>
        <v>Plays Metallica By Four Cellos</v>
      </c>
      <c r="I1739" s="11" t="str">
        <f>VLOOKUP(C1739, track_cleaned!$A$1:$J$5000, 10, FALSE)</f>
        <v>Metal</v>
      </c>
      <c r="J1739" s="11">
        <f t="shared" si="1"/>
        <v>0.99</v>
      </c>
    </row>
    <row r="1740">
      <c r="A1740" s="4">
        <v>1739.0</v>
      </c>
      <c r="B1740" s="4">
        <v>320.0</v>
      </c>
      <c r="C1740" s="4">
        <v>93.0</v>
      </c>
      <c r="D1740" s="4">
        <v>0.99</v>
      </c>
      <c r="E1740" s="4">
        <v>1.0</v>
      </c>
      <c r="F1740" s="5" t="str">
        <f>VLOOKUP(C1740, track_cleaned!$A$2:$B$5000, 2, FALSE)
</f>
        <v>Exploder</v>
      </c>
      <c r="G1740" s="12">
        <f>VLOOKUP(C1740, track_cleaned!$A$1:$E$5000, 3, FALSE)</f>
        <v>10</v>
      </c>
      <c r="H1740" s="5" t="str">
        <f>VLOOKUP(G1740, album!$A$1:$B$5000, 2, FALSE)
</f>
        <v>Audioslave</v>
      </c>
      <c r="I1740" s="11" t="str">
        <f>VLOOKUP(C1740, track_cleaned!$A$1:$J$5000, 10, FALSE)</f>
        <v>Rock</v>
      </c>
      <c r="J1740" s="11">
        <f t="shared" si="1"/>
        <v>0.99</v>
      </c>
    </row>
    <row r="1741">
      <c r="A1741" s="4">
        <v>1740.0</v>
      </c>
      <c r="B1741" s="4">
        <v>320.0</v>
      </c>
      <c r="C1741" s="4">
        <v>102.0</v>
      </c>
      <c r="D1741" s="4">
        <v>0.99</v>
      </c>
      <c r="E1741" s="4">
        <v>1.0</v>
      </c>
      <c r="F1741" s="5" t="str">
        <f>VLOOKUP(C1741, track_cleaned!$A$2:$B$5000, 2, FALSE)
</f>
        <v>Doesn't Remind Me</v>
      </c>
      <c r="G1741" s="12">
        <f>VLOOKUP(C1741, track_cleaned!$A$1:$E$5000, 3, FALSE)</f>
        <v>11</v>
      </c>
      <c r="H1741" s="5" t="str">
        <f>VLOOKUP(G1741, album!$A$1:$B$5000, 2, FALSE)
</f>
        <v>Out Of Exile</v>
      </c>
      <c r="I1741" s="11" t="str">
        <f>VLOOKUP(C1741, track_cleaned!$A$1:$J$5000, 10, FALSE)</f>
        <v>Alternative &amp; Punk</v>
      </c>
      <c r="J1741" s="11">
        <f t="shared" si="1"/>
        <v>0.99</v>
      </c>
    </row>
    <row r="1742">
      <c r="A1742" s="4">
        <v>1741.0</v>
      </c>
      <c r="B1742" s="4">
        <v>320.0</v>
      </c>
      <c r="C1742" s="4">
        <v>111.0</v>
      </c>
      <c r="D1742" s="4">
        <v>0.99</v>
      </c>
      <c r="E1742" s="4">
        <v>1.0</v>
      </c>
      <c r="F1742" s="5" t="str">
        <f>VLOOKUP(C1742, track_cleaned!$A$2:$B$5000, 2, FALSE)
</f>
        <v>Money</v>
      </c>
      <c r="G1742" s="12">
        <f>VLOOKUP(C1742, track_cleaned!$A$1:$E$5000, 3, FALSE)</f>
        <v>12</v>
      </c>
      <c r="H1742" s="5" t="str">
        <f>VLOOKUP(G1742, album!$A$1:$B$5000, 2, FALSE)
</f>
        <v>BackBeat Soundtrack</v>
      </c>
      <c r="I1742" s="11" t="str">
        <f>VLOOKUP(C1742, track_cleaned!$A$1:$J$5000, 10, FALSE)</f>
        <v>Rock And Roll</v>
      </c>
      <c r="J1742" s="11">
        <f t="shared" si="1"/>
        <v>0.99</v>
      </c>
    </row>
    <row r="1743">
      <c r="A1743" s="4">
        <v>1742.0</v>
      </c>
      <c r="B1743" s="4">
        <v>320.0</v>
      </c>
      <c r="C1743" s="4">
        <v>120.0</v>
      </c>
      <c r="D1743" s="4">
        <v>0.99</v>
      </c>
      <c r="E1743" s="4">
        <v>1.0</v>
      </c>
      <c r="F1743" s="5" t="str">
        <f>VLOOKUP(C1743, track_cleaned!$A$2:$B$5000, 2, FALSE)
</f>
        <v>Carol</v>
      </c>
      <c r="G1743" s="12">
        <f>VLOOKUP(C1743, track_cleaned!$A$1:$E$5000, 3, FALSE)</f>
        <v>12</v>
      </c>
      <c r="H1743" s="5" t="str">
        <f>VLOOKUP(G1743, album!$A$1:$B$5000, 2, FALSE)
</f>
        <v>BackBeat Soundtrack</v>
      </c>
      <c r="I1743" s="11" t="str">
        <f>VLOOKUP(C1743, track_cleaned!$A$1:$J$5000, 10, FALSE)</f>
        <v>Rock And Roll</v>
      </c>
      <c r="J1743" s="11">
        <f t="shared" si="1"/>
        <v>0.99</v>
      </c>
    </row>
    <row r="1744">
      <c r="A1744" s="4">
        <v>1743.0</v>
      </c>
      <c r="B1744" s="4">
        <v>320.0</v>
      </c>
      <c r="C1744" s="4">
        <v>129.0</v>
      </c>
      <c r="D1744" s="4">
        <v>0.99</v>
      </c>
      <c r="E1744" s="4">
        <v>1.0</v>
      </c>
      <c r="F1744" s="5" t="str">
        <f>VLOOKUP(C1744, track_cleaned!$A$2:$B$5000, 2, FALSE)
</f>
        <v>Solo-Panhandler</v>
      </c>
      <c r="G1744" s="12">
        <f>VLOOKUP(C1744, track_cleaned!$A$1:$E$5000, 3, FALSE)</f>
        <v>13</v>
      </c>
      <c r="H1744" s="5" t="str">
        <f>VLOOKUP(G1744, album!$A$1:$B$5000, 2, FALSE)
</f>
        <v>The Best Of Billy Cobham</v>
      </c>
      <c r="I1744" s="11" t="str">
        <f>VLOOKUP(C1744, track_cleaned!$A$1:$J$5000, 10, FALSE)</f>
        <v>Jazz</v>
      </c>
      <c r="J1744" s="11">
        <f t="shared" si="1"/>
        <v>0.99</v>
      </c>
    </row>
    <row r="1745">
      <c r="A1745" s="4">
        <v>1744.0</v>
      </c>
      <c r="B1745" s="4">
        <v>320.0</v>
      </c>
      <c r="C1745" s="4">
        <v>138.0</v>
      </c>
      <c r="D1745" s="4">
        <v>0.99</v>
      </c>
      <c r="E1745" s="4">
        <v>1.0</v>
      </c>
      <c r="F1745" s="5" t="str">
        <f>VLOOKUP(C1745, track_cleaned!$A$2:$B$5000, 2, FALSE)
</f>
        <v>Bored To Tears</v>
      </c>
      <c r="G1745" s="12">
        <f>VLOOKUP(C1745, track_cleaned!$A$1:$E$5000, 3, FALSE)</f>
        <v>14</v>
      </c>
      <c r="H1745" s="5" t="str">
        <f>VLOOKUP(G1745, album!$A$1:$B$5000, 2, FALSE)
</f>
        <v>Alcohol Fueled Brewtality Live! [Disc 1]</v>
      </c>
      <c r="I1745" s="11" t="str">
        <f>VLOOKUP(C1745, track_cleaned!$A$1:$J$5000, 10, FALSE)</f>
        <v>Metal</v>
      </c>
      <c r="J1745" s="11">
        <f t="shared" si="1"/>
        <v>0.99</v>
      </c>
    </row>
    <row r="1746">
      <c r="A1746" s="4">
        <v>1745.0</v>
      </c>
      <c r="B1746" s="4">
        <v>320.0</v>
      </c>
      <c r="C1746" s="4">
        <v>147.0</v>
      </c>
      <c r="D1746" s="4">
        <v>0.99</v>
      </c>
      <c r="E1746" s="4">
        <v>1.0</v>
      </c>
      <c r="F1746" s="5" t="str">
        <f>VLOOKUP(C1746, track_cleaned!$A$2:$B$5000, 2, FALSE)
</f>
        <v>Blood In The Wall</v>
      </c>
      <c r="G1746" s="12">
        <f>VLOOKUP(C1746, track_cleaned!$A$1:$E$5000, 3, FALSE)</f>
        <v>15</v>
      </c>
      <c r="H1746" s="5" t="str">
        <f>VLOOKUP(G1746, album!$A$1:$B$5000, 2, FALSE)
</f>
        <v>Alcohol Fueled Brewtality Live! [Disc 2]</v>
      </c>
      <c r="I1746" s="11" t="str">
        <f>VLOOKUP(C1746, track_cleaned!$A$1:$J$5000, 10, FALSE)</f>
        <v>Metal</v>
      </c>
      <c r="J1746" s="11">
        <f t="shared" si="1"/>
        <v>0.99</v>
      </c>
    </row>
    <row r="1747">
      <c r="A1747" s="4">
        <v>1746.0</v>
      </c>
      <c r="B1747" s="4">
        <v>321.0</v>
      </c>
      <c r="C1747" s="4">
        <v>161.0</v>
      </c>
      <c r="D1747" s="4">
        <v>0.99</v>
      </c>
      <c r="E1747" s="4">
        <v>1.0</v>
      </c>
      <c r="F1747" s="5" t="str">
        <f>VLOOKUP(C1747, track_cleaned!$A$2:$B$5000, 2, FALSE)
</f>
        <v>Snowblind</v>
      </c>
      <c r="G1747" s="12">
        <f>VLOOKUP(C1747, track_cleaned!$A$1:$E$5000, 3, FALSE)</f>
        <v>17</v>
      </c>
      <c r="H1747" s="5" t="str">
        <f>VLOOKUP(G1747, album!$A$1:$B$5000, 2, FALSE)
</f>
        <v>Black Sabbath Vol. 4 (Remaster)</v>
      </c>
      <c r="I1747" s="11" t="str">
        <f>VLOOKUP(C1747, track_cleaned!$A$1:$J$5000, 10, FALSE)</f>
        <v>Metal</v>
      </c>
      <c r="J1747" s="11">
        <f t="shared" si="1"/>
        <v>0.99</v>
      </c>
    </row>
    <row r="1748">
      <c r="A1748" s="4">
        <v>1747.0</v>
      </c>
      <c r="B1748" s="4">
        <v>322.0</v>
      </c>
      <c r="C1748" s="4">
        <v>162.0</v>
      </c>
      <c r="D1748" s="4">
        <v>0.99</v>
      </c>
      <c r="E1748" s="4">
        <v>1.0</v>
      </c>
      <c r="F1748" s="5" t="str">
        <f>VLOOKUP(C1748, track_cleaned!$A$2:$B$5000, 2, FALSE)
</f>
        <v>Cornucopia</v>
      </c>
      <c r="G1748" s="12">
        <f>VLOOKUP(C1748, track_cleaned!$A$1:$E$5000, 3, FALSE)</f>
        <v>17</v>
      </c>
      <c r="H1748" s="5" t="str">
        <f>VLOOKUP(G1748, album!$A$1:$B$5000, 2, FALSE)
</f>
        <v>Black Sabbath Vol. 4 (Remaster)</v>
      </c>
      <c r="I1748" s="11" t="str">
        <f>VLOOKUP(C1748, track_cleaned!$A$1:$J$5000, 10, FALSE)</f>
        <v>Metal</v>
      </c>
      <c r="J1748" s="11">
        <f t="shared" si="1"/>
        <v>0.99</v>
      </c>
    </row>
    <row r="1749">
      <c r="A1749" s="4">
        <v>1748.0</v>
      </c>
      <c r="B1749" s="4">
        <v>322.0</v>
      </c>
      <c r="C1749" s="4">
        <v>163.0</v>
      </c>
      <c r="D1749" s="4">
        <v>0.99</v>
      </c>
      <c r="E1749" s="4">
        <v>1.0</v>
      </c>
      <c r="F1749" s="5" t="str">
        <f>VLOOKUP(C1749, track_cleaned!$A$2:$B$5000, 2, FALSE)
</f>
        <v>Laguna Sunrise</v>
      </c>
      <c r="G1749" s="12">
        <f>VLOOKUP(C1749, track_cleaned!$A$1:$E$5000, 3, FALSE)</f>
        <v>17</v>
      </c>
      <c r="H1749" s="5" t="str">
        <f>VLOOKUP(G1749, album!$A$1:$B$5000, 2, FALSE)
</f>
        <v>Black Sabbath Vol. 4 (Remaster)</v>
      </c>
      <c r="I1749" s="11" t="str">
        <f>VLOOKUP(C1749, track_cleaned!$A$1:$J$5000, 10, FALSE)</f>
        <v>Metal</v>
      </c>
      <c r="J1749" s="11">
        <f t="shared" si="1"/>
        <v>0.99</v>
      </c>
    </row>
    <row r="1750">
      <c r="A1750" s="4">
        <v>1749.0</v>
      </c>
      <c r="B1750" s="4">
        <v>323.0</v>
      </c>
      <c r="C1750" s="4">
        <v>165.0</v>
      </c>
      <c r="D1750" s="4">
        <v>0.99</v>
      </c>
      <c r="E1750" s="4">
        <v>1.0</v>
      </c>
      <c r="F1750" s="5" t="str">
        <f>VLOOKUP(C1750, track_cleaned!$A$2:$B$5000, 2, FALSE)
</f>
        <v>Under The Sun/Every Day Comes and Goes</v>
      </c>
      <c r="G1750" s="12">
        <f>VLOOKUP(C1750, track_cleaned!$A$1:$E$5000, 3, FALSE)</f>
        <v>17</v>
      </c>
      <c r="H1750" s="5" t="str">
        <f>VLOOKUP(G1750, album!$A$1:$B$5000, 2, FALSE)
</f>
        <v>Black Sabbath Vol. 4 (Remaster)</v>
      </c>
      <c r="I1750" s="11" t="str">
        <f>VLOOKUP(C1750, track_cleaned!$A$1:$J$5000, 10, FALSE)</f>
        <v>Metal</v>
      </c>
      <c r="J1750" s="11">
        <f t="shared" si="1"/>
        <v>0.99</v>
      </c>
    </row>
    <row r="1751">
      <c r="A1751" s="4">
        <v>1750.0</v>
      </c>
      <c r="B1751" s="4">
        <v>323.0</v>
      </c>
      <c r="C1751" s="4">
        <v>167.0</v>
      </c>
      <c r="D1751" s="4">
        <v>0.99</v>
      </c>
      <c r="E1751" s="4">
        <v>1.0</v>
      </c>
      <c r="F1751" s="5" t="str">
        <f>VLOOKUP(C1751, track_cleaned!$A$2:$B$5000, 2, FALSE)
</f>
        <v>Body Count's In The House</v>
      </c>
      <c r="G1751" s="12">
        <f>VLOOKUP(C1751, track_cleaned!$A$1:$E$5000, 3, FALSE)</f>
        <v>18</v>
      </c>
      <c r="H1751" s="5" t="str">
        <f>VLOOKUP(G1751, album!$A$1:$B$5000, 2, FALSE)
</f>
        <v>Body Count</v>
      </c>
      <c r="I1751" s="11" t="str">
        <f>VLOOKUP(C1751, track_cleaned!$A$1:$J$5000, 10, FALSE)</f>
        <v>Alternative &amp; Punk</v>
      </c>
      <c r="J1751" s="11">
        <f t="shared" si="1"/>
        <v>0.99</v>
      </c>
    </row>
    <row r="1752">
      <c r="A1752" s="4">
        <v>1751.0</v>
      </c>
      <c r="B1752" s="4">
        <v>324.0</v>
      </c>
      <c r="C1752" s="4">
        <v>169.0</v>
      </c>
      <c r="D1752" s="4">
        <v>0.99</v>
      </c>
      <c r="E1752" s="4">
        <v>1.0</v>
      </c>
      <c r="F1752" s="5" t="str">
        <f>VLOOKUP(C1752, track_cleaned!$A$2:$B$5000, 2, FALSE)
</f>
        <v>Body Count</v>
      </c>
      <c r="G1752" s="12">
        <f>VLOOKUP(C1752, track_cleaned!$A$1:$E$5000, 3, FALSE)</f>
        <v>18</v>
      </c>
      <c r="H1752" s="5" t="str">
        <f>VLOOKUP(G1752, album!$A$1:$B$5000, 2, FALSE)
</f>
        <v>Body Count</v>
      </c>
      <c r="I1752" s="11" t="str">
        <f>VLOOKUP(C1752, track_cleaned!$A$1:$J$5000, 10, FALSE)</f>
        <v>Alternative &amp; Punk</v>
      </c>
      <c r="J1752" s="11">
        <f t="shared" si="1"/>
        <v>0.99</v>
      </c>
    </row>
    <row r="1753">
      <c r="A1753" s="4">
        <v>1752.0</v>
      </c>
      <c r="B1753" s="4">
        <v>324.0</v>
      </c>
      <c r="C1753" s="4">
        <v>171.0</v>
      </c>
      <c r="D1753" s="4">
        <v>0.99</v>
      </c>
      <c r="E1753" s="4">
        <v>1.0</v>
      </c>
      <c r="F1753" s="5" t="str">
        <f>VLOOKUP(C1753, track_cleaned!$A$2:$B$5000, 2, FALSE)
</f>
        <v>Bowels Of The Devil</v>
      </c>
      <c r="G1753" s="12">
        <f>VLOOKUP(C1753, track_cleaned!$A$1:$E$5000, 3, FALSE)</f>
        <v>18</v>
      </c>
      <c r="H1753" s="5" t="str">
        <f>VLOOKUP(G1753, album!$A$1:$B$5000, 2, FALSE)
</f>
        <v>Body Count</v>
      </c>
      <c r="I1753" s="11" t="str">
        <f>VLOOKUP(C1753, track_cleaned!$A$1:$J$5000, 10, FALSE)</f>
        <v>Alternative &amp; Punk</v>
      </c>
      <c r="J1753" s="11">
        <f t="shared" si="1"/>
        <v>0.99</v>
      </c>
    </row>
    <row r="1754">
      <c r="A1754" s="4">
        <v>1753.0</v>
      </c>
      <c r="B1754" s="4">
        <v>324.0</v>
      </c>
      <c r="C1754" s="4">
        <v>173.0</v>
      </c>
      <c r="D1754" s="4">
        <v>0.99</v>
      </c>
      <c r="E1754" s="4">
        <v>1.0</v>
      </c>
      <c r="F1754" s="5" t="str">
        <f>VLOOKUP(C1754, track_cleaned!$A$2:$B$5000, 2, FALSE)
</f>
        <v>KKK Bitch</v>
      </c>
      <c r="G1754" s="12">
        <f>VLOOKUP(C1754, track_cleaned!$A$1:$E$5000, 3, FALSE)</f>
        <v>18</v>
      </c>
      <c r="H1754" s="5" t="str">
        <f>VLOOKUP(G1754, album!$A$1:$B$5000, 2, FALSE)
</f>
        <v>Body Count</v>
      </c>
      <c r="I1754" s="11" t="str">
        <f>VLOOKUP(C1754, track_cleaned!$A$1:$J$5000, 10, FALSE)</f>
        <v>Alternative &amp; Punk</v>
      </c>
      <c r="J1754" s="11">
        <f t="shared" si="1"/>
        <v>0.99</v>
      </c>
    </row>
    <row r="1755">
      <c r="A1755" s="4">
        <v>1754.0</v>
      </c>
      <c r="B1755" s="4">
        <v>324.0</v>
      </c>
      <c r="C1755" s="4">
        <v>175.0</v>
      </c>
      <c r="D1755" s="4">
        <v>0.99</v>
      </c>
      <c r="E1755" s="4">
        <v>1.0</v>
      </c>
      <c r="F1755" s="5" t="str">
        <f>VLOOKUP(C1755, track_cleaned!$A$2:$B$5000, 2, FALSE)
</f>
        <v>Voodoo</v>
      </c>
      <c r="G1755" s="12">
        <f>VLOOKUP(C1755, track_cleaned!$A$1:$E$5000, 3, FALSE)</f>
        <v>18</v>
      </c>
      <c r="H1755" s="5" t="str">
        <f>VLOOKUP(G1755, album!$A$1:$B$5000, 2, FALSE)
</f>
        <v>Body Count</v>
      </c>
      <c r="I1755" s="11" t="str">
        <f>VLOOKUP(C1755, track_cleaned!$A$1:$J$5000, 10, FALSE)</f>
        <v>Alternative &amp; Punk</v>
      </c>
      <c r="J1755" s="11">
        <f t="shared" si="1"/>
        <v>0.99</v>
      </c>
    </row>
    <row r="1756">
      <c r="A1756" s="4">
        <v>1755.0</v>
      </c>
      <c r="B1756" s="4">
        <v>325.0</v>
      </c>
      <c r="C1756" s="4">
        <v>179.0</v>
      </c>
      <c r="D1756" s="4">
        <v>0.99</v>
      </c>
      <c r="E1756" s="4">
        <v>1.0</v>
      </c>
      <c r="F1756" s="5" t="str">
        <f>VLOOKUP(C1756, track_cleaned!$A$2:$B$5000, 2, FALSE)
</f>
        <v>Evil Dick</v>
      </c>
      <c r="G1756" s="12">
        <f>VLOOKUP(C1756, track_cleaned!$A$1:$E$5000, 3, FALSE)</f>
        <v>18</v>
      </c>
      <c r="H1756" s="5" t="str">
        <f>VLOOKUP(G1756, album!$A$1:$B$5000, 2, FALSE)
</f>
        <v>Body Count</v>
      </c>
      <c r="I1756" s="11" t="str">
        <f>VLOOKUP(C1756, track_cleaned!$A$1:$J$5000, 10, FALSE)</f>
        <v>Alternative &amp; Punk</v>
      </c>
      <c r="J1756" s="11">
        <f t="shared" si="1"/>
        <v>0.99</v>
      </c>
    </row>
    <row r="1757">
      <c r="A1757" s="4">
        <v>1756.0</v>
      </c>
      <c r="B1757" s="4">
        <v>325.0</v>
      </c>
      <c r="C1757" s="4">
        <v>183.0</v>
      </c>
      <c r="D1757" s="4">
        <v>0.99</v>
      </c>
      <c r="E1757" s="4">
        <v>1.0</v>
      </c>
      <c r="F1757" s="5" t="str">
        <f>VLOOKUP(C1757, track_cleaned!$A$2:$B$5000, 2, FALSE)
</f>
        <v>King In Crimson</v>
      </c>
      <c r="G1757" s="12">
        <f>VLOOKUP(C1757, track_cleaned!$A$1:$E$5000, 3, FALSE)</f>
        <v>19</v>
      </c>
      <c r="H1757" s="5" t="str">
        <f>VLOOKUP(G1757, album!$A$1:$B$5000, 2, FALSE)
</f>
        <v>Chemical Wedding</v>
      </c>
      <c r="I1757" s="11" t="str">
        <f>VLOOKUP(C1757, track_cleaned!$A$1:$J$5000, 10, FALSE)</f>
        <v>Metal</v>
      </c>
      <c r="J1757" s="11">
        <f t="shared" si="1"/>
        <v>0.99</v>
      </c>
    </row>
    <row r="1758">
      <c r="A1758" s="4">
        <v>1757.0</v>
      </c>
      <c r="B1758" s="4">
        <v>325.0</v>
      </c>
      <c r="C1758" s="4">
        <v>187.0</v>
      </c>
      <c r="D1758" s="4">
        <v>0.99</v>
      </c>
      <c r="E1758" s="4">
        <v>1.0</v>
      </c>
      <c r="F1758" s="5" t="str">
        <f>VLOOKUP(C1758, track_cleaned!$A$2:$B$5000, 2, FALSE)
</f>
        <v>Book Of Thel</v>
      </c>
      <c r="G1758" s="12">
        <f>VLOOKUP(C1758, track_cleaned!$A$1:$E$5000, 3, FALSE)</f>
        <v>19</v>
      </c>
      <c r="H1758" s="5" t="str">
        <f>VLOOKUP(G1758, album!$A$1:$B$5000, 2, FALSE)
</f>
        <v>Chemical Wedding</v>
      </c>
      <c r="I1758" s="11" t="str">
        <f>VLOOKUP(C1758, track_cleaned!$A$1:$J$5000, 10, FALSE)</f>
        <v>Metal</v>
      </c>
      <c r="J1758" s="11">
        <f t="shared" si="1"/>
        <v>0.99</v>
      </c>
    </row>
    <row r="1759">
      <c r="A1759" s="4">
        <v>1758.0</v>
      </c>
      <c r="B1759" s="4">
        <v>325.0</v>
      </c>
      <c r="C1759" s="4">
        <v>191.0</v>
      </c>
      <c r="D1759" s="4">
        <v>0.99</v>
      </c>
      <c r="E1759" s="4">
        <v>1.0</v>
      </c>
      <c r="F1759" s="5" t="str">
        <f>VLOOKUP(C1759, track_cleaned!$A$2:$B$5000, 2, FALSE)
</f>
        <v>Machine Men</v>
      </c>
      <c r="G1759" s="12">
        <f>VLOOKUP(C1759, track_cleaned!$A$1:$E$5000, 3, FALSE)</f>
        <v>19</v>
      </c>
      <c r="H1759" s="5" t="str">
        <f>VLOOKUP(G1759, album!$A$1:$B$5000, 2, FALSE)
</f>
        <v>Chemical Wedding</v>
      </c>
      <c r="I1759" s="11" t="str">
        <f>VLOOKUP(C1759, track_cleaned!$A$1:$J$5000, 10, FALSE)</f>
        <v>Metal</v>
      </c>
      <c r="J1759" s="11">
        <f t="shared" si="1"/>
        <v>0.99</v>
      </c>
    </row>
    <row r="1760">
      <c r="A1760" s="4">
        <v>1759.0</v>
      </c>
      <c r="B1760" s="4">
        <v>325.0</v>
      </c>
      <c r="C1760" s="4">
        <v>195.0</v>
      </c>
      <c r="D1760" s="4">
        <v>0.99</v>
      </c>
      <c r="E1760" s="4">
        <v>1.0</v>
      </c>
      <c r="F1760" s="5" t="str">
        <f>VLOOKUP(C1760, track_cleaned!$A$2:$B$5000, 2, FALSE)
</f>
        <v>Let Me Love You Baby</v>
      </c>
      <c r="G1760" s="12">
        <f>VLOOKUP(C1760, track_cleaned!$A$1:$E$5000, 3, FALSE)</f>
        <v>20</v>
      </c>
      <c r="H1760" s="5" t="str">
        <f>VLOOKUP(G1760, album!$A$1:$B$5000, 2, FALSE)
</f>
        <v>The Best Of Buddy Guy - The Millenium Collection</v>
      </c>
      <c r="I1760" s="11" t="str">
        <f>VLOOKUP(C1760, track_cleaned!$A$1:$J$5000, 10, FALSE)</f>
        <v>Blues</v>
      </c>
      <c r="J1760" s="11">
        <f t="shared" si="1"/>
        <v>0.99</v>
      </c>
    </row>
    <row r="1761">
      <c r="A1761" s="4">
        <v>1760.0</v>
      </c>
      <c r="B1761" s="4">
        <v>325.0</v>
      </c>
      <c r="C1761" s="4">
        <v>199.0</v>
      </c>
      <c r="D1761" s="4">
        <v>0.99</v>
      </c>
      <c r="E1761" s="4">
        <v>1.0</v>
      </c>
      <c r="F1761" s="5" t="str">
        <f>VLOOKUP(C1761, track_cleaned!$A$2:$B$5000, 2, FALSE)
</f>
        <v>Leave My Girl Alone</v>
      </c>
      <c r="G1761" s="12">
        <f>VLOOKUP(C1761, track_cleaned!$A$1:$E$5000, 3, FALSE)</f>
        <v>20</v>
      </c>
      <c r="H1761" s="5" t="str">
        <f>VLOOKUP(G1761, album!$A$1:$B$5000, 2, FALSE)
</f>
        <v>The Best Of Buddy Guy - The Millenium Collection</v>
      </c>
      <c r="I1761" s="11" t="str">
        <f>VLOOKUP(C1761, track_cleaned!$A$1:$J$5000, 10, FALSE)</f>
        <v>Blues</v>
      </c>
      <c r="J1761" s="11">
        <f t="shared" si="1"/>
        <v>0.99</v>
      </c>
    </row>
    <row r="1762">
      <c r="A1762" s="4">
        <v>1761.0</v>
      </c>
      <c r="B1762" s="4">
        <v>326.0</v>
      </c>
      <c r="C1762" s="4">
        <v>205.0</v>
      </c>
      <c r="D1762" s="4">
        <v>0.99</v>
      </c>
      <c r="E1762" s="4">
        <v>1.0</v>
      </c>
      <c r="F1762" s="5" t="str">
        <f>VLOOKUP(C1762, track_cleaned!$A$2:$B$5000, 2, FALSE)
</f>
        <v>Jorge Da Capadócia</v>
      </c>
      <c r="G1762" s="12">
        <f>VLOOKUP(C1762, track_cleaned!$A$1:$E$5000, 3, FALSE)</f>
        <v>21</v>
      </c>
      <c r="H1762" s="5" t="str">
        <f>VLOOKUP(G1762, album!$A$1:$B$5000, 2, FALSE)
</f>
        <v>Prenda Minha</v>
      </c>
      <c r="I1762" s="11" t="str">
        <f>VLOOKUP(C1762, track_cleaned!$A$1:$J$5000, 10, FALSE)</f>
        <v>Latin</v>
      </c>
      <c r="J1762" s="11">
        <f t="shared" si="1"/>
        <v>0.99</v>
      </c>
    </row>
    <row r="1763">
      <c r="A1763" s="4">
        <v>1762.0</v>
      </c>
      <c r="B1763" s="4">
        <v>326.0</v>
      </c>
      <c r="C1763" s="4">
        <v>211.0</v>
      </c>
      <c r="D1763" s="4">
        <v>0.99</v>
      </c>
      <c r="E1763" s="4">
        <v>1.0</v>
      </c>
      <c r="F1763" s="5" t="str">
        <f>VLOOKUP(C1763, track_cleaned!$A$2:$B$5000, 2, FALSE)
</f>
        <v>Bem Devagar</v>
      </c>
      <c r="G1763" s="12">
        <f>VLOOKUP(C1763, track_cleaned!$A$1:$E$5000, 3, FALSE)</f>
        <v>21</v>
      </c>
      <c r="H1763" s="5" t="str">
        <f>VLOOKUP(G1763, album!$A$1:$B$5000, 2, FALSE)
</f>
        <v>Prenda Minha</v>
      </c>
      <c r="I1763" s="11" t="str">
        <f>VLOOKUP(C1763, track_cleaned!$A$1:$J$5000, 10, FALSE)</f>
        <v>Latin</v>
      </c>
      <c r="J1763" s="11">
        <f t="shared" si="1"/>
        <v>0.99</v>
      </c>
    </row>
    <row r="1764">
      <c r="A1764" s="4">
        <v>1763.0</v>
      </c>
      <c r="B1764" s="4">
        <v>326.0</v>
      </c>
      <c r="C1764" s="4">
        <v>217.0</v>
      </c>
      <c r="D1764" s="4">
        <v>0.99</v>
      </c>
      <c r="E1764" s="4">
        <v>1.0</v>
      </c>
      <c r="F1764" s="5" t="str">
        <f>VLOOKUP(C1764, track_cleaned!$A$2:$B$5000, 2, FALSE)
</f>
        <v>Mel</v>
      </c>
      <c r="G1764" s="12">
        <f>VLOOKUP(C1764, track_cleaned!$A$1:$E$5000, 3, FALSE)</f>
        <v>21</v>
      </c>
      <c r="H1764" s="5" t="str">
        <f>VLOOKUP(G1764, album!$A$1:$B$5000, 2, FALSE)
</f>
        <v>Prenda Minha</v>
      </c>
      <c r="I1764" s="11" t="str">
        <f>VLOOKUP(C1764, track_cleaned!$A$1:$J$5000, 10, FALSE)</f>
        <v>Latin</v>
      </c>
      <c r="J1764" s="11">
        <f t="shared" si="1"/>
        <v>0.99</v>
      </c>
    </row>
    <row r="1765">
      <c r="A1765" s="4">
        <v>1764.0</v>
      </c>
      <c r="B1765" s="4">
        <v>326.0</v>
      </c>
      <c r="C1765" s="4">
        <v>223.0</v>
      </c>
      <c r="D1765" s="4">
        <v>0.99</v>
      </c>
      <c r="E1765" s="4">
        <v>1.0</v>
      </c>
      <c r="F1765" s="5" t="str">
        <f>VLOOKUP(C1765, track_cleaned!$A$2:$B$5000, 2, FALSE)
</f>
        <v>Sozinho (Hitmakers Classic Mix)</v>
      </c>
      <c r="G1765" s="12">
        <f>VLOOKUP(C1765, track_cleaned!$A$1:$E$5000, 3, FALSE)</f>
        <v>22</v>
      </c>
      <c r="H1765" s="5" t="str">
        <f>VLOOKUP(G1765, album!$A$1:$B$5000, 2, FALSE)
</f>
        <v>Sozinho Remix Ao Vivo</v>
      </c>
      <c r="I1765" s="11" t="str">
        <f>VLOOKUP(C1765, track_cleaned!$A$1:$J$5000, 10, FALSE)</f>
        <v>Latin</v>
      </c>
      <c r="J1765" s="11">
        <f t="shared" si="1"/>
        <v>0.99</v>
      </c>
    </row>
    <row r="1766">
      <c r="A1766" s="4">
        <v>1765.0</v>
      </c>
      <c r="B1766" s="4">
        <v>326.0</v>
      </c>
      <c r="C1766" s="4">
        <v>229.0</v>
      </c>
      <c r="D1766" s="4">
        <v>0.99</v>
      </c>
      <c r="E1766" s="4">
        <v>1.0</v>
      </c>
      <c r="F1766" s="5" t="str">
        <f>VLOOKUP(C1766, track_cleaned!$A$2:$B$5000, 2, FALSE)
</f>
        <v>Samba De Orly</v>
      </c>
      <c r="G1766" s="12">
        <f>VLOOKUP(C1766, track_cleaned!$A$1:$E$5000, 3, FALSE)</f>
        <v>23</v>
      </c>
      <c r="H1766" s="5" t="str">
        <f>VLOOKUP(G1766, album!$A$1:$B$5000, 2, FALSE)
</f>
        <v>Minha Historia</v>
      </c>
      <c r="I1766" s="11" t="str">
        <f>VLOOKUP(C1766, track_cleaned!$A$1:$J$5000, 10, FALSE)</f>
        <v>Latin</v>
      </c>
      <c r="J1766" s="11">
        <f t="shared" si="1"/>
        <v>0.99</v>
      </c>
    </row>
    <row r="1767">
      <c r="A1767" s="4">
        <v>1766.0</v>
      </c>
      <c r="B1767" s="4">
        <v>326.0</v>
      </c>
      <c r="C1767" s="4">
        <v>235.0</v>
      </c>
      <c r="D1767" s="4">
        <v>0.99</v>
      </c>
      <c r="E1767" s="4">
        <v>1.0</v>
      </c>
      <c r="F1767" s="5" t="str">
        <f>VLOOKUP(C1767, track_cleaned!$A$2:$B$5000, 2, FALSE)
</f>
        <v>Apesar De Você</v>
      </c>
      <c r="G1767" s="12">
        <f>VLOOKUP(C1767, track_cleaned!$A$1:$E$5000, 3, FALSE)</f>
        <v>23</v>
      </c>
      <c r="H1767" s="5" t="str">
        <f>VLOOKUP(G1767, album!$A$1:$B$5000, 2, FALSE)
</f>
        <v>Minha Historia</v>
      </c>
      <c r="I1767" s="11" t="str">
        <f>VLOOKUP(C1767, track_cleaned!$A$1:$J$5000, 10, FALSE)</f>
        <v>Latin</v>
      </c>
      <c r="J1767" s="11">
        <f t="shared" si="1"/>
        <v>0.99</v>
      </c>
    </row>
    <row r="1768">
      <c r="A1768" s="4">
        <v>1767.0</v>
      </c>
      <c r="B1768" s="4">
        <v>326.0</v>
      </c>
      <c r="C1768" s="4">
        <v>241.0</v>
      </c>
      <c r="D1768" s="4">
        <v>0.99</v>
      </c>
      <c r="E1768" s="4">
        <v>1.0</v>
      </c>
      <c r="F1768" s="5" t="str">
        <f>VLOOKUP(C1768, track_cleaned!$A$2:$B$5000, 2, FALSE)
</f>
        <v>Geni E O Zepelim</v>
      </c>
      <c r="G1768" s="12">
        <f>VLOOKUP(C1768, track_cleaned!$A$1:$E$5000, 3, FALSE)</f>
        <v>23</v>
      </c>
      <c r="H1768" s="5" t="str">
        <f>VLOOKUP(G1768, album!$A$1:$B$5000, 2, FALSE)
</f>
        <v>Minha Historia</v>
      </c>
      <c r="I1768" s="11" t="str">
        <f>VLOOKUP(C1768, track_cleaned!$A$1:$J$5000, 10, FALSE)</f>
        <v>Latin</v>
      </c>
      <c r="J1768" s="11">
        <f t="shared" si="1"/>
        <v>0.99</v>
      </c>
    </row>
    <row r="1769">
      <c r="A1769" s="4">
        <v>1768.0</v>
      </c>
      <c r="B1769" s="4">
        <v>326.0</v>
      </c>
      <c r="C1769" s="4">
        <v>247.0</v>
      </c>
      <c r="D1769" s="4">
        <v>0.99</v>
      </c>
      <c r="E1769" s="4">
        <v>1.0</v>
      </c>
      <c r="F1769" s="5" t="str">
        <f>VLOOKUP(C1769, track_cleaned!$A$2:$B$5000, 2, FALSE)
</f>
        <v>O Cidadão Do Mundo</v>
      </c>
      <c r="G1769" s="12">
        <f>VLOOKUP(C1769, track_cleaned!$A$1:$E$5000, 3, FALSE)</f>
        <v>24</v>
      </c>
      <c r="H1769" s="5" t="str">
        <f>VLOOKUP(G1769, album!$A$1:$B$5000, 2, FALSE)
</f>
        <v>Afrociberdelia</v>
      </c>
      <c r="I1769" s="11" t="str">
        <f>VLOOKUP(C1769, track_cleaned!$A$1:$J$5000, 10, FALSE)</f>
        <v>Latin</v>
      </c>
      <c r="J1769" s="11">
        <f t="shared" si="1"/>
        <v>0.99</v>
      </c>
    </row>
    <row r="1770">
      <c r="A1770" s="4">
        <v>1769.0</v>
      </c>
      <c r="B1770" s="4">
        <v>326.0</v>
      </c>
      <c r="C1770" s="4">
        <v>253.0</v>
      </c>
      <c r="D1770" s="4">
        <v>0.99</v>
      </c>
      <c r="E1770" s="4">
        <v>1.0</v>
      </c>
      <c r="F1770" s="5" t="str">
        <f>VLOOKUP(C1770, track_cleaned!$A$2:$B$5000, 2, FALSE)
</f>
        <v>Maracatu Atômico</v>
      </c>
      <c r="G1770" s="12">
        <f>VLOOKUP(C1770, track_cleaned!$A$1:$E$5000, 3, FALSE)</f>
        <v>24</v>
      </c>
      <c r="H1770" s="5" t="str">
        <f>VLOOKUP(G1770, album!$A$1:$B$5000, 2, FALSE)
</f>
        <v>Afrociberdelia</v>
      </c>
      <c r="I1770" s="11" t="str">
        <f>VLOOKUP(C1770, track_cleaned!$A$1:$J$5000, 10, FALSE)</f>
        <v>Latin</v>
      </c>
      <c r="J1770" s="11">
        <f t="shared" si="1"/>
        <v>0.99</v>
      </c>
    </row>
    <row r="1771">
      <c r="A1771" s="4">
        <v>1770.0</v>
      </c>
      <c r="B1771" s="4">
        <v>327.0</v>
      </c>
      <c r="C1771" s="4">
        <v>262.0</v>
      </c>
      <c r="D1771" s="4">
        <v>0.99</v>
      </c>
      <c r="E1771" s="4">
        <v>1.0</v>
      </c>
      <c r="F1771" s="5" t="str">
        <f>VLOOKUP(C1771, track_cleaned!$A$2:$B$5000, 2, FALSE)
</f>
        <v>Interlude Zumbi</v>
      </c>
      <c r="G1771" s="12">
        <f>VLOOKUP(C1771, track_cleaned!$A$1:$E$5000, 3, FALSE)</f>
        <v>24</v>
      </c>
      <c r="H1771" s="5" t="str">
        <f>VLOOKUP(G1771, album!$A$1:$B$5000, 2, FALSE)
</f>
        <v>Afrociberdelia</v>
      </c>
      <c r="I1771" s="11" t="str">
        <f>VLOOKUP(C1771, track_cleaned!$A$1:$J$5000, 10, FALSE)</f>
        <v>Latin</v>
      </c>
      <c r="J1771" s="11">
        <f t="shared" si="1"/>
        <v>0.99</v>
      </c>
    </row>
    <row r="1772">
      <c r="A1772" s="4">
        <v>1771.0</v>
      </c>
      <c r="B1772" s="4">
        <v>327.0</v>
      </c>
      <c r="C1772" s="4">
        <v>271.0</v>
      </c>
      <c r="D1772" s="4">
        <v>0.99</v>
      </c>
      <c r="E1772" s="4">
        <v>1.0</v>
      </c>
      <c r="F1772" s="5" t="str">
        <f>VLOOKUP(C1772, track_cleaned!$A$2:$B$5000, 2, FALSE)
</f>
        <v>Rios Pontes &amp; Overdrives</v>
      </c>
      <c r="G1772" s="12">
        <f>VLOOKUP(C1772, track_cleaned!$A$1:$E$5000, 3, FALSE)</f>
        <v>25</v>
      </c>
      <c r="H1772" s="5" t="str">
        <f>VLOOKUP(G1772, album!$A$1:$B$5000, 2, FALSE)
</f>
        <v>Da Lama Ao Caos</v>
      </c>
      <c r="I1772" s="11" t="str">
        <f>VLOOKUP(C1772, track_cleaned!$A$1:$J$5000, 10, FALSE)</f>
        <v>Latin</v>
      </c>
      <c r="J1772" s="11">
        <f t="shared" si="1"/>
        <v>0.99</v>
      </c>
    </row>
    <row r="1773">
      <c r="A1773" s="4">
        <v>1772.0</v>
      </c>
      <c r="B1773" s="4">
        <v>327.0</v>
      </c>
      <c r="C1773" s="4">
        <v>280.0</v>
      </c>
      <c r="D1773" s="4">
        <v>0.99</v>
      </c>
      <c r="E1773" s="4">
        <v>1.0</v>
      </c>
      <c r="F1773" s="5" t="str">
        <f>VLOOKUP(C1773, track_cleaned!$A$2:$B$5000, 2, FALSE)
</f>
        <v>Lixo Do Mangue</v>
      </c>
      <c r="G1773" s="12">
        <f>VLOOKUP(C1773, track_cleaned!$A$1:$E$5000, 3, FALSE)</f>
        <v>25</v>
      </c>
      <c r="H1773" s="5" t="str">
        <f>VLOOKUP(G1773, album!$A$1:$B$5000, 2, FALSE)
</f>
        <v>Da Lama Ao Caos</v>
      </c>
      <c r="I1773" s="11" t="str">
        <f>VLOOKUP(C1773, track_cleaned!$A$1:$J$5000, 10, FALSE)</f>
        <v>Latin</v>
      </c>
      <c r="J1773" s="11">
        <f t="shared" si="1"/>
        <v>0.99</v>
      </c>
    </row>
    <row r="1774">
      <c r="A1774" s="4">
        <v>1773.0</v>
      </c>
      <c r="B1774" s="4">
        <v>327.0</v>
      </c>
      <c r="C1774" s="4">
        <v>289.0</v>
      </c>
      <c r="D1774" s="4">
        <v>0.99</v>
      </c>
      <c r="E1774" s="4">
        <v>1.0</v>
      </c>
      <c r="F1774" s="5" t="str">
        <f>VLOOKUP(C1774, track_cleaned!$A$2:$B$5000, 2, FALSE)
</f>
        <v>Podes Crer</v>
      </c>
      <c r="G1774" s="12">
        <f>VLOOKUP(C1774, track_cleaned!$A$1:$E$5000, 3, FALSE)</f>
        <v>26</v>
      </c>
      <c r="H1774" s="5" t="str">
        <f>VLOOKUP(G1774, album!$A$1:$B$5000, 2, FALSE)
</f>
        <v>Acústico MTV [Live]</v>
      </c>
      <c r="I1774" s="11" t="str">
        <f>VLOOKUP(C1774, track_cleaned!$A$1:$J$5000, 10, FALSE)</f>
        <v>Reggae</v>
      </c>
      <c r="J1774" s="11">
        <f t="shared" si="1"/>
        <v>0.99</v>
      </c>
    </row>
    <row r="1775">
      <c r="A1775" s="4">
        <v>1774.0</v>
      </c>
      <c r="B1775" s="4">
        <v>327.0</v>
      </c>
      <c r="C1775" s="4">
        <v>298.0</v>
      </c>
      <c r="D1775" s="4">
        <v>0.99</v>
      </c>
      <c r="E1775" s="4">
        <v>1.0</v>
      </c>
      <c r="F1775" s="5" t="str">
        <f>VLOOKUP(C1775, track_cleaned!$A$2:$B$5000, 2, FALSE)
</f>
        <v>A Cor Do Sol</v>
      </c>
      <c r="G1775" s="12">
        <f>VLOOKUP(C1775, track_cleaned!$A$1:$E$5000, 3, FALSE)</f>
        <v>26</v>
      </c>
      <c r="H1775" s="5" t="str">
        <f>VLOOKUP(G1775, album!$A$1:$B$5000, 2, FALSE)
</f>
        <v>Acústico MTV [Live]</v>
      </c>
      <c r="I1775" s="11" t="str">
        <f>VLOOKUP(C1775, track_cleaned!$A$1:$J$5000, 10, FALSE)</f>
        <v>Reggae</v>
      </c>
      <c r="J1775" s="11">
        <f t="shared" si="1"/>
        <v>0.99</v>
      </c>
    </row>
    <row r="1776">
      <c r="A1776" s="4">
        <v>1775.0</v>
      </c>
      <c r="B1776" s="4">
        <v>327.0</v>
      </c>
      <c r="C1776" s="4">
        <v>307.0</v>
      </c>
      <c r="D1776" s="4">
        <v>0.99</v>
      </c>
      <c r="E1776" s="4">
        <v>1.0</v>
      </c>
      <c r="F1776" s="5" t="str">
        <f>VLOOKUP(C1776, track_cleaned!$A$2:$B$5000, 2, FALSE)
</f>
        <v>Doutor</v>
      </c>
      <c r="G1776" s="12">
        <f>VLOOKUP(C1776, track_cleaned!$A$1:$E$5000, 3, FALSE)</f>
        <v>27</v>
      </c>
      <c r="H1776" s="5" t="str">
        <f>VLOOKUP(G1776, album!$A$1:$B$5000, 2, FALSE)
</f>
        <v>Cidade Negra - Hits</v>
      </c>
      <c r="I1776" s="11" t="str">
        <f>VLOOKUP(C1776, track_cleaned!$A$1:$J$5000, 10, FALSE)</f>
        <v>Reggae</v>
      </c>
      <c r="J1776" s="11">
        <f t="shared" si="1"/>
        <v>0.99</v>
      </c>
    </row>
    <row r="1777">
      <c r="A1777" s="4">
        <v>1776.0</v>
      </c>
      <c r="B1777" s="4">
        <v>327.0</v>
      </c>
      <c r="C1777" s="4">
        <v>316.0</v>
      </c>
      <c r="D1777" s="4">
        <v>0.99</v>
      </c>
      <c r="E1777" s="4">
        <v>1.0</v>
      </c>
      <c r="F1777" s="5" t="str">
        <f>VLOOKUP(C1777, track_cleaned!$A$2:$B$5000, 2, FALSE)
</f>
        <v>Linha Do Equador</v>
      </c>
      <c r="G1777" s="12">
        <f>VLOOKUP(C1777, track_cleaned!$A$1:$E$5000, 3, FALSE)</f>
        <v>28</v>
      </c>
      <c r="H1777" s="5" t="str">
        <f>VLOOKUP(G1777, album!$A$1:$B$5000, 2, FALSE)
</f>
        <v>Na Pista</v>
      </c>
      <c r="I1777" s="11" t="str">
        <f>VLOOKUP(C1777, track_cleaned!$A$1:$J$5000, 10, FALSE)</f>
        <v>Latin</v>
      </c>
      <c r="J1777" s="11">
        <f t="shared" si="1"/>
        <v>0.99</v>
      </c>
    </row>
    <row r="1778">
      <c r="A1778" s="4">
        <v>1777.0</v>
      </c>
      <c r="B1778" s="4">
        <v>327.0</v>
      </c>
      <c r="C1778" s="4">
        <v>325.0</v>
      </c>
      <c r="D1778" s="4">
        <v>0.99</v>
      </c>
      <c r="E1778" s="4">
        <v>1.0</v>
      </c>
      <c r="F1778" s="5" t="str">
        <f>VLOOKUP(C1778, track_cleaned!$A$2:$B$5000, 2, FALSE)
</f>
        <v>TriboTchan</v>
      </c>
      <c r="G1778" s="12">
        <f>VLOOKUP(C1778, track_cleaned!$A$1:$E$5000, 3, FALSE)</f>
        <v>29</v>
      </c>
      <c r="H1778" s="5" t="str">
        <f>VLOOKUP(G1778, album!$A$1:$B$5000, 2, FALSE)
</f>
        <v>Axé Bahia 2001</v>
      </c>
      <c r="I1778" s="11" t="str">
        <f>VLOOKUP(C1778, track_cleaned!$A$1:$J$5000, 10, FALSE)</f>
        <v>Pop</v>
      </c>
      <c r="J1778" s="11">
        <f t="shared" si="1"/>
        <v>0.99</v>
      </c>
    </row>
    <row r="1779">
      <c r="A1779" s="4">
        <v>1778.0</v>
      </c>
      <c r="B1779" s="4">
        <v>327.0</v>
      </c>
      <c r="C1779" s="4">
        <v>334.0</v>
      </c>
      <c r="D1779" s="4">
        <v>0.99</v>
      </c>
      <c r="E1779" s="4">
        <v>1.0</v>
      </c>
      <c r="F1779" s="5" t="str">
        <f>VLOOKUP(C1779, track_cleaned!$A$2:$B$5000, 2, FALSE)
</f>
        <v>Reggae Tchan</v>
      </c>
      <c r="G1779" s="12">
        <f>VLOOKUP(C1779, track_cleaned!$A$1:$E$5000, 3, FALSE)</f>
        <v>29</v>
      </c>
      <c r="H1779" s="5" t="str">
        <f>VLOOKUP(G1779, album!$A$1:$B$5000, 2, FALSE)
</f>
        <v>Axé Bahia 2001</v>
      </c>
      <c r="I1779" s="11" t="str">
        <f>VLOOKUP(C1779, track_cleaned!$A$1:$J$5000, 10, FALSE)</f>
        <v>Pop</v>
      </c>
      <c r="J1779" s="11">
        <f t="shared" si="1"/>
        <v>0.99</v>
      </c>
    </row>
    <row r="1780">
      <c r="A1780" s="4">
        <v>1779.0</v>
      </c>
      <c r="B1780" s="4">
        <v>327.0</v>
      </c>
      <c r="C1780" s="4">
        <v>343.0</v>
      </c>
      <c r="D1780" s="4">
        <v>0.99</v>
      </c>
      <c r="E1780" s="4">
        <v>1.0</v>
      </c>
      <c r="F1780" s="5" t="str">
        <f>VLOOKUP(C1780, track_cleaned!$A$2:$B$5000, 2, FALSE)
</f>
        <v>Communication Breakdown(2)</v>
      </c>
      <c r="G1780" s="12">
        <f>VLOOKUP(C1780, track_cleaned!$A$1:$E$5000, 3, FALSE)</f>
        <v>30</v>
      </c>
      <c r="H1780" s="5" t="str">
        <f>VLOOKUP(G1780, album!$A$1:$B$5000, 2, FALSE)
</f>
        <v>BBC Sessions [Disc 1] [Live]</v>
      </c>
      <c r="I1780" s="11" t="str">
        <f>VLOOKUP(C1780, track_cleaned!$A$1:$J$5000, 10, FALSE)</f>
        <v>Rock</v>
      </c>
      <c r="J1780" s="11">
        <f t="shared" si="1"/>
        <v>0.99</v>
      </c>
    </row>
    <row r="1781">
      <c r="A1781" s="4">
        <v>1780.0</v>
      </c>
      <c r="B1781" s="4">
        <v>327.0</v>
      </c>
      <c r="C1781" s="4">
        <v>352.0</v>
      </c>
      <c r="D1781" s="4">
        <v>0.99</v>
      </c>
      <c r="E1781" s="4">
        <v>1.0</v>
      </c>
      <c r="F1781" s="5" t="str">
        <f>VLOOKUP(C1781, track_cleaned!$A$2:$B$5000, 2, FALSE)
</f>
        <v>Carolina Hard-Core Ecstasy</v>
      </c>
      <c r="G1781" s="12">
        <f>VLOOKUP(C1781, track_cleaned!$A$1:$E$5000, 3, FALSE)</f>
        <v>31</v>
      </c>
      <c r="H1781" s="5" t="str">
        <f>VLOOKUP(G1781, album!$A$1:$B$5000, 2, FALSE)
</f>
        <v>Bongo Fury</v>
      </c>
      <c r="I1781" s="11" t="str">
        <f>VLOOKUP(C1781, track_cleaned!$A$1:$J$5000, 10, FALSE)</f>
        <v>Rock</v>
      </c>
      <c r="J1781" s="11">
        <f t="shared" si="1"/>
        <v>0.99</v>
      </c>
    </row>
    <row r="1782">
      <c r="A1782" s="4">
        <v>1781.0</v>
      </c>
      <c r="B1782" s="4">
        <v>327.0</v>
      </c>
      <c r="C1782" s="4">
        <v>361.0</v>
      </c>
      <c r="D1782" s="4">
        <v>0.99</v>
      </c>
      <c r="E1782" s="4">
        <v>1.0</v>
      </c>
      <c r="F1782" s="5" t="str">
        <f>VLOOKUP(C1782, track_cleaned!$A$2:$B$5000, 2, FALSE)
</f>
        <v>X-9 2001</v>
      </c>
      <c r="G1782" s="12">
        <f>VLOOKUP(C1782, track_cleaned!$A$1:$E$5000, 3, FALSE)</f>
        <v>32</v>
      </c>
      <c r="H1782" s="5" t="str">
        <f>VLOOKUP(G1782, album!$A$1:$B$5000, 2, FALSE)
</f>
        <v>Carnaval 2001</v>
      </c>
      <c r="I1782" s="11" t="str">
        <f>VLOOKUP(C1782, track_cleaned!$A$1:$J$5000, 10, FALSE)</f>
        <v>Soundtrack</v>
      </c>
      <c r="J1782" s="11">
        <f t="shared" si="1"/>
        <v>0.99</v>
      </c>
    </row>
    <row r="1783">
      <c r="A1783" s="4">
        <v>1782.0</v>
      </c>
      <c r="B1783" s="4">
        <v>327.0</v>
      </c>
      <c r="C1783" s="4">
        <v>370.0</v>
      </c>
      <c r="D1783" s="4">
        <v>0.99</v>
      </c>
      <c r="E1783" s="4">
        <v>1.0</v>
      </c>
      <c r="F1783" s="5" t="str">
        <f>VLOOKUP(C1783, track_cleaned!$A$2:$B$5000, 2, FALSE)
</f>
        <v>Ipiranga 2001</v>
      </c>
      <c r="G1783" s="12">
        <f>VLOOKUP(C1783, track_cleaned!$A$1:$E$5000, 3, FALSE)</f>
        <v>32</v>
      </c>
      <c r="H1783" s="5" t="str">
        <f>VLOOKUP(G1783, album!$A$1:$B$5000, 2, FALSE)
</f>
        <v>Carnaval 2001</v>
      </c>
      <c r="I1783" s="11" t="str">
        <f>VLOOKUP(C1783, track_cleaned!$A$1:$J$5000, 10, FALSE)</f>
        <v>Soundtrack</v>
      </c>
      <c r="J1783" s="11">
        <f t="shared" si="1"/>
        <v>0.99</v>
      </c>
    </row>
    <row r="1784">
      <c r="A1784" s="4">
        <v>1783.0</v>
      </c>
      <c r="B1784" s="4">
        <v>327.0</v>
      </c>
      <c r="C1784" s="4">
        <v>379.0</v>
      </c>
      <c r="D1784" s="4">
        <v>0.99</v>
      </c>
      <c r="E1784" s="4">
        <v>1.0</v>
      </c>
      <c r="F1784" s="5" t="str">
        <f>VLOOKUP(C1784, track_cleaned!$A$2:$B$5000, 2, FALSE)
</f>
        <v>Água de Beber</v>
      </c>
      <c r="G1784" s="12">
        <f>VLOOKUP(C1784, track_cleaned!$A$1:$E$5000, 3, FALSE)</f>
        <v>33</v>
      </c>
      <c r="H1784" s="5" t="str">
        <f>VLOOKUP(G1784, album!$A$1:$B$5000, 2, FALSE)
</f>
        <v>Chill: Brazil (Disc 1)</v>
      </c>
      <c r="I1784" s="11" t="str">
        <f>VLOOKUP(C1784, track_cleaned!$A$1:$J$5000, 10, FALSE)</f>
        <v>Latin</v>
      </c>
      <c r="J1784" s="11">
        <f t="shared" si="1"/>
        <v>0.99</v>
      </c>
    </row>
    <row r="1785">
      <c r="A1785" s="4">
        <v>1784.0</v>
      </c>
      <c r="B1785" s="4">
        <v>328.0</v>
      </c>
      <c r="C1785" s="4">
        <v>393.0</v>
      </c>
      <c r="D1785" s="4">
        <v>0.99</v>
      </c>
      <c r="E1785" s="4">
        <v>1.0</v>
      </c>
      <c r="F1785" s="5" t="str">
        <f>VLOOKUP(C1785, track_cleaned!$A$2:$B$5000, 2, FALSE)
</f>
        <v>Tarde Em Itapoã</v>
      </c>
      <c r="G1785" s="12">
        <f>VLOOKUP(C1785, track_cleaned!$A$1:$E$5000, 3, FALSE)</f>
        <v>34</v>
      </c>
      <c r="H1785" s="5" t="str">
        <f>VLOOKUP(G1785, album!$A$1:$B$5000, 2, FALSE)
</f>
        <v>Chill: Brazil (Disc 2)</v>
      </c>
      <c r="I1785" s="11" t="str">
        <f>VLOOKUP(C1785, track_cleaned!$A$1:$J$5000, 10, FALSE)</f>
        <v>Latin</v>
      </c>
      <c r="J1785" s="11">
        <f t="shared" si="1"/>
        <v>0.99</v>
      </c>
    </row>
    <row r="1786">
      <c r="A1786" s="4">
        <v>1785.0</v>
      </c>
      <c r="B1786" s="4">
        <v>329.0</v>
      </c>
      <c r="C1786" s="4">
        <v>394.0</v>
      </c>
      <c r="D1786" s="4">
        <v>0.99</v>
      </c>
      <c r="E1786" s="4">
        <v>1.0</v>
      </c>
      <c r="F1786" s="5" t="str">
        <f>VLOOKUP(C1786, track_cleaned!$A$2:$B$5000, 2, FALSE)
</f>
        <v>Tanto Tempo</v>
      </c>
      <c r="G1786" s="12">
        <f>VLOOKUP(C1786, track_cleaned!$A$1:$E$5000, 3, FALSE)</f>
        <v>34</v>
      </c>
      <c r="H1786" s="5" t="str">
        <f>VLOOKUP(G1786, album!$A$1:$B$5000, 2, FALSE)
</f>
        <v>Chill: Brazil (Disc 2)</v>
      </c>
      <c r="I1786" s="11" t="str">
        <f>VLOOKUP(C1786, track_cleaned!$A$1:$J$5000, 10, FALSE)</f>
        <v>Latin</v>
      </c>
      <c r="J1786" s="11">
        <f t="shared" si="1"/>
        <v>0.99</v>
      </c>
    </row>
    <row r="1787">
      <c r="A1787" s="4">
        <v>1786.0</v>
      </c>
      <c r="B1787" s="4">
        <v>329.0</v>
      </c>
      <c r="C1787" s="4">
        <v>395.0</v>
      </c>
      <c r="D1787" s="4">
        <v>0.99</v>
      </c>
      <c r="E1787" s="4">
        <v>1.0</v>
      </c>
      <c r="F1787" s="5" t="str">
        <f>VLOOKUP(C1787, track_cleaned!$A$2:$B$5000, 2, FALSE)
</f>
        <v>Eu Vim Da Bahia - Live</v>
      </c>
      <c r="G1787" s="12">
        <f>VLOOKUP(C1787, track_cleaned!$A$1:$E$5000, 3, FALSE)</f>
        <v>34</v>
      </c>
      <c r="H1787" s="5" t="str">
        <f>VLOOKUP(G1787, album!$A$1:$B$5000, 2, FALSE)
</f>
        <v>Chill: Brazil (Disc 2)</v>
      </c>
      <c r="I1787" s="11" t="str">
        <f>VLOOKUP(C1787, track_cleaned!$A$1:$J$5000, 10, FALSE)</f>
        <v>Latin</v>
      </c>
      <c r="J1787" s="11">
        <f t="shared" si="1"/>
        <v>0.99</v>
      </c>
    </row>
    <row r="1788">
      <c r="A1788" s="4">
        <v>1787.0</v>
      </c>
      <c r="B1788" s="4">
        <v>330.0</v>
      </c>
      <c r="C1788" s="4">
        <v>397.0</v>
      </c>
      <c r="D1788" s="4">
        <v>0.99</v>
      </c>
      <c r="E1788" s="4">
        <v>1.0</v>
      </c>
      <c r="F1788" s="5" t="str">
        <f>VLOOKUP(C1788, track_cleaned!$A$2:$B$5000, 2, FALSE)
</f>
        <v>Linha Do Horizonte</v>
      </c>
      <c r="G1788" s="12">
        <f>VLOOKUP(C1788, track_cleaned!$A$1:$E$5000, 3, FALSE)</f>
        <v>34</v>
      </c>
      <c r="H1788" s="5" t="str">
        <f>VLOOKUP(G1788, album!$A$1:$B$5000, 2, FALSE)
</f>
        <v>Chill: Brazil (Disc 2)</v>
      </c>
      <c r="I1788" s="11" t="str">
        <f>VLOOKUP(C1788, track_cleaned!$A$1:$J$5000, 10, FALSE)</f>
        <v>Latin</v>
      </c>
      <c r="J1788" s="11">
        <f t="shared" si="1"/>
        <v>0.99</v>
      </c>
    </row>
    <row r="1789">
      <c r="A1789" s="4">
        <v>1788.0</v>
      </c>
      <c r="B1789" s="4">
        <v>330.0</v>
      </c>
      <c r="C1789" s="4">
        <v>399.0</v>
      </c>
      <c r="D1789" s="4">
        <v>0.99</v>
      </c>
      <c r="E1789" s="4">
        <v>1.0</v>
      </c>
      <c r="F1789" s="5" t="str">
        <f>VLOOKUP(C1789, track_cleaned!$A$2:$B$5000, 2, FALSE)
</f>
        <v>Abrir A Porta</v>
      </c>
      <c r="G1789" s="12">
        <f>VLOOKUP(C1789, track_cleaned!$A$1:$E$5000, 3, FALSE)</f>
        <v>34</v>
      </c>
      <c r="H1789" s="5" t="str">
        <f>VLOOKUP(G1789, album!$A$1:$B$5000, 2, FALSE)
</f>
        <v>Chill: Brazil (Disc 2)</v>
      </c>
      <c r="I1789" s="11" t="str">
        <f>VLOOKUP(C1789, track_cleaned!$A$1:$J$5000, 10, FALSE)</f>
        <v>Latin</v>
      </c>
      <c r="J1789" s="11">
        <f t="shared" si="1"/>
        <v>0.99</v>
      </c>
    </row>
    <row r="1790">
      <c r="A1790" s="4">
        <v>1789.0</v>
      </c>
      <c r="B1790" s="4">
        <v>331.0</v>
      </c>
      <c r="C1790" s="4">
        <v>401.0</v>
      </c>
      <c r="D1790" s="4">
        <v>0.99</v>
      </c>
      <c r="E1790" s="4">
        <v>1.0</v>
      </c>
      <c r="F1790" s="5" t="str">
        <f>VLOOKUP(C1790, track_cleaned!$A$2:$B$5000, 2, FALSE)
</f>
        <v>Momentos Que Marcam</v>
      </c>
      <c r="G1790" s="12">
        <f>VLOOKUP(C1790, track_cleaned!$A$1:$E$5000, 3, FALSE)</f>
        <v>34</v>
      </c>
      <c r="H1790" s="5" t="str">
        <f>VLOOKUP(G1790, album!$A$1:$B$5000, 2, FALSE)
</f>
        <v>Chill: Brazil (Disc 2)</v>
      </c>
      <c r="I1790" s="11" t="str">
        <f>VLOOKUP(C1790, track_cleaned!$A$1:$J$5000, 10, FALSE)</f>
        <v>Latin</v>
      </c>
      <c r="J1790" s="11">
        <f t="shared" si="1"/>
        <v>0.99</v>
      </c>
    </row>
    <row r="1791">
      <c r="A1791" s="4">
        <v>1790.0</v>
      </c>
      <c r="B1791" s="4">
        <v>331.0</v>
      </c>
      <c r="C1791" s="4">
        <v>403.0</v>
      </c>
      <c r="D1791" s="4">
        <v>0.99</v>
      </c>
      <c r="E1791" s="4">
        <v>1.0</v>
      </c>
      <c r="F1791" s="5" t="str">
        <f>VLOOKUP(C1791, track_cleaned!$A$2:$B$5000, 2, FALSE)
</f>
        <v>Bumbo Da Mangueira</v>
      </c>
      <c r="G1791" s="12">
        <f>VLOOKUP(C1791, track_cleaned!$A$1:$E$5000, 3, FALSE)</f>
        <v>34</v>
      </c>
      <c r="H1791" s="5" t="str">
        <f>VLOOKUP(G1791, album!$A$1:$B$5000, 2, FALSE)
</f>
        <v>Chill: Brazil (Disc 2)</v>
      </c>
      <c r="I1791" s="11" t="str">
        <f>VLOOKUP(C1791, track_cleaned!$A$1:$J$5000, 10, FALSE)</f>
        <v>Latin</v>
      </c>
      <c r="J1791" s="11">
        <f t="shared" si="1"/>
        <v>0.99</v>
      </c>
    </row>
    <row r="1792">
      <c r="A1792" s="4">
        <v>1791.0</v>
      </c>
      <c r="B1792" s="4">
        <v>331.0</v>
      </c>
      <c r="C1792" s="4">
        <v>405.0</v>
      </c>
      <c r="D1792" s="4">
        <v>0.99</v>
      </c>
      <c r="E1792" s="4">
        <v>1.0</v>
      </c>
      <c r="F1792" s="5" t="str">
        <f>VLOOKUP(C1792, track_cleaned!$A$2:$B$5000, 2, FALSE)
</f>
        <v>Santo Antonio</v>
      </c>
      <c r="G1792" s="12">
        <f>VLOOKUP(C1792, track_cleaned!$A$1:$E$5000, 3, FALSE)</f>
        <v>34</v>
      </c>
      <c r="H1792" s="5" t="str">
        <f>VLOOKUP(G1792, album!$A$1:$B$5000, 2, FALSE)
</f>
        <v>Chill: Brazil (Disc 2)</v>
      </c>
      <c r="I1792" s="11" t="str">
        <f>VLOOKUP(C1792, track_cleaned!$A$1:$J$5000, 10, FALSE)</f>
        <v>Latin</v>
      </c>
      <c r="J1792" s="11">
        <f t="shared" si="1"/>
        <v>0.99</v>
      </c>
    </row>
    <row r="1793">
      <c r="A1793" s="4">
        <v>1792.0</v>
      </c>
      <c r="B1793" s="4">
        <v>331.0</v>
      </c>
      <c r="C1793" s="4">
        <v>407.0</v>
      </c>
      <c r="D1793" s="4">
        <v>0.99</v>
      </c>
      <c r="E1793" s="4">
        <v>1.0</v>
      </c>
      <c r="F1793" s="5" t="str">
        <f>VLOOKUP(C1793, track_cleaned!$A$2:$B$5000, 2, FALSE)
</f>
        <v>Só Tinha De Ser Com Você</v>
      </c>
      <c r="G1793" s="12">
        <f>VLOOKUP(C1793, track_cleaned!$A$1:$E$5000, 3, FALSE)</f>
        <v>34</v>
      </c>
      <c r="H1793" s="5" t="str">
        <f>VLOOKUP(G1793, album!$A$1:$B$5000, 2, FALSE)
</f>
        <v>Chill: Brazil (Disc 2)</v>
      </c>
      <c r="I1793" s="11" t="str">
        <f>VLOOKUP(C1793, track_cleaned!$A$1:$J$5000, 10, FALSE)</f>
        <v>Latin</v>
      </c>
      <c r="J1793" s="11">
        <f t="shared" si="1"/>
        <v>0.99</v>
      </c>
    </row>
    <row r="1794">
      <c r="A1794" s="4">
        <v>1793.0</v>
      </c>
      <c r="B1794" s="4">
        <v>332.0</v>
      </c>
      <c r="C1794" s="4">
        <v>411.0</v>
      </c>
      <c r="D1794" s="4">
        <v>0.99</v>
      </c>
      <c r="E1794" s="4">
        <v>1.0</v>
      </c>
      <c r="F1794" s="5" t="str">
        <f>VLOOKUP(C1794, track_cleaned!$A$2:$B$5000, 2, FALSE)
</f>
        <v>Turn The Page</v>
      </c>
      <c r="G1794" s="12">
        <f>VLOOKUP(C1794, track_cleaned!$A$1:$E$5000, 3, FALSE)</f>
        <v>35</v>
      </c>
      <c r="H1794" s="5" t="str">
        <f>VLOOKUP(G1794, album!$A$1:$B$5000, 2, FALSE)
</f>
        <v>Garage Inc. (Disc 1)</v>
      </c>
      <c r="I1794" s="11" t="str">
        <f>VLOOKUP(C1794, track_cleaned!$A$1:$J$5000, 10, FALSE)</f>
        <v>Metal</v>
      </c>
      <c r="J1794" s="11">
        <f t="shared" si="1"/>
        <v>0.99</v>
      </c>
    </row>
    <row r="1795">
      <c r="A1795" s="4">
        <v>1794.0</v>
      </c>
      <c r="B1795" s="4">
        <v>332.0</v>
      </c>
      <c r="C1795" s="4">
        <v>415.0</v>
      </c>
      <c r="D1795" s="4">
        <v>0.99</v>
      </c>
      <c r="E1795" s="4">
        <v>1.0</v>
      </c>
      <c r="F1795" s="5" t="str">
        <f>VLOOKUP(C1795, track_cleaned!$A$2:$B$5000, 2, FALSE)
</f>
        <v>Astronomy</v>
      </c>
      <c r="G1795" s="12">
        <f>VLOOKUP(C1795, track_cleaned!$A$1:$E$5000, 3, FALSE)</f>
        <v>35</v>
      </c>
      <c r="H1795" s="5" t="str">
        <f>VLOOKUP(G1795, album!$A$1:$B$5000, 2, FALSE)
</f>
        <v>Garage Inc. (Disc 1)</v>
      </c>
      <c r="I1795" s="11" t="str">
        <f>VLOOKUP(C1795, track_cleaned!$A$1:$J$5000, 10, FALSE)</f>
        <v>Metal</v>
      </c>
      <c r="J1795" s="11">
        <f t="shared" si="1"/>
        <v>0.99</v>
      </c>
    </row>
    <row r="1796">
      <c r="A1796" s="4">
        <v>1795.0</v>
      </c>
      <c r="B1796" s="4">
        <v>332.0</v>
      </c>
      <c r="C1796" s="4">
        <v>419.0</v>
      </c>
      <c r="D1796" s="4">
        <v>0.99</v>
      </c>
      <c r="E1796" s="4">
        <v>1.0</v>
      </c>
      <c r="F1796" s="5" t="str">
        <f>VLOOKUP(C1796, track_cleaned!$A$2:$B$5000, 2, FALSE)
</f>
        <v>A Kind Of Magic</v>
      </c>
      <c r="G1796" s="12">
        <f>VLOOKUP(C1796, track_cleaned!$A$1:$E$5000, 3, FALSE)</f>
        <v>36</v>
      </c>
      <c r="H1796" s="5" t="str">
        <f>VLOOKUP(G1796, album!$A$1:$B$5000, 2, FALSE)
</f>
        <v>Greatest Hits II</v>
      </c>
      <c r="I1796" s="11" t="str">
        <f>VLOOKUP(C1796, track_cleaned!$A$1:$J$5000, 10, FALSE)</f>
        <v>Rock</v>
      </c>
      <c r="J1796" s="11">
        <f t="shared" si="1"/>
        <v>0.99</v>
      </c>
    </row>
    <row r="1797">
      <c r="A1797" s="4">
        <v>1796.0</v>
      </c>
      <c r="B1797" s="4">
        <v>332.0</v>
      </c>
      <c r="C1797" s="4">
        <v>423.0</v>
      </c>
      <c r="D1797" s="4">
        <v>0.99</v>
      </c>
      <c r="E1797" s="4">
        <v>1.0</v>
      </c>
      <c r="F1797" s="5" t="str">
        <f>VLOOKUP(C1797, track_cleaned!$A$2:$B$5000, 2, FALSE)
</f>
        <v>I Want To Break Free</v>
      </c>
      <c r="G1797" s="12">
        <f>VLOOKUP(C1797, track_cleaned!$A$1:$E$5000, 3, FALSE)</f>
        <v>36</v>
      </c>
      <c r="H1797" s="5" t="str">
        <f>VLOOKUP(G1797, album!$A$1:$B$5000, 2, FALSE)
</f>
        <v>Greatest Hits II</v>
      </c>
      <c r="I1797" s="11" t="str">
        <f>VLOOKUP(C1797, track_cleaned!$A$1:$J$5000, 10, FALSE)</f>
        <v>Rock</v>
      </c>
      <c r="J1797" s="11">
        <f t="shared" si="1"/>
        <v>0.99</v>
      </c>
    </row>
    <row r="1798">
      <c r="A1798" s="4">
        <v>1797.0</v>
      </c>
      <c r="B1798" s="4">
        <v>332.0</v>
      </c>
      <c r="C1798" s="4">
        <v>427.0</v>
      </c>
      <c r="D1798" s="4">
        <v>0.99</v>
      </c>
      <c r="E1798" s="4">
        <v>1.0</v>
      </c>
      <c r="F1798" s="5" t="str">
        <f>VLOOKUP(C1798, track_cleaned!$A$2:$B$5000, 2, FALSE)
</f>
        <v>Who Wants To Live Forever</v>
      </c>
      <c r="G1798" s="12">
        <f>VLOOKUP(C1798, track_cleaned!$A$1:$E$5000, 3, FALSE)</f>
        <v>36</v>
      </c>
      <c r="H1798" s="5" t="str">
        <f>VLOOKUP(G1798, album!$A$1:$B$5000, 2, FALSE)
</f>
        <v>Greatest Hits II</v>
      </c>
      <c r="I1798" s="11" t="str">
        <f>VLOOKUP(C1798, track_cleaned!$A$1:$J$5000, 10, FALSE)</f>
        <v>Rock</v>
      </c>
      <c r="J1798" s="11">
        <f t="shared" si="1"/>
        <v>0.99</v>
      </c>
    </row>
    <row r="1799">
      <c r="A1799" s="4">
        <v>1798.0</v>
      </c>
      <c r="B1799" s="4">
        <v>332.0</v>
      </c>
      <c r="C1799" s="4">
        <v>431.0</v>
      </c>
      <c r="D1799" s="4">
        <v>0.99</v>
      </c>
      <c r="E1799" s="4">
        <v>1.0</v>
      </c>
      <c r="F1799" s="5" t="str">
        <f>VLOOKUP(C1799, track_cleaned!$A$2:$B$5000, 2, FALSE)
</f>
        <v>The Invisible Man</v>
      </c>
      <c r="G1799" s="12">
        <f>VLOOKUP(C1799, track_cleaned!$A$1:$E$5000, 3, FALSE)</f>
        <v>36</v>
      </c>
      <c r="H1799" s="5" t="str">
        <f>VLOOKUP(G1799, album!$A$1:$B$5000, 2, FALSE)
</f>
        <v>Greatest Hits II</v>
      </c>
      <c r="I1799" s="11" t="str">
        <f>VLOOKUP(C1799, track_cleaned!$A$1:$J$5000, 10, FALSE)</f>
        <v>Rock</v>
      </c>
      <c r="J1799" s="11">
        <f t="shared" si="1"/>
        <v>0.99</v>
      </c>
    </row>
    <row r="1800">
      <c r="A1800" s="4">
        <v>1799.0</v>
      </c>
      <c r="B1800" s="4">
        <v>333.0</v>
      </c>
      <c r="C1800" s="4">
        <v>437.0</v>
      </c>
      <c r="D1800" s="4">
        <v>0.99</v>
      </c>
      <c r="E1800" s="4">
        <v>1.0</v>
      </c>
      <c r="F1800" s="5" t="str">
        <f>VLOOKUP(C1800, track_cleaned!$A$2:$B$5000, 2, FALSE)
</f>
        <v>Black Diamond</v>
      </c>
      <c r="G1800" s="12">
        <f>VLOOKUP(C1800, track_cleaned!$A$1:$E$5000, 3, FALSE)</f>
        <v>37</v>
      </c>
      <c r="H1800" s="5" t="str">
        <f>VLOOKUP(G1800, album!$A$1:$B$5000, 2, FALSE)
</f>
        <v>Greatest Kiss</v>
      </c>
      <c r="I1800" s="11" t="str">
        <f>VLOOKUP(C1800, track_cleaned!$A$1:$J$5000, 10, FALSE)</f>
        <v>Rock</v>
      </c>
      <c r="J1800" s="11">
        <f t="shared" si="1"/>
        <v>0.99</v>
      </c>
    </row>
    <row r="1801">
      <c r="A1801" s="4">
        <v>1800.0</v>
      </c>
      <c r="B1801" s="4">
        <v>333.0</v>
      </c>
      <c r="C1801" s="4">
        <v>443.0</v>
      </c>
      <c r="D1801" s="4">
        <v>0.99</v>
      </c>
      <c r="E1801" s="4">
        <v>1.0</v>
      </c>
      <c r="F1801" s="5" t="str">
        <f>VLOOKUP(C1801, track_cleaned!$A$2:$B$5000, 2, FALSE)
</f>
        <v>Shock Me</v>
      </c>
      <c r="G1801" s="12">
        <f>VLOOKUP(C1801, track_cleaned!$A$1:$E$5000, 3, FALSE)</f>
        <v>37</v>
      </c>
      <c r="H1801" s="5" t="str">
        <f>VLOOKUP(G1801, album!$A$1:$B$5000, 2, FALSE)
</f>
        <v>Greatest Kiss</v>
      </c>
      <c r="I1801" s="11" t="str">
        <f>VLOOKUP(C1801, track_cleaned!$A$1:$J$5000, 10, FALSE)</f>
        <v>Rock</v>
      </c>
      <c r="J1801" s="11">
        <f t="shared" si="1"/>
        <v>0.99</v>
      </c>
    </row>
    <row r="1802">
      <c r="A1802" s="4">
        <v>1801.0</v>
      </c>
      <c r="B1802" s="4">
        <v>333.0</v>
      </c>
      <c r="C1802" s="4">
        <v>449.0</v>
      </c>
      <c r="D1802" s="4">
        <v>0.99</v>
      </c>
      <c r="E1802" s="4">
        <v>1.0</v>
      </c>
      <c r="F1802" s="5" t="str">
        <f>VLOOKUP(C1802, track_cleaned!$A$2:$B$5000, 2, FALSE)
</f>
        <v>Calling Dr. Love</v>
      </c>
      <c r="G1802" s="12">
        <f>VLOOKUP(C1802, track_cleaned!$A$1:$E$5000, 3, FALSE)</f>
        <v>37</v>
      </c>
      <c r="H1802" s="5" t="str">
        <f>VLOOKUP(G1802, album!$A$1:$B$5000, 2, FALSE)
</f>
        <v>Greatest Kiss</v>
      </c>
      <c r="I1802" s="11" t="str">
        <f>VLOOKUP(C1802, track_cleaned!$A$1:$J$5000, 10, FALSE)</f>
        <v>Rock</v>
      </c>
      <c r="J1802" s="11">
        <f t="shared" si="1"/>
        <v>0.99</v>
      </c>
    </row>
    <row r="1803">
      <c r="A1803" s="4">
        <v>1802.0</v>
      </c>
      <c r="B1803" s="4">
        <v>333.0</v>
      </c>
      <c r="C1803" s="4">
        <v>455.0</v>
      </c>
      <c r="D1803" s="4">
        <v>0.99</v>
      </c>
      <c r="E1803" s="4">
        <v>1.0</v>
      </c>
      <c r="F1803" s="5" t="str">
        <f>VLOOKUP(C1803, track_cleaned!$A$2:$B$5000, 2, FALSE)
</f>
        <v>God Gave Rock 'n' Roll To You</v>
      </c>
      <c r="G1803" s="12">
        <f>VLOOKUP(C1803, track_cleaned!$A$1:$E$5000, 3, FALSE)</f>
        <v>37</v>
      </c>
      <c r="H1803" s="5" t="str">
        <f>VLOOKUP(G1803, album!$A$1:$B$5000, 2, FALSE)
</f>
        <v>Greatest Kiss</v>
      </c>
      <c r="I1803" s="11" t="str">
        <f>VLOOKUP(C1803, track_cleaned!$A$1:$J$5000, 10, FALSE)</f>
        <v>Rock</v>
      </c>
      <c r="J1803" s="11">
        <f t="shared" si="1"/>
        <v>0.99</v>
      </c>
    </row>
    <row r="1804">
      <c r="A1804" s="4">
        <v>1803.0</v>
      </c>
      <c r="B1804" s="4">
        <v>333.0</v>
      </c>
      <c r="C1804" s="4">
        <v>461.0</v>
      </c>
      <c r="D1804" s="4">
        <v>0.99</v>
      </c>
      <c r="E1804" s="4">
        <v>1.0</v>
      </c>
      <c r="F1804" s="5" t="str">
        <f>VLOOKUP(C1804, track_cleaned!$A$2:$B$5000, 2, FALSE)
</f>
        <v>Surrender</v>
      </c>
      <c r="G1804" s="12">
        <f>VLOOKUP(C1804, track_cleaned!$A$1:$E$5000, 3, FALSE)</f>
        <v>38</v>
      </c>
      <c r="H1804" s="5" t="str">
        <f>VLOOKUP(G1804, album!$A$1:$B$5000, 2, FALSE)
</f>
        <v>Heart of the Night</v>
      </c>
      <c r="I1804" s="11" t="str">
        <f>VLOOKUP(C1804, track_cleaned!$A$1:$J$5000, 10, FALSE)</f>
        <v>Jazz</v>
      </c>
      <c r="J1804" s="11">
        <f t="shared" si="1"/>
        <v>0.99</v>
      </c>
    </row>
    <row r="1805">
      <c r="A1805" s="4">
        <v>1804.0</v>
      </c>
      <c r="B1805" s="4">
        <v>333.0</v>
      </c>
      <c r="C1805" s="4">
        <v>467.0</v>
      </c>
      <c r="D1805" s="4">
        <v>0.99</v>
      </c>
      <c r="E1805" s="4">
        <v>1.0</v>
      </c>
      <c r="F1805" s="5" t="str">
        <f>VLOOKUP(C1805, track_cleaned!$A$2:$B$5000, 2, FALSE)
</f>
        <v>Best Thing</v>
      </c>
      <c r="G1805" s="12">
        <f>VLOOKUP(C1805, track_cleaned!$A$1:$E$5000, 3, FALSE)</f>
        <v>38</v>
      </c>
      <c r="H1805" s="5" t="str">
        <f>VLOOKUP(G1805, album!$A$1:$B$5000, 2, FALSE)
</f>
        <v>Heart of the Night</v>
      </c>
      <c r="I1805" s="11" t="str">
        <f>VLOOKUP(C1805, track_cleaned!$A$1:$J$5000, 10, FALSE)</f>
        <v>Jazz</v>
      </c>
      <c r="J1805" s="11">
        <f t="shared" si="1"/>
        <v>0.99</v>
      </c>
    </row>
    <row r="1806">
      <c r="A1806" s="4">
        <v>1805.0</v>
      </c>
      <c r="B1806" s="4">
        <v>333.0</v>
      </c>
      <c r="C1806" s="4">
        <v>473.0</v>
      </c>
      <c r="D1806" s="4">
        <v>0.99</v>
      </c>
      <c r="E1806" s="4">
        <v>1.0</v>
      </c>
      <c r="F1806" s="5" t="str">
        <f>VLOOKUP(C1806, track_cleaned!$A$2:$B$5000, 2, FALSE)
</f>
        <v>When I Come Around</v>
      </c>
      <c r="G1806" s="12">
        <f>VLOOKUP(C1806, track_cleaned!$A$1:$E$5000, 3, FALSE)</f>
        <v>39</v>
      </c>
      <c r="H1806" s="5" t="str">
        <f>VLOOKUP(G1806, album!$A$1:$B$5000, 2, FALSE)
</f>
        <v>International Superhits</v>
      </c>
      <c r="I1806" s="11" t="str">
        <f>VLOOKUP(C1806, track_cleaned!$A$1:$J$5000, 10, FALSE)</f>
        <v>Alternative &amp; Punk</v>
      </c>
      <c r="J1806" s="11">
        <f t="shared" si="1"/>
        <v>0.99</v>
      </c>
    </row>
    <row r="1807">
      <c r="A1807" s="4">
        <v>1806.0</v>
      </c>
      <c r="B1807" s="4">
        <v>333.0</v>
      </c>
      <c r="C1807" s="4">
        <v>479.0</v>
      </c>
      <c r="D1807" s="4">
        <v>0.99</v>
      </c>
      <c r="E1807" s="4">
        <v>1.0</v>
      </c>
      <c r="F1807" s="5" t="str">
        <f>VLOOKUP(C1807, track_cleaned!$A$2:$B$5000, 2, FALSE)
</f>
        <v>Walking Contradiction</v>
      </c>
      <c r="G1807" s="12">
        <f>VLOOKUP(C1807, track_cleaned!$A$1:$E$5000, 3, FALSE)</f>
        <v>39</v>
      </c>
      <c r="H1807" s="5" t="str">
        <f>VLOOKUP(G1807, album!$A$1:$B$5000, 2, FALSE)
</f>
        <v>International Superhits</v>
      </c>
      <c r="I1807" s="11" t="str">
        <f>VLOOKUP(C1807, track_cleaned!$A$1:$J$5000, 10, FALSE)</f>
        <v>Alternative &amp; Punk</v>
      </c>
      <c r="J1807" s="11">
        <f t="shared" si="1"/>
        <v>0.99</v>
      </c>
    </row>
    <row r="1808">
      <c r="A1808" s="4">
        <v>1807.0</v>
      </c>
      <c r="B1808" s="4">
        <v>333.0</v>
      </c>
      <c r="C1808" s="4">
        <v>485.0</v>
      </c>
      <c r="D1808" s="4">
        <v>0.99</v>
      </c>
      <c r="E1808" s="4">
        <v>1.0</v>
      </c>
      <c r="F1808" s="5" t="str">
        <f>VLOOKUP(C1808, track_cleaned!$A$2:$B$5000, 2, FALSE)
</f>
        <v>Minority</v>
      </c>
      <c r="G1808" s="12">
        <f>VLOOKUP(C1808, track_cleaned!$A$1:$E$5000, 3, FALSE)</f>
        <v>39</v>
      </c>
      <c r="H1808" s="5" t="str">
        <f>VLOOKUP(G1808, album!$A$1:$B$5000, 2, FALSE)
</f>
        <v>International Superhits</v>
      </c>
      <c r="I1808" s="11" t="str">
        <f>VLOOKUP(C1808, track_cleaned!$A$1:$J$5000, 10, FALSE)</f>
        <v>Alternative &amp; Punk</v>
      </c>
      <c r="J1808" s="11">
        <f t="shared" si="1"/>
        <v>0.99</v>
      </c>
    </row>
    <row r="1809">
      <c r="A1809" s="4">
        <v>1808.0</v>
      </c>
      <c r="B1809" s="4">
        <v>334.0</v>
      </c>
      <c r="C1809" s="4">
        <v>494.0</v>
      </c>
      <c r="D1809" s="4">
        <v>0.99</v>
      </c>
      <c r="E1809" s="4">
        <v>1.0</v>
      </c>
      <c r="F1809" s="5" t="str">
        <f>VLOOKUP(C1809, track_cleaned!$A$2:$B$5000, 2, FALSE)
</f>
        <v>Slave</v>
      </c>
      <c r="G1809" s="12">
        <f>VLOOKUP(C1809, track_cleaned!$A$1:$E$5000, 3, FALSE)</f>
        <v>40</v>
      </c>
      <c r="H1809" s="5" t="str">
        <f>VLOOKUP(G1809, album!$A$1:$B$5000, 2, FALSE)
</f>
        <v>Into The Light</v>
      </c>
      <c r="I1809" s="11" t="str">
        <f>VLOOKUP(C1809, track_cleaned!$A$1:$J$5000, 10, FALSE)</f>
        <v>Rock</v>
      </c>
      <c r="J1809" s="11">
        <f t="shared" si="1"/>
        <v>0.99</v>
      </c>
    </row>
    <row r="1810">
      <c r="A1810" s="4">
        <v>1809.0</v>
      </c>
      <c r="B1810" s="4">
        <v>334.0</v>
      </c>
      <c r="C1810" s="4">
        <v>503.0</v>
      </c>
      <c r="D1810" s="4">
        <v>0.99</v>
      </c>
      <c r="E1810" s="4">
        <v>1.0</v>
      </c>
      <c r="F1810" s="5" t="str">
        <f>VLOOKUP(C1810, track_cleaned!$A$2:$B$5000, 2, FALSE)
</f>
        <v>Começaria Tudo Outra Vez</v>
      </c>
      <c r="G1810" s="12">
        <f>VLOOKUP(C1810, track_cleaned!$A$1:$E$5000, 3, FALSE)</f>
        <v>41</v>
      </c>
      <c r="H1810" s="5" t="str">
        <f>VLOOKUP(G1810, album!$A$1:$B$5000, 2, FALSE)
</f>
        <v>Meus Momentos</v>
      </c>
      <c r="I1810" s="11" t="str">
        <f>VLOOKUP(C1810, track_cleaned!$A$1:$J$5000, 10, FALSE)</f>
        <v>Latin</v>
      </c>
      <c r="J1810" s="11">
        <f t="shared" si="1"/>
        <v>0.99</v>
      </c>
    </row>
    <row r="1811">
      <c r="A1811" s="4">
        <v>1810.0</v>
      </c>
      <c r="B1811" s="4">
        <v>334.0</v>
      </c>
      <c r="C1811" s="4">
        <v>512.0</v>
      </c>
      <c r="D1811" s="4">
        <v>0.99</v>
      </c>
      <c r="E1811" s="4">
        <v>1.0</v>
      </c>
      <c r="F1811" s="5" t="str">
        <f>VLOOKUP(C1811, track_cleaned!$A$2:$B$5000, 2, FALSE)
</f>
        <v>Comportamento Geral</v>
      </c>
      <c r="G1811" s="12">
        <f>VLOOKUP(C1811, track_cleaned!$A$1:$E$5000, 3, FALSE)</f>
        <v>41</v>
      </c>
      <c r="H1811" s="5" t="str">
        <f>VLOOKUP(G1811, album!$A$1:$B$5000, 2, FALSE)
</f>
        <v>Meus Momentos</v>
      </c>
      <c r="I1811" s="11" t="str">
        <f>VLOOKUP(C1811, track_cleaned!$A$1:$J$5000, 10, FALSE)</f>
        <v>Latin</v>
      </c>
      <c r="J1811" s="11">
        <f t="shared" si="1"/>
        <v>0.99</v>
      </c>
    </row>
    <row r="1812">
      <c r="A1812" s="4">
        <v>1811.0</v>
      </c>
      <c r="B1812" s="4">
        <v>334.0</v>
      </c>
      <c r="C1812" s="4">
        <v>521.0</v>
      </c>
      <c r="D1812" s="4">
        <v>0.99</v>
      </c>
      <c r="E1812" s="4">
        <v>1.0</v>
      </c>
      <c r="F1812" s="5" t="str">
        <f>VLOOKUP(C1812, track_cleaned!$A$2:$B$5000, 2, FALSE)
</f>
        <v>Menino Do Rio</v>
      </c>
      <c r="G1812" s="12">
        <f>VLOOKUP(C1812, track_cleaned!$A$1:$E$5000, 3, FALSE)</f>
        <v>23</v>
      </c>
      <c r="H1812" s="5" t="str">
        <f>VLOOKUP(G1812, album!$A$1:$B$5000, 2, FALSE)
</f>
        <v>Minha Historia</v>
      </c>
      <c r="I1812" s="11" t="str">
        <f>VLOOKUP(C1812, track_cleaned!$A$1:$J$5000, 10, FALSE)</f>
        <v>Latin</v>
      </c>
      <c r="J1812" s="11">
        <f t="shared" si="1"/>
        <v>0.99</v>
      </c>
    </row>
    <row r="1813">
      <c r="A1813" s="4">
        <v>1812.0</v>
      </c>
      <c r="B1813" s="4">
        <v>334.0</v>
      </c>
      <c r="C1813" s="4">
        <v>530.0</v>
      </c>
      <c r="D1813" s="4">
        <v>0.99</v>
      </c>
      <c r="E1813" s="4">
        <v>1.0</v>
      </c>
      <c r="F1813" s="5" t="str">
        <f>VLOOKUP(C1813, track_cleaned!$A$2:$B$5000, 2, FALSE)
</f>
        <v>Ando Meio Desligado</v>
      </c>
      <c r="G1813" s="12">
        <f>VLOOKUP(C1813, track_cleaned!$A$1:$E$5000, 3, FALSE)</f>
        <v>42</v>
      </c>
      <c r="H1813" s="5" t="str">
        <f>VLOOKUP(G1813, album!$A$1:$B$5000, 2, FALSE)
</f>
        <v>Minha História</v>
      </c>
      <c r="I1813" s="11" t="str">
        <f>VLOOKUP(C1813, track_cleaned!$A$1:$J$5000, 10, FALSE)</f>
        <v>Alternative &amp; Punk</v>
      </c>
      <c r="J1813" s="11">
        <f t="shared" si="1"/>
        <v>0.99</v>
      </c>
    </row>
    <row r="1814">
      <c r="A1814" s="4">
        <v>1813.0</v>
      </c>
      <c r="B1814" s="4">
        <v>334.0</v>
      </c>
      <c r="C1814" s="4">
        <v>539.0</v>
      </c>
      <c r="D1814" s="4">
        <v>0.99</v>
      </c>
      <c r="E1814" s="4">
        <v>1.0</v>
      </c>
      <c r="F1814" s="5" t="str">
        <f>VLOOKUP(C1814, track_cleaned!$A$2:$B$5000, 2, FALSE)
</f>
        <v>Rita Lee</v>
      </c>
      <c r="G1814" s="12">
        <f>VLOOKUP(C1814, track_cleaned!$A$1:$E$5000, 3, FALSE)</f>
        <v>42</v>
      </c>
      <c r="H1814" s="5" t="str">
        <f>VLOOKUP(G1814, album!$A$1:$B$5000, 2, FALSE)
</f>
        <v>Minha História</v>
      </c>
      <c r="I1814" s="11" t="str">
        <f>VLOOKUP(C1814, track_cleaned!$A$1:$J$5000, 10, FALSE)</f>
        <v>Alternative &amp; Punk</v>
      </c>
      <c r="J1814" s="11">
        <f t="shared" si="1"/>
        <v>0.99</v>
      </c>
    </row>
    <row r="1815">
      <c r="A1815" s="4">
        <v>1814.0</v>
      </c>
      <c r="B1815" s="4">
        <v>334.0</v>
      </c>
      <c r="C1815" s="4">
        <v>548.0</v>
      </c>
      <c r="D1815" s="4">
        <v>0.99</v>
      </c>
      <c r="E1815" s="4">
        <v>1.0</v>
      </c>
      <c r="F1815" s="5" t="str">
        <f>VLOOKUP(C1815, track_cleaned!$A$2:$B$5000, 2, FALSE)
</f>
        <v>Smoke On The Water</v>
      </c>
      <c r="G1815" s="12">
        <f>VLOOKUP(C1815, track_cleaned!$A$1:$E$5000, 3, FALSE)</f>
        <v>43</v>
      </c>
      <c r="H1815" s="5" t="str">
        <f>VLOOKUP(G1815, album!$A$1:$B$5000, 2, FALSE)
</f>
        <v>MK III The Final Concerts [Disc 1]</v>
      </c>
      <c r="I1815" s="11" t="str">
        <f>VLOOKUP(C1815, track_cleaned!$A$1:$J$5000, 10, FALSE)</f>
        <v>Rock</v>
      </c>
      <c r="J1815" s="11">
        <f t="shared" si="1"/>
        <v>0.99</v>
      </c>
    </row>
    <row r="1816">
      <c r="A1816" s="4">
        <v>1815.0</v>
      </c>
      <c r="B1816" s="4">
        <v>334.0</v>
      </c>
      <c r="C1816" s="4">
        <v>557.0</v>
      </c>
      <c r="D1816" s="4">
        <v>0.99</v>
      </c>
      <c r="E1816" s="4">
        <v>1.0</v>
      </c>
      <c r="F1816" s="5" t="str">
        <f>VLOOKUP(C1816, track_cleaned!$A$2:$B$5000, 2, FALSE)
</f>
        <v>Beija-Flor</v>
      </c>
      <c r="G1816" s="12">
        <f>VLOOKUP(C1816, track_cleaned!$A$1:$E$5000, 3, FALSE)</f>
        <v>45</v>
      </c>
      <c r="H1816" s="5" t="str">
        <f>VLOOKUP(G1816, album!$A$1:$B$5000, 2, FALSE)
</f>
        <v>Sambas De Enredo 2001</v>
      </c>
      <c r="I1816" s="11" t="str">
        <f>VLOOKUP(C1816, track_cleaned!$A$1:$J$5000, 10, FALSE)</f>
        <v>Latin</v>
      </c>
      <c r="J1816" s="11">
        <f t="shared" si="1"/>
        <v>0.99</v>
      </c>
    </row>
    <row r="1817">
      <c r="A1817" s="4">
        <v>1816.0</v>
      </c>
      <c r="B1817" s="4">
        <v>334.0</v>
      </c>
      <c r="C1817" s="4">
        <v>566.0</v>
      </c>
      <c r="D1817" s="4">
        <v>0.99</v>
      </c>
      <c r="E1817" s="4">
        <v>1.0</v>
      </c>
      <c r="F1817" s="5" t="str">
        <f>VLOOKUP(C1817, track_cleaned!$A$2:$B$5000, 2, FALSE)
</f>
        <v>Caprichosos</v>
      </c>
      <c r="G1817" s="12">
        <f>VLOOKUP(C1817, track_cleaned!$A$1:$E$5000, 3, FALSE)</f>
        <v>45</v>
      </c>
      <c r="H1817" s="5" t="str">
        <f>VLOOKUP(G1817, album!$A$1:$B$5000, 2, FALSE)
</f>
        <v>Sambas De Enredo 2001</v>
      </c>
      <c r="I1817" s="11" t="str">
        <f>VLOOKUP(C1817, track_cleaned!$A$1:$J$5000, 10, FALSE)</f>
        <v>Latin</v>
      </c>
      <c r="J1817" s="11">
        <f t="shared" si="1"/>
        <v>0.99</v>
      </c>
    </row>
    <row r="1818">
      <c r="A1818" s="4">
        <v>1817.0</v>
      </c>
      <c r="B1818" s="4">
        <v>334.0</v>
      </c>
      <c r="C1818" s="4">
        <v>575.0</v>
      </c>
      <c r="D1818" s="4">
        <v>0.99</v>
      </c>
      <c r="E1818" s="4">
        <v>1.0</v>
      </c>
      <c r="F1818" s="5" t="str">
        <f>VLOOKUP(C1818, track_cleaned!$A$2:$B$5000, 2, FALSE)
</f>
        <v>Do You Like The Way</v>
      </c>
      <c r="G1818" s="12">
        <f>VLOOKUP(C1818, track_cleaned!$A$1:$E$5000, 3, FALSE)</f>
        <v>46</v>
      </c>
      <c r="H1818" s="5" t="str">
        <f>VLOOKUP(G1818, album!$A$1:$B$5000, 2, FALSE)
</f>
        <v>Supernatural</v>
      </c>
      <c r="I1818" s="11" t="str">
        <f>VLOOKUP(C1818, track_cleaned!$A$1:$J$5000, 10, FALSE)</f>
        <v>Rock</v>
      </c>
      <c r="J1818" s="11">
        <f t="shared" si="1"/>
        <v>0.99</v>
      </c>
    </row>
    <row r="1819">
      <c r="A1819" s="4">
        <v>1818.0</v>
      </c>
      <c r="B1819" s="4">
        <v>334.0</v>
      </c>
      <c r="C1819" s="4">
        <v>584.0</v>
      </c>
      <c r="D1819" s="4">
        <v>0.99</v>
      </c>
      <c r="E1819" s="4">
        <v>1.0</v>
      </c>
      <c r="F1819" s="5" t="str">
        <f>VLOOKUP(C1819, track_cleaned!$A$2:$B$5000, 2, FALSE)
</f>
        <v>Manuel</v>
      </c>
      <c r="G1819" s="12">
        <f>VLOOKUP(C1819, track_cleaned!$A$1:$E$5000, 3, FALSE)</f>
        <v>47</v>
      </c>
      <c r="H1819" s="5" t="str">
        <f>VLOOKUP(G1819, album!$A$1:$B$5000, 2, FALSE)
</f>
        <v>The Best of Ed Motta</v>
      </c>
      <c r="I1819" s="11" t="str">
        <f>VLOOKUP(C1819, track_cleaned!$A$1:$J$5000, 10, FALSE)</f>
        <v>Latin</v>
      </c>
      <c r="J1819" s="11">
        <f t="shared" si="1"/>
        <v>0.99</v>
      </c>
    </row>
    <row r="1820">
      <c r="A1820" s="4">
        <v>1819.0</v>
      </c>
      <c r="B1820" s="4">
        <v>334.0</v>
      </c>
      <c r="C1820" s="4">
        <v>593.0</v>
      </c>
      <c r="D1820" s="4">
        <v>0.99</v>
      </c>
      <c r="E1820" s="4">
        <v>1.0</v>
      </c>
      <c r="F1820" s="5" t="str">
        <f>VLOOKUP(C1820, track_cleaned!$A$2:$B$5000, 2, FALSE)
</f>
        <v>Do You Have Other Loves?</v>
      </c>
      <c r="G1820" s="12">
        <f>VLOOKUP(C1820, track_cleaned!$A$1:$E$5000, 3, FALSE)</f>
        <v>47</v>
      </c>
      <c r="H1820" s="5" t="str">
        <f>VLOOKUP(G1820, album!$A$1:$B$5000, 2, FALSE)
</f>
        <v>The Best of Ed Motta</v>
      </c>
      <c r="I1820" s="11" t="str">
        <f>VLOOKUP(C1820, track_cleaned!$A$1:$J$5000, 10, FALSE)</f>
        <v>Latin</v>
      </c>
      <c r="J1820" s="11">
        <f t="shared" si="1"/>
        <v>0.99</v>
      </c>
    </row>
    <row r="1821">
      <c r="A1821" s="4">
        <v>1820.0</v>
      </c>
      <c r="B1821" s="4">
        <v>334.0</v>
      </c>
      <c r="C1821" s="4">
        <v>602.0</v>
      </c>
      <c r="D1821" s="4">
        <v>0.99</v>
      </c>
      <c r="E1821" s="4">
        <v>1.0</v>
      </c>
      <c r="F1821" s="5" t="str">
        <f>VLOOKUP(C1821, track_cleaned!$A$2:$B$5000, 2, FALSE)
</f>
        <v>Round Midnight</v>
      </c>
      <c r="G1821" s="12">
        <f>VLOOKUP(C1821, track_cleaned!$A$1:$E$5000, 3, FALSE)</f>
        <v>48</v>
      </c>
      <c r="H1821" s="5" t="str">
        <f>VLOOKUP(G1821, album!$A$1:$B$5000, 2, FALSE)
</f>
        <v>The Essential Miles Davis [Disc 1]</v>
      </c>
      <c r="I1821" s="11" t="str">
        <f>VLOOKUP(C1821, track_cleaned!$A$1:$J$5000, 10, FALSE)</f>
        <v>Jazz</v>
      </c>
      <c r="J1821" s="11">
        <f t="shared" si="1"/>
        <v>0.99</v>
      </c>
    </row>
    <row r="1822">
      <c r="A1822" s="4">
        <v>1821.0</v>
      </c>
      <c r="B1822" s="4">
        <v>334.0</v>
      </c>
      <c r="C1822" s="4">
        <v>611.0</v>
      </c>
      <c r="D1822" s="4">
        <v>0.99</v>
      </c>
      <c r="E1822" s="4">
        <v>1.0</v>
      </c>
      <c r="F1822" s="5" t="str">
        <f>VLOOKUP(C1822, track_cleaned!$A$2:$B$5000, 2, FALSE)
</f>
        <v>E.S.P.</v>
      </c>
      <c r="G1822" s="12">
        <f>VLOOKUP(C1822, track_cleaned!$A$1:$E$5000, 3, FALSE)</f>
        <v>49</v>
      </c>
      <c r="H1822" s="5" t="str">
        <f>VLOOKUP(G1822, album!$A$1:$B$5000, 2, FALSE)
</f>
        <v>The Essential Miles Davis [Disc 2]</v>
      </c>
      <c r="I1822" s="11" t="str">
        <f>VLOOKUP(C1822, track_cleaned!$A$1:$J$5000, 10, FALSE)</f>
        <v>Jazz</v>
      </c>
      <c r="J1822" s="11">
        <f t="shared" si="1"/>
        <v>0.99</v>
      </c>
    </row>
    <row r="1823">
      <c r="A1823" s="4">
        <v>1822.0</v>
      </c>
      <c r="B1823" s="4">
        <v>335.0</v>
      </c>
      <c r="C1823" s="4">
        <v>625.0</v>
      </c>
      <c r="D1823" s="4">
        <v>0.99</v>
      </c>
      <c r="E1823" s="4">
        <v>1.0</v>
      </c>
      <c r="F1823" s="5" t="str">
        <f>VLOOKUP(C1823, track_cleaned!$A$2:$B$5000, 2, FALSE)
</f>
        <v>Blue Rythm Fantasy</v>
      </c>
      <c r="G1823" s="12">
        <f>VLOOKUP(C1823, track_cleaned!$A$1:$E$5000, 3, FALSE)</f>
        <v>51</v>
      </c>
      <c r="H1823" s="5" t="str">
        <f>VLOOKUP(G1823, album!$A$1:$B$5000, 2, FALSE)
</f>
        <v>Up An' Atom</v>
      </c>
      <c r="I1823" s="11" t="str">
        <f>VLOOKUP(C1823, track_cleaned!$A$1:$J$5000, 10, FALSE)</f>
        <v>Jazz</v>
      </c>
      <c r="J1823" s="11">
        <f t="shared" si="1"/>
        <v>0.99</v>
      </c>
    </row>
    <row r="1824">
      <c r="A1824" s="4">
        <v>1823.0</v>
      </c>
      <c r="B1824" s="4">
        <v>336.0</v>
      </c>
      <c r="C1824" s="4">
        <v>626.0</v>
      </c>
      <c r="D1824" s="4">
        <v>0.99</v>
      </c>
      <c r="E1824" s="4">
        <v>1.0</v>
      </c>
      <c r="F1824" s="5" t="str">
        <f>VLOOKUP(C1824, track_cleaned!$A$2:$B$5000, 2, FALSE)
</f>
        <v>Drum Boogie</v>
      </c>
      <c r="G1824" s="12">
        <f>VLOOKUP(C1824, track_cleaned!$A$1:$E$5000, 3, FALSE)</f>
        <v>51</v>
      </c>
      <c r="H1824" s="5" t="str">
        <f>VLOOKUP(G1824, album!$A$1:$B$5000, 2, FALSE)
</f>
        <v>Up An' Atom</v>
      </c>
      <c r="I1824" s="11" t="str">
        <f>VLOOKUP(C1824, track_cleaned!$A$1:$J$5000, 10, FALSE)</f>
        <v>Jazz</v>
      </c>
      <c r="J1824" s="11">
        <f t="shared" si="1"/>
        <v>0.99</v>
      </c>
    </row>
    <row r="1825">
      <c r="A1825" s="4">
        <v>1824.0</v>
      </c>
      <c r="B1825" s="4">
        <v>336.0</v>
      </c>
      <c r="C1825" s="4">
        <v>627.0</v>
      </c>
      <c r="D1825" s="4">
        <v>0.99</v>
      </c>
      <c r="E1825" s="4">
        <v>1.0</v>
      </c>
      <c r="F1825" s="5" t="str">
        <f>VLOOKUP(C1825, track_cleaned!$A$2:$B$5000, 2, FALSE)
</f>
        <v>Let Me Off Uptown</v>
      </c>
      <c r="G1825" s="12">
        <f>VLOOKUP(C1825, track_cleaned!$A$1:$E$5000, 3, FALSE)</f>
        <v>51</v>
      </c>
      <c r="H1825" s="5" t="str">
        <f>VLOOKUP(G1825, album!$A$1:$B$5000, 2, FALSE)
</f>
        <v>Up An' Atom</v>
      </c>
      <c r="I1825" s="11" t="str">
        <f>VLOOKUP(C1825, track_cleaned!$A$1:$J$5000, 10, FALSE)</f>
        <v>Jazz</v>
      </c>
      <c r="J1825" s="11">
        <f t="shared" si="1"/>
        <v>0.99</v>
      </c>
    </row>
    <row r="1826">
      <c r="A1826" s="4">
        <v>1825.0</v>
      </c>
      <c r="B1826" s="4">
        <v>337.0</v>
      </c>
      <c r="C1826" s="4">
        <v>629.0</v>
      </c>
      <c r="D1826" s="4">
        <v>0.99</v>
      </c>
      <c r="E1826" s="4">
        <v>1.0</v>
      </c>
      <c r="F1826" s="5" t="str">
        <f>VLOOKUP(C1826, track_cleaned!$A$2:$B$5000, 2, FALSE)
</f>
        <v>Opus No.1</v>
      </c>
      <c r="G1826" s="12">
        <f>VLOOKUP(C1826, track_cleaned!$A$1:$E$5000, 3, FALSE)</f>
        <v>51</v>
      </c>
      <c r="H1826" s="5" t="str">
        <f>VLOOKUP(G1826, album!$A$1:$B$5000, 2, FALSE)
</f>
        <v>Up An' Atom</v>
      </c>
      <c r="I1826" s="11" t="str">
        <f>VLOOKUP(C1826, track_cleaned!$A$1:$J$5000, 10, FALSE)</f>
        <v>Jazz</v>
      </c>
      <c r="J1826" s="11">
        <f t="shared" si="1"/>
        <v>0.99</v>
      </c>
    </row>
    <row r="1827">
      <c r="A1827" s="4">
        <v>1826.0</v>
      </c>
      <c r="B1827" s="4">
        <v>337.0</v>
      </c>
      <c r="C1827" s="4">
        <v>631.0</v>
      </c>
      <c r="D1827" s="4">
        <v>0.99</v>
      </c>
      <c r="E1827" s="4">
        <v>1.0</v>
      </c>
      <c r="F1827" s="5" t="str">
        <f>VLOOKUP(C1827, track_cleaned!$A$2:$B$5000, 2, FALSE)
</f>
        <v>How High The Moon</v>
      </c>
      <c r="G1827" s="12">
        <f>VLOOKUP(C1827, track_cleaned!$A$1:$E$5000, 3, FALSE)</f>
        <v>51</v>
      </c>
      <c r="H1827" s="5" t="str">
        <f>VLOOKUP(G1827, album!$A$1:$B$5000, 2, FALSE)
</f>
        <v>Up An' Atom</v>
      </c>
      <c r="I1827" s="11" t="str">
        <f>VLOOKUP(C1827, track_cleaned!$A$1:$J$5000, 10, FALSE)</f>
        <v>Jazz</v>
      </c>
      <c r="J1827" s="11">
        <f t="shared" si="1"/>
        <v>0.99</v>
      </c>
    </row>
    <row r="1828">
      <c r="A1828" s="4">
        <v>1827.0</v>
      </c>
      <c r="B1828" s="4">
        <v>338.0</v>
      </c>
      <c r="C1828" s="4">
        <v>633.0</v>
      </c>
      <c r="D1828" s="4">
        <v>0.99</v>
      </c>
      <c r="E1828" s="4">
        <v>1.0</v>
      </c>
      <c r="F1828" s="5" t="str">
        <f>VLOOKUP(C1828, track_cleaned!$A$2:$B$5000, 2, FALSE)
</f>
        <v>Up An' Atom</v>
      </c>
      <c r="G1828" s="12">
        <f>VLOOKUP(C1828, track_cleaned!$A$1:$E$5000, 3, FALSE)</f>
        <v>51</v>
      </c>
      <c r="H1828" s="5" t="str">
        <f>VLOOKUP(G1828, album!$A$1:$B$5000, 2, FALSE)
</f>
        <v>Up An' Atom</v>
      </c>
      <c r="I1828" s="11" t="str">
        <f>VLOOKUP(C1828, track_cleaned!$A$1:$J$5000, 10, FALSE)</f>
        <v>Jazz</v>
      </c>
      <c r="J1828" s="11">
        <f t="shared" si="1"/>
        <v>0.99</v>
      </c>
    </row>
    <row r="1829">
      <c r="A1829" s="4">
        <v>1828.0</v>
      </c>
      <c r="B1829" s="4">
        <v>338.0</v>
      </c>
      <c r="C1829" s="4">
        <v>635.0</v>
      </c>
      <c r="D1829" s="4">
        <v>0.99</v>
      </c>
      <c r="E1829" s="4">
        <v>1.0</v>
      </c>
      <c r="F1829" s="5" t="str">
        <f>VLOOKUP(C1829, track_cleaned!$A$2:$B$5000, 2, FALSE)
</f>
        <v>Lemon Drop</v>
      </c>
      <c r="G1829" s="12">
        <f>VLOOKUP(C1829, track_cleaned!$A$1:$E$5000, 3, FALSE)</f>
        <v>51</v>
      </c>
      <c r="H1829" s="5" t="str">
        <f>VLOOKUP(G1829, album!$A$1:$B$5000, 2, FALSE)
</f>
        <v>Up An' Atom</v>
      </c>
      <c r="I1829" s="11" t="str">
        <f>VLOOKUP(C1829, track_cleaned!$A$1:$J$5000, 10, FALSE)</f>
        <v>Jazz</v>
      </c>
      <c r="J1829" s="11">
        <f t="shared" si="1"/>
        <v>0.99</v>
      </c>
    </row>
    <row r="1830">
      <c r="A1830" s="4">
        <v>1829.0</v>
      </c>
      <c r="B1830" s="4">
        <v>338.0</v>
      </c>
      <c r="C1830" s="4">
        <v>637.0</v>
      </c>
      <c r="D1830" s="4">
        <v>0.99</v>
      </c>
      <c r="E1830" s="4">
        <v>1.0</v>
      </c>
      <c r="F1830" s="5" t="str">
        <f>VLOOKUP(C1830, track_cleaned!$A$2:$B$5000, 2, FALSE)
</f>
        <v>Overtime</v>
      </c>
      <c r="G1830" s="12">
        <f>VLOOKUP(C1830, track_cleaned!$A$1:$E$5000, 3, FALSE)</f>
        <v>51</v>
      </c>
      <c r="H1830" s="5" t="str">
        <f>VLOOKUP(G1830, album!$A$1:$B$5000, 2, FALSE)
</f>
        <v>Up An' Atom</v>
      </c>
      <c r="I1830" s="11" t="str">
        <f>VLOOKUP(C1830, track_cleaned!$A$1:$J$5000, 10, FALSE)</f>
        <v>Jazz</v>
      </c>
      <c r="J1830" s="11">
        <f t="shared" si="1"/>
        <v>0.99</v>
      </c>
    </row>
    <row r="1831">
      <c r="A1831" s="4">
        <v>1830.0</v>
      </c>
      <c r="B1831" s="4">
        <v>338.0</v>
      </c>
      <c r="C1831" s="4">
        <v>639.0</v>
      </c>
      <c r="D1831" s="4">
        <v>0.99</v>
      </c>
      <c r="E1831" s="4">
        <v>1.0</v>
      </c>
      <c r="F1831" s="5" t="str">
        <f>VLOOKUP(C1831, track_cleaned!$A$2:$B$5000, 2, FALSE)
</f>
        <v>Don't Take Your Love From Me</v>
      </c>
      <c r="G1831" s="12">
        <f>VLOOKUP(C1831, track_cleaned!$A$1:$E$5000, 3, FALSE)</f>
        <v>51</v>
      </c>
      <c r="H1831" s="5" t="str">
        <f>VLOOKUP(G1831, album!$A$1:$B$5000, 2, FALSE)
</f>
        <v>Up An' Atom</v>
      </c>
      <c r="I1831" s="11" t="str">
        <f>VLOOKUP(C1831, track_cleaned!$A$1:$J$5000, 10, FALSE)</f>
        <v>Jazz</v>
      </c>
      <c r="J1831" s="11">
        <f t="shared" si="1"/>
        <v>0.99</v>
      </c>
    </row>
    <row r="1832">
      <c r="A1832" s="4">
        <v>1831.0</v>
      </c>
      <c r="B1832" s="4">
        <v>339.0</v>
      </c>
      <c r="C1832" s="4">
        <v>643.0</v>
      </c>
      <c r="D1832" s="4">
        <v>0.99</v>
      </c>
      <c r="E1832" s="4">
        <v>1.0</v>
      </c>
      <c r="F1832" s="5" t="str">
        <f>VLOOKUP(C1832, track_cleaned!$A$2:$B$5000, 2, FALSE)
</f>
        <v>Jungle Drums</v>
      </c>
      <c r="G1832" s="12">
        <f>VLOOKUP(C1832, track_cleaned!$A$1:$E$5000, 3, FALSE)</f>
        <v>51</v>
      </c>
      <c r="H1832" s="5" t="str">
        <f>VLOOKUP(G1832, album!$A$1:$B$5000, 2, FALSE)
</f>
        <v>Up An' Atom</v>
      </c>
      <c r="I1832" s="11" t="str">
        <f>VLOOKUP(C1832, track_cleaned!$A$1:$J$5000, 10, FALSE)</f>
        <v>Jazz</v>
      </c>
      <c r="J1832" s="11">
        <f t="shared" si="1"/>
        <v>0.99</v>
      </c>
    </row>
    <row r="1833">
      <c r="A1833" s="4">
        <v>1832.0</v>
      </c>
      <c r="B1833" s="4">
        <v>339.0</v>
      </c>
      <c r="C1833" s="4">
        <v>647.0</v>
      </c>
      <c r="D1833" s="4">
        <v>0.99</v>
      </c>
      <c r="E1833" s="4">
        <v>1.0</v>
      </c>
      <c r="F1833" s="5" t="str">
        <f>VLOOKUP(C1833, track_cleaned!$A$2:$B$5000, 2, FALSE)
</f>
        <v>Pot-Pourri N.º 4</v>
      </c>
      <c r="G1833" s="12">
        <f>VLOOKUP(C1833, track_cleaned!$A$1:$E$5000, 3, FALSE)</f>
        <v>52</v>
      </c>
      <c r="H1833" s="5" t="str">
        <f>VLOOKUP(G1833, album!$A$1:$B$5000, 2, FALSE)
</f>
        <v>Vinícius De Moraes - Sem Limite</v>
      </c>
      <c r="I1833" s="11" t="str">
        <f>VLOOKUP(C1833, track_cleaned!$A$1:$J$5000, 10, FALSE)</f>
        <v>Bossa Nova</v>
      </c>
      <c r="J1833" s="11">
        <f t="shared" si="1"/>
        <v>0.99</v>
      </c>
    </row>
    <row r="1834">
      <c r="A1834" s="4">
        <v>1833.0</v>
      </c>
      <c r="B1834" s="4">
        <v>339.0</v>
      </c>
      <c r="C1834" s="4">
        <v>651.0</v>
      </c>
      <c r="D1834" s="4">
        <v>0.99</v>
      </c>
      <c r="E1834" s="4">
        <v>1.0</v>
      </c>
      <c r="F1834" s="5" t="str">
        <f>VLOOKUP(C1834, track_cleaned!$A$2:$B$5000, 2, FALSE)
</f>
        <v>Pot-Pourri N.º 5</v>
      </c>
      <c r="G1834" s="12">
        <f>VLOOKUP(C1834, track_cleaned!$A$1:$E$5000, 3, FALSE)</f>
        <v>52</v>
      </c>
      <c r="H1834" s="5" t="str">
        <f>VLOOKUP(G1834, album!$A$1:$B$5000, 2, FALSE)
</f>
        <v>Vinícius De Moraes - Sem Limite</v>
      </c>
      <c r="I1834" s="11" t="str">
        <f>VLOOKUP(C1834, track_cleaned!$A$1:$J$5000, 10, FALSE)</f>
        <v>Bossa Nova</v>
      </c>
      <c r="J1834" s="11">
        <f t="shared" si="1"/>
        <v>0.99</v>
      </c>
    </row>
    <row r="1835">
      <c r="A1835" s="4">
        <v>1834.0</v>
      </c>
      <c r="B1835" s="4">
        <v>339.0</v>
      </c>
      <c r="C1835" s="4">
        <v>655.0</v>
      </c>
      <c r="D1835" s="4">
        <v>0.99</v>
      </c>
      <c r="E1835" s="4">
        <v>1.0</v>
      </c>
      <c r="F1835" s="5" t="str">
        <f>VLOOKUP(C1835, track_cleaned!$A$2:$B$5000, 2, FALSE)
</f>
        <v>Por Que Será</v>
      </c>
      <c r="G1835" s="12">
        <f>VLOOKUP(C1835, track_cleaned!$A$1:$E$5000, 3, FALSE)</f>
        <v>52</v>
      </c>
      <c r="H1835" s="5" t="str">
        <f>VLOOKUP(G1835, album!$A$1:$B$5000, 2, FALSE)
</f>
        <v>Vinícius De Moraes - Sem Limite</v>
      </c>
      <c r="I1835" s="11" t="str">
        <f>VLOOKUP(C1835, track_cleaned!$A$1:$J$5000, 10, FALSE)</f>
        <v>Bossa Nova</v>
      </c>
      <c r="J1835" s="11">
        <f t="shared" si="1"/>
        <v>0.99</v>
      </c>
    </row>
    <row r="1836">
      <c r="A1836" s="4">
        <v>1835.0</v>
      </c>
      <c r="B1836" s="4">
        <v>339.0</v>
      </c>
      <c r="C1836" s="4">
        <v>659.0</v>
      </c>
      <c r="D1836" s="4">
        <v>0.99</v>
      </c>
      <c r="E1836" s="4">
        <v>1.0</v>
      </c>
      <c r="F1836" s="5" t="str">
        <f>VLOOKUP(C1836, track_cleaned!$A$2:$B$5000, 2, FALSE)
</f>
        <v>Samba Em Prelúdio</v>
      </c>
      <c r="G1836" s="12">
        <f>VLOOKUP(C1836, track_cleaned!$A$1:$E$5000, 3, FALSE)</f>
        <v>52</v>
      </c>
      <c r="H1836" s="5" t="str">
        <f>VLOOKUP(G1836, album!$A$1:$B$5000, 2, FALSE)
</f>
        <v>Vinícius De Moraes - Sem Limite</v>
      </c>
      <c r="I1836" s="11" t="str">
        <f>VLOOKUP(C1836, track_cleaned!$A$1:$J$5000, 10, FALSE)</f>
        <v>Bossa Nova</v>
      </c>
      <c r="J1836" s="11">
        <f t="shared" si="1"/>
        <v>0.99</v>
      </c>
    </row>
    <row r="1837">
      <c r="A1837" s="4">
        <v>1836.0</v>
      </c>
      <c r="B1837" s="4">
        <v>339.0</v>
      </c>
      <c r="C1837" s="4">
        <v>663.0</v>
      </c>
      <c r="D1837" s="4">
        <v>0.99</v>
      </c>
      <c r="E1837" s="4">
        <v>1.0</v>
      </c>
      <c r="F1837" s="5" t="str">
        <f>VLOOKUP(C1837, track_cleaned!$A$2:$B$5000, 2, FALSE)
</f>
        <v>Chão de Giz (Elba Ramalho)</v>
      </c>
      <c r="G1837" s="12">
        <f>VLOOKUP(C1837, track_cleaned!$A$1:$E$5000, 3, FALSE)</f>
        <v>53</v>
      </c>
      <c r="H1837" s="5" t="str">
        <f>VLOOKUP(G1837, album!$A$1:$B$5000, 2, FALSE)
</f>
        <v>Vozes do MPB</v>
      </c>
      <c r="I1837" s="11" t="str">
        <f>VLOOKUP(C1837, track_cleaned!$A$1:$J$5000, 10, FALSE)</f>
        <v>Latin</v>
      </c>
      <c r="J1837" s="11">
        <f t="shared" si="1"/>
        <v>0.99</v>
      </c>
    </row>
    <row r="1838">
      <c r="A1838" s="4">
        <v>1837.0</v>
      </c>
      <c r="B1838" s="4">
        <v>340.0</v>
      </c>
      <c r="C1838" s="4">
        <v>669.0</v>
      </c>
      <c r="D1838" s="4">
        <v>0.99</v>
      </c>
      <c r="E1838" s="4">
        <v>1.0</v>
      </c>
      <c r="F1838" s="5" t="str">
        <f>VLOOKUP(C1838, track_cleaned!$A$2:$B$5000, 2, FALSE)
</f>
        <v>Caçador de Mim (Sá &amp; Guarabyra)</v>
      </c>
      <c r="G1838" s="12">
        <f>VLOOKUP(C1838, track_cleaned!$A$1:$E$5000, 3, FALSE)</f>
        <v>53</v>
      </c>
      <c r="H1838" s="5" t="str">
        <f>VLOOKUP(G1838, album!$A$1:$B$5000, 2, FALSE)
</f>
        <v>Vozes do MPB</v>
      </c>
      <c r="I1838" s="11" t="str">
        <f>VLOOKUP(C1838, track_cleaned!$A$1:$J$5000, 10, FALSE)</f>
        <v>Latin</v>
      </c>
      <c r="J1838" s="11">
        <f t="shared" si="1"/>
        <v>0.99</v>
      </c>
    </row>
    <row r="1839">
      <c r="A1839" s="4">
        <v>1838.0</v>
      </c>
      <c r="B1839" s="4">
        <v>340.0</v>
      </c>
      <c r="C1839" s="4">
        <v>675.0</v>
      </c>
      <c r="D1839" s="4">
        <v>0.99</v>
      </c>
      <c r="E1839" s="4">
        <v>1.0</v>
      </c>
      <c r="F1839" s="5" t="str">
        <f>VLOOKUP(C1839, track_cleaned!$A$2:$B$5000, 2, FALSE)
</f>
        <v>Susie Q</v>
      </c>
      <c r="G1839" s="12">
        <f>VLOOKUP(C1839, track_cleaned!$A$1:$E$5000, 3, FALSE)</f>
        <v>54</v>
      </c>
      <c r="H1839" s="5" t="str">
        <f>VLOOKUP(G1839, album!$A$1:$B$5000, 2, FALSE)
</f>
        <v>Chronicle, Vol. 1</v>
      </c>
      <c r="I1839" s="11" t="str">
        <f>VLOOKUP(C1839, track_cleaned!$A$1:$J$5000, 10, FALSE)</f>
        <v>Rock</v>
      </c>
      <c r="J1839" s="11">
        <f t="shared" si="1"/>
        <v>0.99</v>
      </c>
    </row>
    <row r="1840">
      <c r="A1840" s="4">
        <v>1839.0</v>
      </c>
      <c r="B1840" s="4">
        <v>340.0</v>
      </c>
      <c r="C1840" s="4">
        <v>681.0</v>
      </c>
      <c r="D1840" s="4">
        <v>0.99</v>
      </c>
      <c r="E1840" s="4">
        <v>1.0</v>
      </c>
      <c r="F1840" s="5" t="str">
        <f>VLOOKUP(C1840, track_cleaned!$A$2:$B$5000, 2, FALSE)
</f>
        <v>Commotion</v>
      </c>
      <c r="G1840" s="12">
        <f>VLOOKUP(C1840, track_cleaned!$A$1:$E$5000, 3, FALSE)</f>
        <v>54</v>
      </c>
      <c r="H1840" s="5" t="str">
        <f>VLOOKUP(G1840, album!$A$1:$B$5000, 2, FALSE)
</f>
        <v>Chronicle, Vol. 1</v>
      </c>
      <c r="I1840" s="11" t="str">
        <f>VLOOKUP(C1840, track_cleaned!$A$1:$J$5000, 10, FALSE)</f>
        <v>Rock</v>
      </c>
      <c r="J1840" s="11">
        <f t="shared" si="1"/>
        <v>0.99</v>
      </c>
    </row>
    <row r="1841">
      <c r="A1841" s="4">
        <v>1840.0</v>
      </c>
      <c r="B1841" s="4">
        <v>340.0</v>
      </c>
      <c r="C1841" s="4">
        <v>687.0</v>
      </c>
      <c r="D1841" s="4">
        <v>0.99</v>
      </c>
      <c r="E1841" s="4">
        <v>1.0</v>
      </c>
      <c r="F1841" s="5" t="str">
        <f>VLOOKUP(C1841, track_cleaned!$A$2:$B$5000, 2, FALSE)
</f>
        <v>Run Through The Jungle</v>
      </c>
      <c r="G1841" s="12">
        <f>VLOOKUP(C1841, track_cleaned!$A$1:$E$5000, 3, FALSE)</f>
        <v>54</v>
      </c>
      <c r="H1841" s="5" t="str">
        <f>VLOOKUP(G1841, album!$A$1:$B$5000, 2, FALSE)
</f>
        <v>Chronicle, Vol. 1</v>
      </c>
      <c r="I1841" s="11" t="str">
        <f>VLOOKUP(C1841, track_cleaned!$A$1:$J$5000, 10, FALSE)</f>
        <v>Rock</v>
      </c>
      <c r="J1841" s="11">
        <f t="shared" si="1"/>
        <v>0.99</v>
      </c>
    </row>
    <row r="1842">
      <c r="A1842" s="4">
        <v>1841.0</v>
      </c>
      <c r="B1842" s="4">
        <v>340.0</v>
      </c>
      <c r="C1842" s="4">
        <v>693.0</v>
      </c>
      <c r="D1842" s="4">
        <v>0.99</v>
      </c>
      <c r="E1842" s="4">
        <v>1.0</v>
      </c>
      <c r="F1842" s="5" t="str">
        <f>VLOOKUP(C1842, track_cleaned!$A$2:$B$5000, 2, FALSE)
</f>
        <v>Sweet Hitch-Hiker</v>
      </c>
      <c r="G1842" s="12">
        <f>VLOOKUP(C1842, track_cleaned!$A$1:$E$5000, 3, FALSE)</f>
        <v>54</v>
      </c>
      <c r="H1842" s="5" t="str">
        <f>VLOOKUP(G1842, album!$A$1:$B$5000, 2, FALSE)
</f>
        <v>Chronicle, Vol. 1</v>
      </c>
      <c r="I1842" s="11" t="str">
        <f>VLOOKUP(C1842, track_cleaned!$A$1:$J$5000, 10, FALSE)</f>
        <v>Rock</v>
      </c>
      <c r="J1842" s="11">
        <f t="shared" si="1"/>
        <v>0.99</v>
      </c>
    </row>
    <row r="1843">
      <c r="A1843" s="4">
        <v>1842.0</v>
      </c>
      <c r="B1843" s="4">
        <v>340.0</v>
      </c>
      <c r="C1843" s="4">
        <v>699.0</v>
      </c>
      <c r="D1843" s="4">
        <v>0.99</v>
      </c>
      <c r="E1843" s="4">
        <v>1.0</v>
      </c>
      <c r="F1843" s="5" t="str">
        <f>VLOOKUP(C1843, track_cleaned!$A$2:$B$5000, 2, FALSE)
</f>
        <v>Tombstone Shadow</v>
      </c>
      <c r="G1843" s="12">
        <f>VLOOKUP(C1843, track_cleaned!$A$1:$E$5000, 3, FALSE)</f>
        <v>55</v>
      </c>
      <c r="H1843" s="5" t="str">
        <f>VLOOKUP(G1843, album!$A$1:$B$5000, 2, FALSE)
</f>
        <v>Chronicle, Vol. 2</v>
      </c>
      <c r="I1843" s="11" t="str">
        <f>VLOOKUP(C1843, track_cleaned!$A$1:$J$5000, 10, FALSE)</f>
        <v>Rock</v>
      </c>
      <c r="J1843" s="11">
        <f t="shared" si="1"/>
        <v>0.99</v>
      </c>
    </row>
    <row r="1844">
      <c r="A1844" s="4">
        <v>1843.0</v>
      </c>
      <c r="B1844" s="4">
        <v>340.0</v>
      </c>
      <c r="C1844" s="4">
        <v>705.0</v>
      </c>
      <c r="D1844" s="4">
        <v>0.99</v>
      </c>
      <c r="E1844" s="4">
        <v>1.0</v>
      </c>
      <c r="F1844" s="5" t="str">
        <f>VLOOKUP(C1844, track_cleaned!$A$2:$B$5000, 2, FALSE)
</f>
        <v>The Midnight Special</v>
      </c>
      <c r="G1844" s="12">
        <f>VLOOKUP(C1844, track_cleaned!$A$1:$E$5000, 3, FALSE)</f>
        <v>55</v>
      </c>
      <c r="H1844" s="5" t="str">
        <f>VLOOKUP(G1844, album!$A$1:$B$5000, 2, FALSE)
</f>
        <v>Chronicle, Vol. 2</v>
      </c>
      <c r="I1844" s="11" t="str">
        <f>VLOOKUP(C1844, track_cleaned!$A$1:$J$5000, 10, FALSE)</f>
        <v>Rock</v>
      </c>
      <c r="J1844" s="11">
        <f t="shared" si="1"/>
        <v>0.99</v>
      </c>
    </row>
    <row r="1845">
      <c r="A1845" s="4">
        <v>1844.0</v>
      </c>
      <c r="B1845" s="4">
        <v>340.0</v>
      </c>
      <c r="C1845" s="4">
        <v>711.0</v>
      </c>
      <c r="D1845" s="4">
        <v>0.99</v>
      </c>
      <c r="E1845" s="4">
        <v>1.0</v>
      </c>
      <c r="F1845" s="5" t="str">
        <f>VLOOKUP(C1845, track_cleaned!$A$2:$B$5000, 2, FALSE)
</f>
        <v>Molina</v>
      </c>
      <c r="G1845" s="12">
        <f>VLOOKUP(C1845, track_cleaned!$A$1:$E$5000, 3, FALSE)</f>
        <v>55</v>
      </c>
      <c r="H1845" s="5" t="str">
        <f>VLOOKUP(G1845, album!$A$1:$B$5000, 2, FALSE)
</f>
        <v>Chronicle, Vol. 2</v>
      </c>
      <c r="I1845" s="11" t="str">
        <f>VLOOKUP(C1845, track_cleaned!$A$1:$J$5000, 10, FALSE)</f>
        <v>Rock</v>
      </c>
      <c r="J1845" s="11">
        <f t="shared" si="1"/>
        <v>0.99</v>
      </c>
    </row>
    <row r="1846">
      <c r="A1846" s="4">
        <v>1845.0</v>
      </c>
      <c r="B1846" s="4">
        <v>340.0</v>
      </c>
      <c r="C1846" s="4">
        <v>717.0</v>
      </c>
      <c r="D1846" s="4">
        <v>0.99</v>
      </c>
      <c r="E1846" s="4">
        <v>1.0</v>
      </c>
      <c r="F1846" s="5" t="str">
        <f>VLOOKUP(C1846, track_cleaned!$A$2:$B$5000, 2, FALSE)
</f>
        <v>Eu Sou Neguinha (Ao Vivo)</v>
      </c>
      <c r="G1846" s="12">
        <f>VLOOKUP(C1846, track_cleaned!$A$1:$E$5000, 3, FALSE)</f>
        <v>56</v>
      </c>
      <c r="H1846" s="5" t="str">
        <f>VLOOKUP(G1846, album!$A$1:$B$5000, 2, FALSE)
</f>
        <v>Cássia Eller - Coleção Sem Limite [Disc 2]</v>
      </c>
      <c r="I1846" s="11" t="str">
        <f>VLOOKUP(C1846, track_cleaned!$A$1:$J$5000, 10, FALSE)</f>
        <v>Latin</v>
      </c>
      <c r="J1846" s="11">
        <f t="shared" si="1"/>
        <v>0.99</v>
      </c>
    </row>
    <row r="1847">
      <c r="A1847" s="4">
        <v>1846.0</v>
      </c>
      <c r="B1847" s="4">
        <v>341.0</v>
      </c>
      <c r="C1847" s="4">
        <v>726.0</v>
      </c>
      <c r="D1847" s="4">
        <v>0.99</v>
      </c>
      <c r="E1847" s="4">
        <v>1.0</v>
      </c>
      <c r="F1847" s="5" t="str">
        <f>VLOOKUP(C1847, track_cleaned!$A$2:$B$5000, 2, FALSE)
</f>
        <v>Palavras Ao Vento</v>
      </c>
      <c r="G1847" s="12">
        <f>VLOOKUP(C1847, track_cleaned!$A$1:$E$5000, 3, FALSE)</f>
        <v>56</v>
      </c>
      <c r="H1847" s="5" t="str">
        <f>VLOOKUP(G1847, album!$A$1:$B$5000, 2, FALSE)
</f>
        <v>Cássia Eller - Coleção Sem Limite [Disc 2]</v>
      </c>
      <c r="I1847" s="11" t="str">
        <f>VLOOKUP(C1847, track_cleaned!$A$1:$J$5000, 10, FALSE)</f>
        <v>Latin</v>
      </c>
      <c r="J1847" s="11">
        <f t="shared" si="1"/>
        <v>0.99</v>
      </c>
    </row>
    <row r="1848">
      <c r="A1848" s="4">
        <v>1847.0</v>
      </c>
      <c r="B1848" s="4">
        <v>341.0</v>
      </c>
      <c r="C1848" s="4">
        <v>735.0</v>
      </c>
      <c r="D1848" s="4">
        <v>0.99</v>
      </c>
      <c r="E1848" s="4">
        <v>1.0</v>
      </c>
      <c r="F1848" s="5" t="str">
        <f>VLOOKUP(C1848, track_cleaned!$A$2:$B$5000, 2, FALSE)
</f>
        <v>Metrô. Linha 743</v>
      </c>
      <c r="G1848" s="12">
        <f>VLOOKUP(C1848, track_cleaned!$A$1:$E$5000, 3, FALSE)</f>
        <v>57</v>
      </c>
      <c r="H1848" s="5" t="str">
        <f>VLOOKUP(G1848, album!$A$1:$B$5000, 2, FALSE)
</f>
        <v>Cássia Eller - Sem Limite [Disc 1]</v>
      </c>
      <c r="I1848" s="11" t="str">
        <f>VLOOKUP(C1848, track_cleaned!$A$1:$J$5000, 10, FALSE)</f>
        <v>Latin</v>
      </c>
      <c r="J1848" s="11">
        <f t="shared" si="1"/>
        <v>0.99</v>
      </c>
    </row>
    <row r="1849">
      <c r="A1849" s="4">
        <v>1848.0</v>
      </c>
      <c r="B1849" s="4">
        <v>341.0</v>
      </c>
      <c r="C1849" s="4">
        <v>744.0</v>
      </c>
      <c r="D1849" s="4">
        <v>0.99</v>
      </c>
      <c r="E1849" s="4">
        <v>1.0</v>
      </c>
      <c r="F1849" s="5" t="str">
        <f>VLOOKUP(C1849, track_cleaned!$A$2:$B$5000, 2, FALSE)
</f>
        <v>Mis Penas Lloraba Yo (Ao Vivo) Soy Gitano (Tangos)</v>
      </c>
      <c r="G1849" s="12">
        <f>VLOOKUP(C1849, track_cleaned!$A$1:$E$5000, 3, FALSE)</f>
        <v>57</v>
      </c>
      <c r="H1849" s="5" t="str">
        <f>VLOOKUP(G1849, album!$A$1:$B$5000, 2, FALSE)
</f>
        <v>Cássia Eller - Sem Limite [Disc 1]</v>
      </c>
      <c r="I1849" s="11" t="str">
        <f>VLOOKUP(C1849, track_cleaned!$A$1:$J$5000, 10, FALSE)</f>
        <v>Latin</v>
      </c>
      <c r="J1849" s="11">
        <f t="shared" si="1"/>
        <v>0.99</v>
      </c>
    </row>
    <row r="1850">
      <c r="A1850" s="4">
        <v>1849.0</v>
      </c>
      <c r="B1850" s="4">
        <v>341.0</v>
      </c>
      <c r="C1850" s="4">
        <v>753.0</v>
      </c>
      <c r="D1850" s="4">
        <v>0.99</v>
      </c>
      <c r="E1850" s="4">
        <v>1.0</v>
      </c>
      <c r="F1850" s="5" t="str">
        <f>VLOOKUP(C1850, track_cleaned!$A$2:$B$5000, 2, FALSE)
</f>
        <v>You Keep On Moving</v>
      </c>
      <c r="G1850" s="12">
        <f>VLOOKUP(C1850, track_cleaned!$A$1:$E$5000, 3, FALSE)</f>
        <v>58</v>
      </c>
      <c r="H1850" s="5" t="str">
        <f>VLOOKUP(G1850, album!$A$1:$B$5000, 2, FALSE)
</f>
        <v>Come Taste The Band</v>
      </c>
      <c r="I1850" s="11" t="str">
        <f>VLOOKUP(C1850, track_cleaned!$A$1:$J$5000, 10, FALSE)</f>
        <v>Rock</v>
      </c>
      <c r="J1850" s="11">
        <f t="shared" si="1"/>
        <v>0.99</v>
      </c>
    </row>
    <row r="1851">
      <c r="A1851" s="4">
        <v>1850.0</v>
      </c>
      <c r="B1851" s="4">
        <v>341.0</v>
      </c>
      <c r="C1851" s="4">
        <v>762.0</v>
      </c>
      <c r="D1851" s="4">
        <v>0.99</v>
      </c>
      <c r="E1851" s="4">
        <v>1.0</v>
      </c>
      <c r="F1851" s="5" t="str">
        <f>VLOOKUP(C1851, track_cleaned!$A$2:$B$5000, 2, FALSE)
</f>
        <v>No No No</v>
      </c>
      <c r="G1851" s="12">
        <f>VLOOKUP(C1851, track_cleaned!$A$1:$E$5000, 3, FALSE)</f>
        <v>60</v>
      </c>
      <c r="H1851" s="5" t="str">
        <f>VLOOKUP(G1851, album!$A$1:$B$5000, 2, FALSE)
</f>
        <v>Fireball</v>
      </c>
      <c r="I1851" s="11" t="str">
        <f>VLOOKUP(C1851, track_cleaned!$A$1:$J$5000, 10, FALSE)</f>
        <v>Rock</v>
      </c>
      <c r="J1851" s="11">
        <f t="shared" si="1"/>
        <v>0.99</v>
      </c>
    </row>
    <row r="1852">
      <c r="A1852" s="4">
        <v>1851.0</v>
      </c>
      <c r="B1852" s="4">
        <v>341.0</v>
      </c>
      <c r="C1852" s="4">
        <v>771.0</v>
      </c>
      <c r="D1852" s="4">
        <v>0.99</v>
      </c>
      <c r="E1852" s="4">
        <v>1.0</v>
      </c>
      <c r="F1852" s="5" t="str">
        <f>VLOOKUP(C1852, track_cleaned!$A$2:$B$5000, 2, FALSE)
</f>
        <v>Nobody's Home</v>
      </c>
      <c r="G1852" s="12">
        <f>VLOOKUP(C1852, track_cleaned!$A$1:$E$5000, 3, FALSE)</f>
        <v>61</v>
      </c>
      <c r="H1852" s="5" t="str">
        <f>VLOOKUP(G1852, album!$A$1:$B$5000, 2, FALSE)
</f>
        <v>Knocking at Your Back Door: The Best Of Deep Purple in the 80's</v>
      </c>
      <c r="I1852" s="11" t="str">
        <f>VLOOKUP(C1852, track_cleaned!$A$1:$J$5000, 10, FALSE)</f>
        <v>Rock</v>
      </c>
      <c r="J1852" s="11">
        <f t="shared" si="1"/>
        <v>0.99</v>
      </c>
    </row>
    <row r="1853">
      <c r="A1853" s="4">
        <v>1852.0</v>
      </c>
      <c r="B1853" s="4">
        <v>341.0</v>
      </c>
      <c r="C1853" s="4">
        <v>780.0</v>
      </c>
      <c r="D1853" s="4">
        <v>0.99</v>
      </c>
      <c r="E1853" s="4">
        <v>1.0</v>
      </c>
      <c r="F1853" s="5" t="str">
        <f>VLOOKUP(C1853, track_cleaned!$A$2:$B$5000, 2, FALSE)
</f>
        <v>Maybe I'm A Leo</v>
      </c>
      <c r="G1853" s="12">
        <f>VLOOKUP(C1853, track_cleaned!$A$1:$E$5000, 3, FALSE)</f>
        <v>62</v>
      </c>
      <c r="H1853" s="5" t="str">
        <f>VLOOKUP(G1853, album!$A$1:$B$5000, 2, FALSE)
</f>
        <v>Machine Head</v>
      </c>
      <c r="I1853" s="11" t="str">
        <f>VLOOKUP(C1853, track_cleaned!$A$1:$J$5000, 10, FALSE)</f>
        <v>Rock</v>
      </c>
      <c r="J1853" s="11">
        <f t="shared" si="1"/>
        <v>0.99</v>
      </c>
    </row>
    <row r="1854">
      <c r="A1854" s="4">
        <v>1853.0</v>
      </c>
      <c r="B1854" s="4">
        <v>341.0</v>
      </c>
      <c r="C1854" s="4">
        <v>789.0</v>
      </c>
      <c r="D1854" s="4">
        <v>0.99</v>
      </c>
      <c r="E1854" s="4">
        <v>1.0</v>
      </c>
      <c r="F1854" s="5" t="str">
        <f>VLOOKUP(C1854, track_cleaned!$A$2:$B$5000, 2, FALSE)
</f>
        <v>Sometimes I Feel Like Screaming</v>
      </c>
      <c r="G1854" s="12">
        <f>VLOOKUP(C1854, track_cleaned!$A$1:$E$5000, 3, FALSE)</f>
        <v>63</v>
      </c>
      <c r="H1854" s="5" t="str">
        <f>VLOOKUP(G1854, album!$A$1:$B$5000, 2, FALSE)
</f>
        <v>Purpendicular</v>
      </c>
      <c r="I1854" s="11" t="str">
        <f>VLOOKUP(C1854, track_cleaned!$A$1:$J$5000, 10, FALSE)</f>
        <v>Rock</v>
      </c>
      <c r="J1854" s="11">
        <f t="shared" si="1"/>
        <v>0.99</v>
      </c>
    </row>
    <row r="1855">
      <c r="A1855" s="4">
        <v>1854.0</v>
      </c>
      <c r="B1855" s="4">
        <v>341.0</v>
      </c>
      <c r="C1855" s="4">
        <v>798.0</v>
      </c>
      <c r="D1855" s="4">
        <v>0.99</v>
      </c>
      <c r="E1855" s="4">
        <v>1.0</v>
      </c>
      <c r="F1855" s="5" t="str">
        <f>VLOOKUP(C1855, track_cleaned!$A$2:$B$5000, 2, FALSE)
</f>
        <v>King Of Dreams</v>
      </c>
      <c r="G1855" s="12">
        <f>VLOOKUP(C1855, track_cleaned!$A$1:$E$5000, 3, FALSE)</f>
        <v>64</v>
      </c>
      <c r="H1855" s="5" t="str">
        <f>VLOOKUP(G1855, album!$A$1:$B$5000, 2, FALSE)
</f>
        <v>Slaves And Masters</v>
      </c>
      <c r="I1855" s="11" t="str">
        <f>VLOOKUP(C1855, track_cleaned!$A$1:$J$5000, 10, FALSE)</f>
        <v>Rock</v>
      </c>
      <c r="J1855" s="11">
        <f t="shared" si="1"/>
        <v>0.99</v>
      </c>
    </row>
    <row r="1856">
      <c r="A1856" s="4">
        <v>1855.0</v>
      </c>
      <c r="B1856" s="4">
        <v>341.0</v>
      </c>
      <c r="C1856" s="4">
        <v>807.0</v>
      </c>
      <c r="D1856" s="4">
        <v>0.99</v>
      </c>
      <c r="E1856" s="4">
        <v>1.0</v>
      </c>
      <c r="F1856" s="5" t="str">
        <f>VLOOKUP(C1856, track_cleaned!$A$2:$B$5000, 2, FALSE)
</f>
        <v>Stormbringer</v>
      </c>
      <c r="G1856" s="12">
        <f>VLOOKUP(C1856, track_cleaned!$A$1:$E$5000, 3, FALSE)</f>
        <v>65</v>
      </c>
      <c r="H1856" s="5" t="str">
        <f>VLOOKUP(G1856, album!$A$1:$B$5000, 2, FALSE)
</f>
        <v>Stormbringer</v>
      </c>
      <c r="I1856" s="11" t="str">
        <f>VLOOKUP(C1856, track_cleaned!$A$1:$J$5000, 10, FALSE)</f>
        <v>Rock</v>
      </c>
      <c r="J1856" s="11">
        <f t="shared" si="1"/>
        <v>0.99</v>
      </c>
    </row>
    <row r="1857">
      <c r="A1857" s="4">
        <v>1856.0</v>
      </c>
      <c r="B1857" s="4">
        <v>341.0</v>
      </c>
      <c r="C1857" s="4">
        <v>816.0</v>
      </c>
      <c r="D1857" s="4">
        <v>0.99</v>
      </c>
      <c r="E1857" s="4">
        <v>1.0</v>
      </c>
      <c r="F1857" s="5" t="str">
        <f>VLOOKUP(C1857, track_cleaned!$A$2:$B$5000, 2, FALSE)
</f>
        <v>The Battle Rages On</v>
      </c>
      <c r="G1857" s="12">
        <f>VLOOKUP(C1857, track_cleaned!$A$1:$E$5000, 3, FALSE)</f>
        <v>66</v>
      </c>
      <c r="H1857" s="5" t="str">
        <f>VLOOKUP(G1857, album!$A$1:$B$5000, 2, FALSE)
</f>
        <v>The Battle Rages On</v>
      </c>
      <c r="I1857" s="11" t="str">
        <f>VLOOKUP(C1857, track_cleaned!$A$1:$J$5000, 10, FALSE)</f>
        <v>Rock</v>
      </c>
      <c r="J1857" s="11">
        <f t="shared" si="1"/>
        <v>0.99</v>
      </c>
    </row>
    <row r="1858">
      <c r="A1858" s="4">
        <v>1857.0</v>
      </c>
      <c r="B1858" s="4">
        <v>341.0</v>
      </c>
      <c r="C1858" s="4">
        <v>825.0</v>
      </c>
      <c r="D1858" s="4">
        <v>0.99</v>
      </c>
      <c r="E1858" s="4">
        <v>1.0</v>
      </c>
      <c r="F1858" s="5" t="str">
        <f>VLOOKUP(C1858, track_cleaned!$A$2:$B$5000, 2, FALSE)
</f>
        <v>One Man's Meat</v>
      </c>
      <c r="G1858" s="12">
        <f>VLOOKUP(C1858, track_cleaned!$A$1:$E$5000, 3, FALSE)</f>
        <v>66</v>
      </c>
      <c r="H1858" s="5" t="str">
        <f>VLOOKUP(G1858, album!$A$1:$B$5000, 2, FALSE)
</f>
        <v>The Battle Rages On</v>
      </c>
      <c r="I1858" s="11" t="str">
        <f>VLOOKUP(C1858, track_cleaned!$A$1:$J$5000, 10, FALSE)</f>
        <v>Rock</v>
      </c>
      <c r="J1858" s="11">
        <f t="shared" si="1"/>
        <v>0.99</v>
      </c>
    </row>
    <row r="1859">
      <c r="A1859" s="4">
        <v>1858.0</v>
      </c>
      <c r="B1859" s="4">
        <v>341.0</v>
      </c>
      <c r="C1859" s="4">
        <v>834.0</v>
      </c>
      <c r="D1859" s="4">
        <v>0.99</v>
      </c>
      <c r="E1859" s="4">
        <v>1.0</v>
      </c>
      <c r="F1859" s="5" t="str">
        <f>VLOOKUP(C1859, track_cleaned!$A$2:$B$5000, 2, FALSE)
</f>
        <v>When Love &amp; Hate Collide</v>
      </c>
      <c r="G1859" s="12">
        <f>VLOOKUP(C1859, track_cleaned!$A$1:$E$5000, 3, FALSE)</f>
        <v>67</v>
      </c>
      <c r="H1859" s="5" t="str">
        <f>VLOOKUP(G1859, album!$A$1:$B$5000, 2, FALSE)
</f>
        <v>Vault: Def Leppard's Greatest Hits</v>
      </c>
      <c r="I1859" s="11" t="str">
        <f>VLOOKUP(C1859, track_cleaned!$A$1:$J$5000, 10, FALSE)</f>
        <v>Rock</v>
      </c>
      <c r="J1859" s="11">
        <f t="shared" si="1"/>
        <v>0.99</v>
      </c>
    </row>
    <row r="1860">
      <c r="A1860" s="4">
        <v>1859.0</v>
      </c>
      <c r="B1860" s="4">
        <v>341.0</v>
      </c>
      <c r="C1860" s="4">
        <v>843.0</v>
      </c>
      <c r="D1860" s="4">
        <v>0.99</v>
      </c>
      <c r="E1860" s="4">
        <v>1.0</v>
      </c>
      <c r="F1860" s="5" t="str">
        <f>VLOOKUP(C1860, track_cleaned!$A$2:$B$5000, 2, FALSE)
</f>
        <v>Otay</v>
      </c>
      <c r="G1860" s="12">
        <f>VLOOKUP(C1860, track_cleaned!$A$1:$E$5000, 3, FALSE)</f>
        <v>68</v>
      </c>
      <c r="H1860" s="5" t="str">
        <f>VLOOKUP(G1860, album!$A$1:$B$5000, 2, FALSE)
</f>
        <v>Outbreak</v>
      </c>
      <c r="I1860" s="11" t="str">
        <f>VLOOKUP(C1860, track_cleaned!$A$1:$J$5000, 10, FALSE)</f>
        <v>Jazz</v>
      </c>
      <c r="J1860" s="11">
        <f t="shared" si="1"/>
        <v>0.99</v>
      </c>
    </row>
    <row r="1861">
      <c r="A1861" s="4">
        <v>1860.0</v>
      </c>
      <c r="B1861" s="4">
        <v>342.0</v>
      </c>
      <c r="C1861" s="4">
        <v>857.0</v>
      </c>
      <c r="D1861" s="4">
        <v>0.99</v>
      </c>
      <c r="E1861" s="4">
        <v>1.0</v>
      </c>
      <c r="F1861" s="5" t="str">
        <f>VLOOKUP(C1861, track_cleaned!$A$2:$B$5000, 2, FALSE)
</f>
        <v>Álibi</v>
      </c>
      <c r="G1861" s="12">
        <f>VLOOKUP(C1861, track_cleaned!$A$1:$E$5000, 3, FALSE)</f>
        <v>69</v>
      </c>
      <c r="H1861" s="5" t="str">
        <f>VLOOKUP(G1861, album!$A$1:$B$5000, 2, FALSE)
</f>
        <v>Djavan Ao Vivo - Vol. 02</v>
      </c>
      <c r="I1861" s="11" t="str">
        <f>VLOOKUP(C1861, track_cleaned!$A$1:$J$5000, 10, FALSE)</f>
        <v>Latin</v>
      </c>
      <c r="J1861" s="11">
        <f t="shared" si="1"/>
        <v>0.99</v>
      </c>
    </row>
    <row r="1862">
      <c r="A1862" s="4">
        <v>1861.0</v>
      </c>
      <c r="B1862" s="4">
        <v>343.0</v>
      </c>
      <c r="C1862" s="4">
        <v>858.0</v>
      </c>
      <c r="D1862" s="4">
        <v>0.99</v>
      </c>
      <c r="E1862" s="4">
        <v>1.0</v>
      </c>
      <c r="F1862" s="5" t="str">
        <f>VLOOKUP(C1862, track_cleaned!$A$2:$B$5000, 2, FALSE)
</f>
        <v>Esquinas</v>
      </c>
      <c r="G1862" s="12">
        <f>VLOOKUP(C1862, track_cleaned!$A$1:$E$5000, 3, FALSE)</f>
        <v>69</v>
      </c>
      <c r="H1862" s="5" t="str">
        <f>VLOOKUP(G1862, album!$A$1:$B$5000, 2, FALSE)
</f>
        <v>Djavan Ao Vivo - Vol. 02</v>
      </c>
      <c r="I1862" s="11" t="str">
        <f>VLOOKUP(C1862, track_cleaned!$A$1:$J$5000, 10, FALSE)</f>
        <v>Latin</v>
      </c>
      <c r="J1862" s="11">
        <f t="shared" si="1"/>
        <v>0.99</v>
      </c>
    </row>
    <row r="1863">
      <c r="A1863" s="4">
        <v>1862.0</v>
      </c>
      <c r="B1863" s="4">
        <v>343.0</v>
      </c>
      <c r="C1863" s="4">
        <v>859.0</v>
      </c>
      <c r="D1863" s="4">
        <v>0.99</v>
      </c>
      <c r="E1863" s="4">
        <v>1.0</v>
      </c>
      <c r="F1863" s="5" t="str">
        <f>VLOOKUP(C1863, track_cleaned!$A$2:$B$5000, 2, FALSE)
</f>
        <v>Se...</v>
      </c>
      <c r="G1863" s="12">
        <f>VLOOKUP(C1863, track_cleaned!$A$1:$E$5000, 3, FALSE)</f>
        <v>69</v>
      </c>
      <c r="H1863" s="5" t="str">
        <f>VLOOKUP(G1863, album!$A$1:$B$5000, 2, FALSE)
</f>
        <v>Djavan Ao Vivo - Vol. 02</v>
      </c>
      <c r="I1863" s="11" t="str">
        <f>VLOOKUP(C1863, track_cleaned!$A$1:$J$5000, 10, FALSE)</f>
        <v>Latin</v>
      </c>
      <c r="J1863" s="11">
        <f t="shared" si="1"/>
        <v>0.99</v>
      </c>
    </row>
    <row r="1864">
      <c r="A1864" s="4">
        <v>1863.0</v>
      </c>
      <c r="B1864" s="4">
        <v>344.0</v>
      </c>
      <c r="C1864" s="4">
        <v>861.0</v>
      </c>
      <c r="D1864" s="4">
        <v>0.99</v>
      </c>
      <c r="E1864" s="4">
        <v>1.0</v>
      </c>
      <c r="F1864" s="5" t="str">
        <f>VLOOKUP(C1864, track_cleaned!$A$2:$B$5000, 2, FALSE)
</f>
        <v>Lilás</v>
      </c>
      <c r="G1864" s="12">
        <f>VLOOKUP(C1864, track_cleaned!$A$1:$E$5000, 3, FALSE)</f>
        <v>69</v>
      </c>
      <c r="H1864" s="5" t="str">
        <f>VLOOKUP(G1864, album!$A$1:$B$5000, 2, FALSE)
</f>
        <v>Djavan Ao Vivo - Vol. 02</v>
      </c>
      <c r="I1864" s="11" t="str">
        <f>VLOOKUP(C1864, track_cleaned!$A$1:$J$5000, 10, FALSE)</f>
        <v>Latin</v>
      </c>
      <c r="J1864" s="11">
        <f t="shared" si="1"/>
        <v>0.99</v>
      </c>
    </row>
    <row r="1865">
      <c r="A1865" s="4">
        <v>1864.0</v>
      </c>
      <c r="B1865" s="4">
        <v>344.0</v>
      </c>
      <c r="C1865" s="4">
        <v>863.0</v>
      </c>
      <c r="D1865" s="4">
        <v>0.99</v>
      </c>
      <c r="E1865" s="4">
        <v>1.0</v>
      </c>
      <c r="F1865" s="5" t="str">
        <f>VLOOKUP(C1865, track_cleaned!$A$2:$B$5000, 2, FALSE)
</f>
        <v>Um Amor Puro</v>
      </c>
      <c r="G1865" s="12">
        <f>VLOOKUP(C1865, track_cleaned!$A$1:$E$5000, 3, FALSE)</f>
        <v>69</v>
      </c>
      <c r="H1865" s="5" t="str">
        <f>VLOOKUP(G1865, album!$A$1:$B$5000, 2, FALSE)
</f>
        <v>Djavan Ao Vivo - Vol. 02</v>
      </c>
      <c r="I1865" s="11" t="str">
        <f>VLOOKUP(C1865, track_cleaned!$A$1:$J$5000, 10, FALSE)</f>
        <v>Latin</v>
      </c>
      <c r="J1865" s="11">
        <f t="shared" si="1"/>
        <v>0.99</v>
      </c>
    </row>
    <row r="1866">
      <c r="A1866" s="4">
        <v>1865.0</v>
      </c>
      <c r="B1866" s="4">
        <v>345.0</v>
      </c>
      <c r="C1866" s="4">
        <v>865.0</v>
      </c>
      <c r="D1866" s="4">
        <v>0.99</v>
      </c>
      <c r="E1866" s="4">
        <v>1.0</v>
      </c>
      <c r="F1866" s="5" t="str">
        <f>VLOOKUP(C1866, track_cleaned!$A$2:$B$5000, 2, FALSE)
</f>
        <v>Nem Um Dia</v>
      </c>
      <c r="G1866" s="12">
        <f>VLOOKUP(C1866, track_cleaned!$A$1:$E$5000, 3, FALSE)</f>
        <v>70</v>
      </c>
      <c r="H1866" s="5" t="str">
        <f>VLOOKUP(G1866, album!$A$1:$B$5000, 2, FALSE)
</f>
        <v>Djavan Ao Vivo - Vol. 1</v>
      </c>
      <c r="I1866" s="11" t="str">
        <f>VLOOKUP(C1866, track_cleaned!$A$1:$J$5000, 10, FALSE)</f>
        <v>Latin</v>
      </c>
      <c r="J1866" s="11">
        <f t="shared" si="1"/>
        <v>0.99</v>
      </c>
    </row>
    <row r="1867">
      <c r="A1867" s="4">
        <v>1866.0</v>
      </c>
      <c r="B1867" s="4">
        <v>345.0</v>
      </c>
      <c r="C1867" s="4">
        <v>867.0</v>
      </c>
      <c r="D1867" s="4">
        <v>0.99</v>
      </c>
      <c r="E1867" s="4">
        <v>1.0</v>
      </c>
      <c r="F1867" s="5" t="str">
        <f>VLOOKUP(C1867, track_cleaned!$A$2:$B$5000, 2, FALSE)
</f>
        <v>Açai</v>
      </c>
      <c r="G1867" s="12">
        <f>VLOOKUP(C1867, track_cleaned!$A$1:$E$5000, 3, FALSE)</f>
        <v>70</v>
      </c>
      <c r="H1867" s="5" t="str">
        <f>VLOOKUP(G1867, album!$A$1:$B$5000, 2, FALSE)
</f>
        <v>Djavan Ao Vivo - Vol. 1</v>
      </c>
      <c r="I1867" s="11" t="str">
        <f>VLOOKUP(C1867, track_cleaned!$A$1:$J$5000, 10, FALSE)</f>
        <v>Latin</v>
      </c>
      <c r="J1867" s="11">
        <f t="shared" si="1"/>
        <v>0.99</v>
      </c>
    </row>
    <row r="1868">
      <c r="A1868" s="4">
        <v>1867.0</v>
      </c>
      <c r="B1868" s="4">
        <v>345.0</v>
      </c>
      <c r="C1868" s="4">
        <v>869.0</v>
      </c>
      <c r="D1868" s="4">
        <v>0.99</v>
      </c>
      <c r="E1868" s="4">
        <v>1.0</v>
      </c>
      <c r="F1868" s="5" t="str">
        <f>VLOOKUP(C1868, track_cleaned!$A$2:$B$5000, 2, FALSE)
</f>
        <v>Flor De Lis</v>
      </c>
      <c r="G1868" s="12">
        <f>VLOOKUP(C1868, track_cleaned!$A$1:$E$5000, 3, FALSE)</f>
        <v>70</v>
      </c>
      <c r="H1868" s="5" t="str">
        <f>VLOOKUP(G1868, album!$A$1:$B$5000, 2, FALSE)
</f>
        <v>Djavan Ao Vivo - Vol. 1</v>
      </c>
      <c r="I1868" s="11" t="str">
        <f>VLOOKUP(C1868, track_cleaned!$A$1:$J$5000, 10, FALSE)</f>
        <v>Latin</v>
      </c>
      <c r="J1868" s="11">
        <f t="shared" si="1"/>
        <v>0.99</v>
      </c>
    </row>
    <row r="1869">
      <c r="A1869" s="4">
        <v>1868.0</v>
      </c>
      <c r="B1869" s="4">
        <v>345.0</v>
      </c>
      <c r="C1869" s="4">
        <v>871.0</v>
      </c>
      <c r="D1869" s="4">
        <v>0.99</v>
      </c>
      <c r="E1869" s="4">
        <v>1.0</v>
      </c>
      <c r="F1869" s="5" t="str">
        <f>VLOOKUP(C1869, track_cleaned!$A$2:$B$5000, 2, FALSE)
</f>
        <v>Azul</v>
      </c>
      <c r="G1869" s="12">
        <f>VLOOKUP(C1869, track_cleaned!$A$1:$E$5000, 3, FALSE)</f>
        <v>70</v>
      </c>
      <c r="H1869" s="5" t="str">
        <f>VLOOKUP(G1869, album!$A$1:$B$5000, 2, FALSE)
</f>
        <v>Djavan Ao Vivo - Vol. 1</v>
      </c>
      <c r="I1869" s="11" t="str">
        <f>VLOOKUP(C1869, track_cleaned!$A$1:$J$5000, 10, FALSE)</f>
        <v>Latin</v>
      </c>
      <c r="J1869" s="11">
        <f t="shared" si="1"/>
        <v>0.99</v>
      </c>
    </row>
    <row r="1870">
      <c r="A1870" s="4">
        <v>1869.0</v>
      </c>
      <c r="B1870" s="4">
        <v>346.0</v>
      </c>
      <c r="C1870" s="4">
        <v>875.0</v>
      </c>
      <c r="D1870" s="4">
        <v>0.99</v>
      </c>
      <c r="E1870" s="4">
        <v>1.0</v>
      </c>
      <c r="F1870" s="5" t="str">
        <f>VLOOKUP(C1870, track_cleaned!$A$2:$B$5000, 2, FALSE)
</f>
        <v>Acelerou</v>
      </c>
      <c r="G1870" s="12">
        <f>VLOOKUP(C1870, track_cleaned!$A$1:$E$5000, 3, FALSE)</f>
        <v>70</v>
      </c>
      <c r="H1870" s="5" t="str">
        <f>VLOOKUP(G1870, album!$A$1:$B$5000, 2, FALSE)
</f>
        <v>Djavan Ao Vivo - Vol. 1</v>
      </c>
      <c r="I1870" s="11" t="str">
        <f>VLOOKUP(C1870, track_cleaned!$A$1:$J$5000, 10, FALSE)</f>
        <v>Latin</v>
      </c>
      <c r="J1870" s="11">
        <f t="shared" si="1"/>
        <v>0.99</v>
      </c>
    </row>
    <row r="1871">
      <c r="A1871" s="4">
        <v>1870.0</v>
      </c>
      <c r="B1871" s="4">
        <v>346.0</v>
      </c>
      <c r="C1871" s="4">
        <v>879.0</v>
      </c>
      <c r="D1871" s="4">
        <v>0.99</v>
      </c>
      <c r="E1871" s="4">
        <v>1.0</v>
      </c>
      <c r="F1871" s="5" t="str">
        <f>VLOOKUP(C1871, track_cleaned!$A$2:$B$5000, 2, FALSE)
</f>
        <v>Atrás da Porta</v>
      </c>
      <c r="G1871" s="12">
        <f>VLOOKUP(C1871, track_cleaned!$A$1:$E$5000, 3, FALSE)</f>
        <v>71</v>
      </c>
      <c r="H1871" s="5" t="str">
        <f>VLOOKUP(G1871, album!$A$1:$B$5000, 2, FALSE)
</f>
        <v>Elis Regina-Minha História</v>
      </c>
      <c r="I1871" s="11" t="str">
        <f>VLOOKUP(C1871, track_cleaned!$A$1:$J$5000, 10, FALSE)</f>
        <v>Latin</v>
      </c>
      <c r="J1871" s="11">
        <f t="shared" si="1"/>
        <v>0.99</v>
      </c>
    </row>
    <row r="1872">
      <c r="A1872" s="4">
        <v>1871.0</v>
      </c>
      <c r="B1872" s="4">
        <v>346.0</v>
      </c>
      <c r="C1872" s="4">
        <v>883.0</v>
      </c>
      <c r="D1872" s="4">
        <v>0.99</v>
      </c>
      <c r="E1872" s="4">
        <v>1.0</v>
      </c>
      <c r="F1872" s="5" t="str">
        <f>VLOOKUP(C1872, track_cleaned!$A$2:$B$5000, 2, FALSE)
</f>
        <v>Alô, Alô, Marciano</v>
      </c>
      <c r="G1872" s="12">
        <f>VLOOKUP(C1872, track_cleaned!$A$1:$E$5000, 3, FALSE)</f>
        <v>71</v>
      </c>
      <c r="H1872" s="5" t="str">
        <f>VLOOKUP(G1872, album!$A$1:$B$5000, 2, FALSE)
</f>
        <v>Elis Regina-Minha História</v>
      </c>
      <c r="I1872" s="11" t="str">
        <f>VLOOKUP(C1872, track_cleaned!$A$1:$J$5000, 10, FALSE)</f>
        <v>Latin</v>
      </c>
      <c r="J1872" s="11">
        <f t="shared" si="1"/>
        <v>0.99</v>
      </c>
    </row>
    <row r="1873">
      <c r="A1873" s="4">
        <v>1872.0</v>
      </c>
      <c r="B1873" s="4">
        <v>346.0</v>
      </c>
      <c r="C1873" s="4">
        <v>887.0</v>
      </c>
      <c r="D1873" s="4">
        <v>0.99</v>
      </c>
      <c r="E1873" s="4">
        <v>1.0</v>
      </c>
      <c r="F1873" s="5" t="str">
        <f>VLOOKUP(C1873, track_cleaned!$A$2:$B$5000, 2, FALSE)
</f>
        <v>As Aparências Enganam</v>
      </c>
      <c r="G1873" s="12">
        <f>VLOOKUP(C1873, track_cleaned!$A$1:$E$5000, 3, FALSE)</f>
        <v>71</v>
      </c>
      <c r="H1873" s="5" t="str">
        <f>VLOOKUP(G1873, album!$A$1:$B$5000, 2, FALSE)
</f>
        <v>Elis Regina-Minha História</v>
      </c>
      <c r="I1873" s="11" t="str">
        <f>VLOOKUP(C1873, track_cleaned!$A$1:$J$5000, 10, FALSE)</f>
        <v>Latin</v>
      </c>
      <c r="J1873" s="11">
        <f t="shared" si="1"/>
        <v>0.99</v>
      </c>
    </row>
    <row r="1874">
      <c r="A1874" s="4">
        <v>1873.0</v>
      </c>
      <c r="B1874" s="4">
        <v>346.0</v>
      </c>
      <c r="C1874" s="4">
        <v>891.0</v>
      </c>
      <c r="D1874" s="4">
        <v>0.99</v>
      </c>
      <c r="E1874" s="4">
        <v>1.0</v>
      </c>
      <c r="F1874" s="5" t="str">
        <f>VLOOKUP(C1874, track_cleaned!$A$2:$B$5000, 2, FALSE)
</f>
        <v>Layla</v>
      </c>
      <c r="G1874" s="12">
        <f>VLOOKUP(C1874, track_cleaned!$A$1:$E$5000, 3, FALSE)</f>
        <v>72</v>
      </c>
      <c r="H1874" s="5" t="str">
        <f>VLOOKUP(G1874, album!$A$1:$B$5000, 2, FALSE)
</f>
        <v>The Cream Of Clapton</v>
      </c>
      <c r="I1874" s="11" t="str">
        <f>VLOOKUP(C1874, track_cleaned!$A$1:$J$5000, 10, FALSE)</f>
        <v>Blues</v>
      </c>
      <c r="J1874" s="11">
        <f t="shared" si="1"/>
        <v>0.99</v>
      </c>
    </row>
    <row r="1875">
      <c r="A1875" s="4">
        <v>1874.0</v>
      </c>
      <c r="B1875" s="4">
        <v>346.0</v>
      </c>
      <c r="C1875" s="4">
        <v>895.0</v>
      </c>
      <c r="D1875" s="4">
        <v>0.99</v>
      </c>
      <c r="E1875" s="4">
        <v>1.0</v>
      </c>
      <c r="F1875" s="5" t="str">
        <f>VLOOKUP(C1875, track_cleaned!$A$2:$B$5000, 2, FALSE)
</f>
        <v>Crossroads</v>
      </c>
      <c r="G1875" s="12">
        <f>VLOOKUP(C1875, track_cleaned!$A$1:$E$5000, 3, FALSE)</f>
        <v>72</v>
      </c>
      <c r="H1875" s="5" t="str">
        <f>VLOOKUP(G1875, album!$A$1:$B$5000, 2, FALSE)
</f>
        <v>The Cream Of Clapton</v>
      </c>
      <c r="I1875" s="11" t="str">
        <f>VLOOKUP(C1875, track_cleaned!$A$1:$J$5000, 10, FALSE)</f>
        <v>Blues</v>
      </c>
      <c r="J1875" s="11">
        <f t="shared" si="1"/>
        <v>0.99</v>
      </c>
    </row>
    <row r="1876">
      <c r="A1876" s="4">
        <v>1875.0</v>
      </c>
      <c r="B1876" s="4">
        <v>347.0</v>
      </c>
      <c r="C1876" s="4">
        <v>901.0</v>
      </c>
      <c r="D1876" s="4">
        <v>0.99</v>
      </c>
      <c r="E1876" s="4">
        <v>1.0</v>
      </c>
      <c r="F1876" s="5" t="str">
        <f>VLOOKUP(C1876, track_cleaned!$A$2:$B$5000, 2, FALSE)
</f>
        <v>After Midnight</v>
      </c>
      <c r="G1876" s="12">
        <f>VLOOKUP(C1876, track_cleaned!$A$1:$E$5000, 3, FALSE)</f>
        <v>72</v>
      </c>
      <c r="H1876" s="5" t="str">
        <f>VLOOKUP(G1876, album!$A$1:$B$5000, 2, FALSE)
</f>
        <v>The Cream Of Clapton</v>
      </c>
      <c r="I1876" s="11" t="str">
        <f>VLOOKUP(C1876, track_cleaned!$A$1:$J$5000, 10, FALSE)</f>
        <v>Blues</v>
      </c>
      <c r="J1876" s="11">
        <f t="shared" si="1"/>
        <v>0.99</v>
      </c>
    </row>
    <row r="1877">
      <c r="A1877" s="4">
        <v>1876.0</v>
      </c>
      <c r="B1877" s="4">
        <v>347.0</v>
      </c>
      <c r="C1877" s="4">
        <v>907.0</v>
      </c>
      <c r="D1877" s="4">
        <v>0.99</v>
      </c>
      <c r="E1877" s="4">
        <v>1.0</v>
      </c>
      <c r="F1877" s="5" t="str">
        <f>VLOOKUP(C1877, track_cleaned!$A$2:$B$5000, 2, FALSE)
</f>
        <v>Promises</v>
      </c>
      <c r="G1877" s="12">
        <f>VLOOKUP(C1877, track_cleaned!$A$1:$E$5000, 3, FALSE)</f>
        <v>72</v>
      </c>
      <c r="H1877" s="5" t="str">
        <f>VLOOKUP(G1877, album!$A$1:$B$5000, 2, FALSE)
</f>
        <v>The Cream Of Clapton</v>
      </c>
      <c r="I1877" s="11" t="str">
        <f>VLOOKUP(C1877, track_cleaned!$A$1:$J$5000, 10, FALSE)</f>
        <v>Blues</v>
      </c>
      <c r="J1877" s="11">
        <f t="shared" si="1"/>
        <v>0.99</v>
      </c>
    </row>
    <row r="1878">
      <c r="A1878" s="4">
        <v>1877.0</v>
      </c>
      <c r="B1878" s="4">
        <v>347.0</v>
      </c>
      <c r="C1878" s="4">
        <v>913.0</v>
      </c>
      <c r="D1878" s="4">
        <v>0.99</v>
      </c>
      <c r="E1878" s="4">
        <v>1.0</v>
      </c>
      <c r="F1878" s="5" t="str">
        <f>VLOOKUP(C1878, track_cleaned!$A$2:$B$5000, 2, FALSE)
</f>
        <v>Lonely Stranger</v>
      </c>
      <c r="G1878" s="12">
        <f>VLOOKUP(C1878, track_cleaned!$A$1:$E$5000, 3, FALSE)</f>
        <v>73</v>
      </c>
      <c r="H1878" s="5" t="str">
        <f>VLOOKUP(G1878, album!$A$1:$B$5000, 2, FALSE)
</f>
        <v>Unplugged</v>
      </c>
      <c r="I1878" s="11" t="str">
        <f>VLOOKUP(C1878, track_cleaned!$A$1:$J$5000, 10, FALSE)</f>
        <v>Blues</v>
      </c>
      <c r="J1878" s="11">
        <f t="shared" si="1"/>
        <v>0.99</v>
      </c>
    </row>
    <row r="1879">
      <c r="A1879" s="4">
        <v>1878.0</v>
      </c>
      <c r="B1879" s="4">
        <v>347.0</v>
      </c>
      <c r="C1879" s="4">
        <v>919.0</v>
      </c>
      <c r="D1879" s="4">
        <v>0.99</v>
      </c>
      <c r="E1879" s="4">
        <v>1.0</v>
      </c>
      <c r="F1879" s="5" t="str">
        <f>VLOOKUP(C1879, track_cleaned!$A$2:$B$5000, 2, FALSE)
</f>
        <v>San Francisco Bay Blues</v>
      </c>
      <c r="G1879" s="12">
        <f>VLOOKUP(C1879, track_cleaned!$A$1:$E$5000, 3, FALSE)</f>
        <v>73</v>
      </c>
      <c r="H1879" s="5" t="str">
        <f>VLOOKUP(G1879, album!$A$1:$B$5000, 2, FALSE)
</f>
        <v>Unplugged</v>
      </c>
      <c r="I1879" s="11" t="str">
        <f>VLOOKUP(C1879, track_cleaned!$A$1:$J$5000, 10, FALSE)</f>
        <v>Blues</v>
      </c>
      <c r="J1879" s="11">
        <f t="shared" si="1"/>
        <v>0.99</v>
      </c>
    </row>
    <row r="1880">
      <c r="A1880" s="4">
        <v>1879.0</v>
      </c>
      <c r="B1880" s="4">
        <v>347.0</v>
      </c>
      <c r="C1880" s="4">
        <v>925.0</v>
      </c>
      <c r="D1880" s="4">
        <v>0.99</v>
      </c>
      <c r="E1880" s="4">
        <v>1.0</v>
      </c>
      <c r="F1880" s="5" t="str">
        <f>VLOOKUP(C1880, track_cleaned!$A$2:$B$5000, 2, FALSE)
</f>
        <v>Last Cup Of Sorrow</v>
      </c>
      <c r="G1880" s="12">
        <f>VLOOKUP(C1880, track_cleaned!$A$1:$E$5000, 3, FALSE)</f>
        <v>74</v>
      </c>
      <c r="H1880" s="5" t="str">
        <f>VLOOKUP(G1880, album!$A$1:$B$5000, 2, FALSE)
</f>
        <v>Album Of The Year</v>
      </c>
      <c r="I1880" s="11" t="str">
        <f>VLOOKUP(C1880, track_cleaned!$A$1:$J$5000, 10, FALSE)</f>
        <v>Alternative &amp; Punk</v>
      </c>
      <c r="J1880" s="11">
        <f t="shared" si="1"/>
        <v>0.99</v>
      </c>
    </row>
    <row r="1881">
      <c r="A1881" s="4">
        <v>1880.0</v>
      </c>
      <c r="B1881" s="4">
        <v>347.0</v>
      </c>
      <c r="C1881" s="4">
        <v>931.0</v>
      </c>
      <c r="D1881" s="4">
        <v>0.99</v>
      </c>
      <c r="E1881" s="4">
        <v>1.0</v>
      </c>
      <c r="F1881" s="5" t="str">
        <f>VLOOKUP(C1881, track_cleaned!$A$2:$B$5000, 2, FALSE)
</f>
        <v>Got That Feeling</v>
      </c>
      <c r="G1881" s="12">
        <f>VLOOKUP(C1881, track_cleaned!$A$1:$E$5000, 3, FALSE)</f>
        <v>74</v>
      </c>
      <c r="H1881" s="5" t="str">
        <f>VLOOKUP(G1881, album!$A$1:$B$5000, 2, FALSE)
</f>
        <v>Album Of The Year</v>
      </c>
      <c r="I1881" s="11" t="str">
        <f>VLOOKUP(C1881, track_cleaned!$A$1:$J$5000, 10, FALSE)</f>
        <v>Alternative &amp; Punk</v>
      </c>
      <c r="J1881" s="11">
        <f t="shared" si="1"/>
        <v>0.99</v>
      </c>
    </row>
    <row r="1882">
      <c r="A1882" s="4">
        <v>1881.0</v>
      </c>
      <c r="B1882" s="4">
        <v>347.0</v>
      </c>
      <c r="C1882" s="4">
        <v>937.0</v>
      </c>
      <c r="D1882" s="4">
        <v>0.99</v>
      </c>
      <c r="E1882" s="4">
        <v>1.0</v>
      </c>
      <c r="F1882" s="5" t="str">
        <f>VLOOKUP(C1882, track_cleaned!$A$2:$B$5000, 2, FALSE)
</f>
        <v>Midlife Crisis</v>
      </c>
      <c r="G1882" s="12">
        <f>VLOOKUP(C1882, track_cleaned!$A$1:$E$5000, 3, FALSE)</f>
        <v>75</v>
      </c>
      <c r="H1882" s="5" t="str">
        <f>VLOOKUP(G1882, album!$A$1:$B$5000, 2, FALSE)
</f>
        <v>Angel Dust</v>
      </c>
      <c r="I1882" s="11" t="str">
        <f>VLOOKUP(C1882, track_cleaned!$A$1:$J$5000, 10, FALSE)</f>
        <v>Alternative &amp; Punk</v>
      </c>
      <c r="J1882" s="11">
        <f t="shared" si="1"/>
        <v>0.99</v>
      </c>
    </row>
    <row r="1883">
      <c r="A1883" s="4">
        <v>1882.0</v>
      </c>
      <c r="B1883" s="4">
        <v>347.0</v>
      </c>
      <c r="C1883" s="4">
        <v>943.0</v>
      </c>
      <c r="D1883" s="4">
        <v>0.99</v>
      </c>
      <c r="E1883" s="4">
        <v>1.0</v>
      </c>
      <c r="F1883" s="5" t="str">
        <f>VLOOKUP(C1883, track_cleaned!$A$2:$B$5000, 2, FALSE)
</f>
        <v>Be Aggressive</v>
      </c>
      <c r="G1883" s="12">
        <f>VLOOKUP(C1883, track_cleaned!$A$1:$E$5000, 3, FALSE)</f>
        <v>75</v>
      </c>
      <c r="H1883" s="5" t="str">
        <f>VLOOKUP(G1883, album!$A$1:$B$5000, 2, FALSE)
</f>
        <v>Angel Dust</v>
      </c>
      <c r="I1883" s="11" t="str">
        <f>VLOOKUP(C1883, track_cleaned!$A$1:$J$5000, 10, FALSE)</f>
        <v>Alternative &amp; Punk</v>
      </c>
      <c r="J1883" s="11">
        <f t="shared" si="1"/>
        <v>0.99</v>
      </c>
    </row>
    <row r="1884">
      <c r="A1884" s="4">
        <v>1883.0</v>
      </c>
      <c r="B1884" s="4">
        <v>347.0</v>
      </c>
      <c r="C1884" s="4">
        <v>949.0</v>
      </c>
      <c r="D1884" s="4">
        <v>0.99</v>
      </c>
      <c r="E1884" s="4">
        <v>1.0</v>
      </c>
      <c r="F1884" s="5" t="str">
        <f>VLOOKUP(C1884, track_cleaned!$A$2:$B$5000, 2, FALSE)
</f>
        <v>Get Out</v>
      </c>
      <c r="G1884" s="12">
        <f>VLOOKUP(C1884, track_cleaned!$A$1:$E$5000, 3, FALSE)</f>
        <v>76</v>
      </c>
      <c r="H1884" s="5" t="str">
        <f>VLOOKUP(G1884, album!$A$1:$B$5000, 2, FALSE)
</f>
        <v>King For A Day Fool For A Lifetime</v>
      </c>
      <c r="I1884" s="11" t="str">
        <f>VLOOKUP(C1884, track_cleaned!$A$1:$J$5000, 10, FALSE)</f>
        <v>Rock</v>
      </c>
      <c r="J1884" s="11">
        <f t="shared" si="1"/>
        <v>0.99</v>
      </c>
    </row>
    <row r="1885">
      <c r="A1885" s="4">
        <v>1884.0</v>
      </c>
      <c r="B1885" s="4">
        <v>348.0</v>
      </c>
      <c r="C1885" s="4">
        <v>958.0</v>
      </c>
      <c r="D1885" s="4">
        <v>0.99</v>
      </c>
      <c r="E1885" s="4">
        <v>1.0</v>
      </c>
      <c r="F1885" s="5" t="str">
        <f>VLOOKUP(C1885, track_cleaned!$A$2:$B$5000, 2, FALSE)
</f>
        <v>Take This Bottle</v>
      </c>
      <c r="G1885" s="12">
        <f>VLOOKUP(C1885, track_cleaned!$A$1:$E$5000, 3, FALSE)</f>
        <v>76</v>
      </c>
      <c r="H1885" s="5" t="str">
        <f>VLOOKUP(G1885, album!$A$1:$B$5000, 2, FALSE)
</f>
        <v>King For A Day Fool For A Lifetime</v>
      </c>
      <c r="I1885" s="11" t="str">
        <f>VLOOKUP(C1885, track_cleaned!$A$1:$J$5000, 10, FALSE)</f>
        <v>Rock</v>
      </c>
      <c r="J1885" s="11">
        <f t="shared" si="1"/>
        <v>0.99</v>
      </c>
    </row>
    <row r="1886">
      <c r="A1886" s="4">
        <v>1885.0</v>
      </c>
      <c r="B1886" s="4">
        <v>348.0</v>
      </c>
      <c r="C1886" s="4">
        <v>967.0</v>
      </c>
      <c r="D1886" s="4">
        <v>0.99</v>
      </c>
      <c r="E1886" s="4">
        <v>1.0</v>
      </c>
      <c r="F1886" s="5" t="str">
        <f>VLOOKUP(C1886, track_cleaned!$A$2:$B$5000, 2, FALSE)
</f>
        <v>Surprise! You're Dead!</v>
      </c>
      <c r="G1886" s="12">
        <f>VLOOKUP(C1886, track_cleaned!$A$1:$E$5000, 3, FALSE)</f>
        <v>77</v>
      </c>
      <c r="H1886" s="5" t="str">
        <f>VLOOKUP(G1886, album!$A$1:$B$5000, 2, FALSE)
</f>
        <v>The Real Thing</v>
      </c>
      <c r="I1886" s="11" t="str">
        <f>VLOOKUP(C1886, track_cleaned!$A$1:$J$5000, 10, FALSE)</f>
        <v>Alternative &amp; Punk</v>
      </c>
      <c r="J1886" s="11">
        <f t="shared" si="1"/>
        <v>0.99</v>
      </c>
    </row>
    <row r="1887">
      <c r="A1887" s="4">
        <v>1886.0</v>
      </c>
      <c r="B1887" s="4">
        <v>348.0</v>
      </c>
      <c r="C1887" s="4">
        <v>976.0</v>
      </c>
      <c r="D1887" s="4">
        <v>0.99</v>
      </c>
      <c r="E1887" s="4">
        <v>1.0</v>
      </c>
      <c r="F1887" s="5" t="str">
        <f>VLOOKUP(C1887, track_cleaned!$A$2:$B$5000, 2, FALSE)
</f>
        <v>Falamansa Song</v>
      </c>
      <c r="G1887" s="12">
        <f>VLOOKUP(C1887, track_cleaned!$A$1:$E$5000, 3, FALSE)</f>
        <v>78</v>
      </c>
      <c r="H1887" s="5" t="str">
        <f>VLOOKUP(G1887, album!$A$1:$B$5000, 2, FALSE)
</f>
        <v>Deixa Entrar</v>
      </c>
      <c r="I1887" s="11" t="str">
        <f>VLOOKUP(C1887, track_cleaned!$A$1:$J$5000, 10, FALSE)</f>
        <v>Latin</v>
      </c>
      <c r="J1887" s="11">
        <f t="shared" si="1"/>
        <v>0.99</v>
      </c>
    </row>
    <row r="1888">
      <c r="A1888" s="4">
        <v>1887.0</v>
      </c>
      <c r="B1888" s="4">
        <v>348.0</v>
      </c>
      <c r="C1888" s="4">
        <v>985.0</v>
      </c>
      <c r="D1888" s="4">
        <v>0.99</v>
      </c>
      <c r="E1888" s="4">
        <v>1.0</v>
      </c>
      <c r="F1888" s="5" t="str">
        <f>VLOOKUP(C1888, track_cleaned!$A$2:$B$5000, 2, FALSE)
</f>
        <v>Medo De Escuro</v>
      </c>
      <c r="G1888" s="12">
        <f>VLOOKUP(C1888, track_cleaned!$A$1:$E$5000, 3, FALSE)</f>
        <v>78</v>
      </c>
      <c r="H1888" s="5" t="str">
        <f>VLOOKUP(G1888, album!$A$1:$B$5000, 2, FALSE)
</f>
        <v>Deixa Entrar</v>
      </c>
      <c r="I1888" s="11" t="str">
        <f>VLOOKUP(C1888, track_cleaned!$A$1:$J$5000, 10, FALSE)</f>
        <v>Latin</v>
      </c>
      <c r="J1888" s="11">
        <f t="shared" si="1"/>
        <v>0.99</v>
      </c>
    </row>
    <row r="1889">
      <c r="A1889" s="4">
        <v>1888.0</v>
      </c>
      <c r="B1889" s="4">
        <v>348.0</v>
      </c>
      <c r="C1889" s="4">
        <v>994.0</v>
      </c>
      <c r="D1889" s="4">
        <v>0.99</v>
      </c>
      <c r="E1889" s="4">
        <v>1.0</v>
      </c>
      <c r="F1889" s="5" t="str">
        <f>VLOOKUP(C1889, track_cleaned!$A$2:$B$5000, 2, FALSE)
</f>
        <v>The Last Song</v>
      </c>
      <c r="G1889" s="12">
        <f>VLOOKUP(C1889, track_cleaned!$A$1:$E$5000, 3, FALSE)</f>
        <v>79</v>
      </c>
      <c r="H1889" s="5" t="str">
        <f>VLOOKUP(G1889, album!$A$1:$B$5000, 2, FALSE)
</f>
        <v>In Your Honor [Disc 1]</v>
      </c>
      <c r="I1889" s="11" t="str">
        <f>VLOOKUP(C1889, track_cleaned!$A$1:$J$5000, 10, FALSE)</f>
        <v>Rock</v>
      </c>
      <c r="J1889" s="11">
        <f t="shared" si="1"/>
        <v>0.99</v>
      </c>
    </row>
    <row r="1890">
      <c r="A1890" s="4">
        <v>1889.0</v>
      </c>
      <c r="B1890" s="4">
        <v>348.0</v>
      </c>
      <c r="C1890" s="4">
        <v>1003.0</v>
      </c>
      <c r="D1890" s="4">
        <v>0.99</v>
      </c>
      <c r="E1890" s="4">
        <v>1.0</v>
      </c>
      <c r="F1890" s="5" t="str">
        <f>VLOOKUP(C1890, track_cleaned!$A$2:$B$5000, 2, FALSE)
</f>
        <v>Friend Of A Friend</v>
      </c>
      <c r="G1890" s="12">
        <f>VLOOKUP(C1890, track_cleaned!$A$1:$E$5000, 3, FALSE)</f>
        <v>80</v>
      </c>
      <c r="H1890" s="5" t="str">
        <f>VLOOKUP(G1890, album!$A$1:$B$5000, 2, FALSE)
</f>
        <v>In Your Honor [Disc 2]</v>
      </c>
      <c r="I1890" s="11" t="str">
        <f>VLOOKUP(C1890, track_cleaned!$A$1:$J$5000, 10, FALSE)</f>
        <v>Rock</v>
      </c>
      <c r="J1890" s="11">
        <f t="shared" si="1"/>
        <v>0.99</v>
      </c>
    </row>
    <row r="1891">
      <c r="A1891" s="4">
        <v>1890.0</v>
      </c>
      <c r="B1891" s="4">
        <v>348.0</v>
      </c>
      <c r="C1891" s="4">
        <v>1012.0</v>
      </c>
      <c r="D1891" s="4">
        <v>0.99</v>
      </c>
      <c r="E1891" s="4">
        <v>1.0</v>
      </c>
      <c r="F1891" s="5" t="str">
        <f>VLOOKUP(C1891, track_cleaned!$A$2:$B$5000, 2, FALSE)
</f>
        <v>Times Like These</v>
      </c>
      <c r="G1891" s="12">
        <f>VLOOKUP(C1891, track_cleaned!$A$1:$E$5000, 3, FALSE)</f>
        <v>81</v>
      </c>
      <c r="H1891" s="5" t="str">
        <f>VLOOKUP(G1891, album!$A$1:$B$5000, 2, FALSE)
</f>
        <v>One By One</v>
      </c>
      <c r="I1891" s="11" t="str">
        <f>VLOOKUP(C1891, track_cleaned!$A$1:$J$5000, 10, FALSE)</f>
        <v>Alternative &amp; Punk</v>
      </c>
      <c r="J1891" s="11">
        <f t="shared" si="1"/>
        <v>0.99</v>
      </c>
    </row>
    <row r="1892">
      <c r="A1892" s="4">
        <v>1891.0</v>
      </c>
      <c r="B1892" s="4">
        <v>348.0</v>
      </c>
      <c r="C1892" s="4">
        <v>1021.0</v>
      </c>
      <c r="D1892" s="4">
        <v>0.99</v>
      </c>
      <c r="E1892" s="4">
        <v>1.0</v>
      </c>
      <c r="F1892" s="5" t="str">
        <f>VLOOKUP(C1892, track_cleaned!$A$2:$B$5000, 2, FALSE)
</f>
        <v>Monkey Wrench</v>
      </c>
      <c r="G1892" s="12">
        <f>VLOOKUP(C1892, track_cleaned!$A$1:$E$5000, 3, FALSE)</f>
        <v>82</v>
      </c>
      <c r="H1892" s="5" t="str">
        <f>VLOOKUP(G1892, album!$A$1:$B$5000, 2, FALSE)
</f>
        <v>The Colour And The Shape</v>
      </c>
      <c r="I1892" s="11" t="str">
        <f>VLOOKUP(C1892, track_cleaned!$A$1:$J$5000, 10, FALSE)</f>
        <v>Rock</v>
      </c>
      <c r="J1892" s="11">
        <f t="shared" si="1"/>
        <v>0.99</v>
      </c>
    </row>
    <row r="1893">
      <c r="A1893" s="4">
        <v>1892.0</v>
      </c>
      <c r="B1893" s="4">
        <v>348.0</v>
      </c>
      <c r="C1893" s="4">
        <v>1030.0</v>
      </c>
      <c r="D1893" s="4">
        <v>0.99</v>
      </c>
      <c r="E1893" s="4">
        <v>1.0</v>
      </c>
      <c r="F1893" s="5" t="str">
        <f>VLOOKUP(C1893, track_cleaned!$A$2:$B$5000, 2, FALSE)
</f>
        <v>Everlong</v>
      </c>
      <c r="G1893" s="12">
        <f>VLOOKUP(C1893, track_cleaned!$A$1:$E$5000, 3, FALSE)</f>
        <v>82</v>
      </c>
      <c r="H1893" s="5" t="str">
        <f>VLOOKUP(G1893, album!$A$1:$B$5000, 2, FALSE)
</f>
        <v>The Colour And The Shape</v>
      </c>
      <c r="I1893" s="11" t="str">
        <f>VLOOKUP(C1893, track_cleaned!$A$1:$J$5000, 10, FALSE)</f>
        <v>Rock</v>
      </c>
      <c r="J1893" s="11">
        <f t="shared" si="1"/>
        <v>0.99</v>
      </c>
    </row>
    <row r="1894">
      <c r="A1894" s="4">
        <v>1893.0</v>
      </c>
      <c r="B1894" s="4">
        <v>348.0</v>
      </c>
      <c r="C1894" s="4">
        <v>1039.0</v>
      </c>
      <c r="D1894" s="4">
        <v>0.99</v>
      </c>
      <c r="E1894" s="4">
        <v>1.0</v>
      </c>
      <c r="F1894" s="5" t="str">
        <f>VLOOKUP(C1894, track_cleaned!$A$2:$B$5000, 2, FALSE)
</f>
        <v>What Now My Love</v>
      </c>
      <c r="G1894" s="12">
        <f>VLOOKUP(C1894, track_cleaned!$A$1:$E$5000, 3, FALSE)</f>
        <v>83</v>
      </c>
      <c r="H1894" s="5" t="str">
        <f>VLOOKUP(G1894, album!$A$1:$B$5000, 2, FALSE)
</f>
        <v>My Way: The Best Of Frank Sinatra [Disc 1]</v>
      </c>
      <c r="I1894" s="11" t="str">
        <f>VLOOKUP(C1894, track_cleaned!$A$1:$J$5000, 10, FALSE)</f>
        <v>Easy Listening</v>
      </c>
      <c r="J1894" s="11">
        <f t="shared" si="1"/>
        <v>0.99</v>
      </c>
    </row>
    <row r="1895">
      <c r="A1895" s="4">
        <v>1894.0</v>
      </c>
      <c r="B1895" s="4">
        <v>348.0</v>
      </c>
      <c r="C1895" s="4">
        <v>1048.0</v>
      </c>
      <c r="D1895" s="4">
        <v>0.99</v>
      </c>
      <c r="E1895" s="4">
        <v>1.0</v>
      </c>
      <c r="F1895" s="5" t="str">
        <f>VLOOKUP(C1895, track_cleaned!$A$2:$B$5000, 2, FALSE)
</f>
        <v>It Was A Very Good Year</v>
      </c>
      <c r="G1895" s="12">
        <f>VLOOKUP(C1895, track_cleaned!$A$1:$E$5000, 3, FALSE)</f>
        <v>83</v>
      </c>
      <c r="H1895" s="5" t="str">
        <f>VLOOKUP(G1895, album!$A$1:$B$5000, 2, FALSE)
</f>
        <v>My Way: The Best Of Frank Sinatra [Disc 1]</v>
      </c>
      <c r="I1895" s="11" t="str">
        <f>VLOOKUP(C1895, track_cleaned!$A$1:$J$5000, 10, FALSE)</f>
        <v>Easy Listening</v>
      </c>
      <c r="J1895" s="11">
        <f t="shared" si="1"/>
        <v>0.99</v>
      </c>
    </row>
    <row r="1896">
      <c r="A1896" s="4">
        <v>1895.0</v>
      </c>
      <c r="B1896" s="4">
        <v>348.0</v>
      </c>
      <c r="C1896" s="4">
        <v>1057.0</v>
      </c>
      <c r="D1896" s="4">
        <v>0.99</v>
      </c>
      <c r="E1896" s="4">
        <v>1.0</v>
      </c>
      <c r="F1896" s="5" t="str">
        <f>VLOOKUP(C1896, track_cleaned!$A$2:$B$5000, 2, FALSE)
</f>
        <v>Entrando Na Sua (Intro)</v>
      </c>
      <c r="G1896" s="12">
        <f>VLOOKUP(C1896, track_cleaned!$A$1:$E$5000, 3, FALSE)</f>
        <v>84</v>
      </c>
      <c r="H1896" s="5" t="str">
        <f>VLOOKUP(G1896, album!$A$1:$B$5000, 2, FALSE)
</f>
        <v>Roda De Funk</v>
      </c>
      <c r="I1896" s="11" t="str">
        <f>VLOOKUP(C1896, track_cleaned!$A$1:$J$5000, 10, FALSE)</f>
        <v>Latin</v>
      </c>
      <c r="J1896" s="11">
        <f t="shared" si="1"/>
        <v>0.99</v>
      </c>
    </row>
    <row r="1897">
      <c r="A1897" s="4">
        <v>1896.0</v>
      </c>
      <c r="B1897" s="4">
        <v>348.0</v>
      </c>
      <c r="C1897" s="4">
        <v>1066.0</v>
      </c>
      <c r="D1897" s="4">
        <v>0.99</v>
      </c>
      <c r="E1897" s="4">
        <v>1.0</v>
      </c>
      <c r="F1897" s="5" t="str">
        <f>VLOOKUP(C1897, track_cleaned!$A$2:$B$5000, 2, FALSE)
</f>
        <v>Dujji</v>
      </c>
      <c r="G1897" s="12">
        <f>VLOOKUP(C1897, track_cleaned!$A$1:$E$5000, 3, FALSE)</f>
        <v>84</v>
      </c>
      <c r="H1897" s="5" t="str">
        <f>VLOOKUP(G1897, album!$A$1:$B$5000, 2, FALSE)
</f>
        <v>Roda De Funk</v>
      </c>
      <c r="I1897" s="11" t="str">
        <f>VLOOKUP(C1897, track_cleaned!$A$1:$J$5000, 10, FALSE)</f>
        <v>Latin</v>
      </c>
      <c r="J1897" s="11">
        <f t="shared" si="1"/>
        <v>0.99</v>
      </c>
    </row>
    <row r="1898">
      <c r="A1898" s="4">
        <v>1897.0</v>
      </c>
      <c r="B1898" s="4">
        <v>348.0</v>
      </c>
      <c r="C1898" s="4">
        <v>1075.0</v>
      </c>
      <c r="D1898" s="4">
        <v>0.99</v>
      </c>
      <c r="E1898" s="4">
        <v>1.0</v>
      </c>
      <c r="F1898" s="5" t="str">
        <f>VLOOKUP(C1898, track_cleaned!$A$2:$B$5000, 2, FALSE)
</f>
        <v>Esperando Na Janela</v>
      </c>
      <c r="G1898" s="12">
        <f>VLOOKUP(C1898, track_cleaned!$A$1:$E$5000, 3, FALSE)</f>
        <v>85</v>
      </c>
      <c r="H1898" s="5" t="str">
        <f>VLOOKUP(G1898, album!$A$1:$B$5000, 2, FALSE)
</f>
        <v>As Canções de Eu Tu Eles</v>
      </c>
      <c r="I1898" s="11" t="str">
        <f>VLOOKUP(C1898, track_cleaned!$A$1:$J$5000, 10, FALSE)</f>
        <v>Soundtrack</v>
      </c>
      <c r="J1898" s="11">
        <f t="shared" si="1"/>
        <v>0.99</v>
      </c>
    </row>
    <row r="1899">
      <c r="A1899" s="4">
        <v>1898.0</v>
      </c>
      <c r="B1899" s="4">
        <v>349.0</v>
      </c>
      <c r="C1899" s="4">
        <v>1089.0</v>
      </c>
      <c r="D1899" s="4">
        <v>0.99</v>
      </c>
      <c r="E1899" s="4">
        <v>1.0</v>
      </c>
      <c r="F1899" s="5" t="str">
        <f>VLOOKUP(C1899, track_cleaned!$A$2:$B$5000, 2, FALSE)
</f>
        <v>Is This Love (Live)</v>
      </c>
      <c r="G1899" s="12">
        <f>VLOOKUP(C1899, track_cleaned!$A$1:$E$5000, 3, FALSE)</f>
        <v>86</v>
      </c>
      <c r="H1899" s="5" t="str">
        <f>VLOOKUP(G1899, album!$A$1:$B$5000, 2, FALSE)
</f>
        <v>Quanta Gente Veio Ver (Live)</v>
      </c>
      <c r="I1899" s="11" t="str">
        <f>VLOOKUP(C1899, track_cleaned!$A$1:$J$5000, 10, FALSE)</f>
        <v>Latin</v>
      </c>
      <c r="J1899" s="11">
        <f t="shared" si="1"/>
        <v>0.99</v>
      </c>
    </row>
    <row r="1900">
      <c r="A1900" s="4">
        <v>1899.0</v>
      </c>
      <c r="B1900" s="4">
        <v>350.0</v>
      </c>
      <c r="C1900" s="4">
        <v>1090.0</v>
      </c>
      <c r="D1900" s="4">
        <v>0.99</v>
      </c>
      <c r="E1900" s="4">
        <v>1.0</v>
      </c>
      <c r="F1900" s="5" t="str">
        <f>VLOOKUP(C1900, track_cleaned!$A$2:$B$5000, 2, FALSE)
</f>
        <v>Stir It Up (Live)</v>
      </c>
      <c r="G1900" s="12">
        <f>VLOOKUP(C1900, track_cleaned!$A$1:$E$5000, 3, FALSE)</f>
        <v>86</v>
      </c>
      <c r="H1900" s="5" t="str">
        <f>VLOOKUP(G1900, album!$A$1:$B$5000, 2, FALSE)
</f>
        <v>Quanta Gente Veio Ver (Live)</v>
      </c>
      <c r="I1900" s="11" t="str">
        <f>VLOOKUP(C1900, track_cleaned!$A$1:$J$5000, 10, FALSE)</f>
        <v>Latin</v>
      </c>
      <c r="J1900" s="11">
        <f t="shared" si="1"/>
        <v>0.99</v>
      </c>
    </row>
    <row r="1901">
      <c r="A1901" s="4">
        <v>1900.0</v>
      </c>
      <c r="B1901" s="4">
        <v>350.0</v>
      </c>
      <c r="C1901" s="4">
        <v>1091.0</v>
      </c>
      <c r="D1901" s="4">
        <v>0.99</v>
      </c>
      <c r="E1901" s="4">
        <v>1.0</v>
      </c>
      <c r="F1901" s="5" t="str">
        <f>VLOOKUP(C1901, track_cleaned!$A$2:$B$5000, 2, FALSE)
</f>
        <v>Refavela (Live)</v>
      </c>
      <c r="G1901" s="12">
        <f>VLOOKUP(C1901, track_cleaned!$A$1:$E$5000, 3, FALSE)</f>
        <v>86</v>
      </c>
      <c r="H1901" s="5" t="str">
        <f>VLOOKUP(G1901, album!$A$1:$B$5000, 2, FALSE)
</f>
        <v>Quanta Gente Veio Ver (Live)</v>
      </c>
      <c r="I1901" s="11" t="str">
        <f>VLOOKUP(C1901, track_cleaned!$A$1:$J$5000, 10, FALSE)</f>
        <v>Latin</v>
      </c>
      <c r="J1901" s="11">
        <f t="shared" si="1"/>
        <v>0.99</v>
      </c>
    </row>
    <row r="1902">
      <c r="A1902" s="4">
        <v>1901.0</v>
      </c>
      <c r="B1902" s="4">
        <v>351.0</v>
      </c>
      <c r="C1902" s="4">
        <v>1093.0</v>
      </c>
      <c r="D1902" s="4">
        <v>0.99</v>
      </c>
      <c r="E1902" s="4">
        <v>1.0</v>
      </c>
      <c r="F1902" s="5" t="str">
        <f>VLOOKUP(C1902, track_cleaned!$A$2:$B$5000, 2, FALSE)
</f>
        <v>Quanta (Live)</v>
      </c>
      <c r="G1902" s="12">
        <f>VLOOKUP(C1902, track_cleaned!$A$1:$E$5000, 3, FALSE)</f>
        <v>86</v>
      </c>
      <c r="H1902" s="5" t="str">
        <f>VLOOKUP(G1902, album!$A$1:$B$5000, 2, FALSE)
</f>
        <v>Quanta Gente Veio Ver (Live)</v>
      </c>
      <c r="I1902" s="11" t="str">
        <f>VLOOKUP(C1902, track_cleaned!$A$1:$J$5000, 10, FALSE)</f>
        <v>Latin</v>
      </c>
      <c r="J1902" s="11">
        <f t="shared" si="1"/>
        <v>0.99</v>
      </c>
    </row>
    <row r="1903">
      <c r="A1903" s="4">
        <v>1902.0</v>
      </c>
      <c r="B1903" s="4">
        <v>351.0</v>
      </c>
      <c r="C1903" s="4">
        <v>1095.0</v>
      </c>
      <c r="D1903" s="4">
        <v>0.99</v>
      </c>
      <c r="E1903" s="4">
        <v>1.0</v>
      </c>
      <c r="F1903" s="5" t="str">
        <f>VLOOKUP(C1903, track_cleaned!$A$2:$B$5000, 2, FALSE)
</f>
        <v>Pela Internet (Live)</v>
      </c>
      <c r="G1903" s="12">
        <f>VLOOKUP(C1903, track_cleaned!$A$1:$E$5000, 3, FALSE)</f>
        <v>86</v>
      </c>
      <c r="H1903" s="5" t="str">
        <f>VLOOKUP(G1903, album!$A$1:$B$5000, 2, FALSE)
</f>
        <v>Quanta Gente Veio Ver (Live)</v>
      </c>
      <c r="I1903" s="11" t="str">
        <f>VLOOKUP(C1903, track_cleaned!$A$1:$J$5000, 10, FALSE)</f>
        <v>Latin</v>
      </c>
      <c r="J1903" s="11">
        <f t="shared" si="1"/>
        <v>0.99</v>
      </c>
    </row>
    <row r="1904">
      <c r="A1904" s="4">
        <v>1903.0</v>
      </c>
      <c r="B1904" s="4">
        <v>352.0</v>
      </c>
      <c r="C1904" s="4">
        <v>1097.0</v>
      </c>
      <c r="D1904" s="4">
        <v>0.99</v>
      </c>
      <c r="E1904" s="4">
        <v>1.0</v>
      </c>
      <c r="F1904" s="5" t="str">
        <f>VLOOKUP(C1904, track_cleaned!$A$2:$B$5000, 2, FALSE)
</f>
        <v>Opachorô (Live)</v>
      </c>
      <c r="G1904" s="12">
        <f>VLOOKUP(C1904, track_cleaned!$A$1:$E$5000, 3, FALSE)</f>
        <v>86</v>
      </c>
      <c r="H1904" s="5" t="str">
        <f>VLOOKUP(G1904, album!$A$1:$B$5000, 2, FALSE)
</f>
        <v>Quanta Gente Veio Ver (Live)</v>
      </c>
      <c r="I1904" s="11" t="str">
        <f>VLOOKUP(C1904, track_cleaned!$A$1:$J$5000, 10, FALSE)</f>
        <v>Latin</v>
      </c>
      <c r="J1904" s="11">
        <f t="shared" si="1"/>
        <v>0.99</v>
      </c>
    </row>
    <row r="1905">
      <c r="A1905" s="4">
        <v>1904.0</v>
      </c>
      <c r="B1905" s="4">
        <v>352.0</v>
      </c>
      <c r="C1905" s="4">
        <v>1099.0</v>
      </c>
      <c r="D1905" s="4">
        <v>0.99</v>
      </c>
      <c r="E1905" s="4">
        <v>1.0</v>
      </c>
      <c r="F1905" s="5" t="str">
        <f>VLOOKUP(C1905, track_cleaned!$A$2:$B$5000, 2, FALSE)
</f>
        <v>A Novidade (Live)</v>
      </c>
      <c r="G1905" s="12">
        <f>VLOOKUP(C1905, track_cleaned!$A$1:$E$5000, 3, FALSE)</f>
        <v>86</v>
      </c>
      <c r="H1905" s="5" t="str">
        <f>VLOOKUP(G1905, album!$A$1:$B$5000, 2, FALSE)
</f>
        <v>Quanta Gente Veio Ver (Live)</v>
      </c>
      <c r="I1905" s="11" t="str">
        <f>VLOOKUP(C1905, track_cleaned!$A$1:$J$5000, 10, FALSE)</f>
        <v>Latin</v>
      </c>
      <c r="J1905" s="11">
        <f t="shared" si="1"/>
        <v>0.99</v>
      </c>
    </row>
    <row r="1906">
      <c r="A1906" s="4">
        <v>1905.0</v>
      </c>
      <c r="B1906" s="4">
        <v>352.0</v>
      </c>
      <c r="C1906" s="4">
        <v>1101.0</v>
      </c>
      <c r="D1906" s="4">
        <v>0.99</v>
      </c>
      <c r="E1906" s="4">
        <v>1.0</v>
      </c>
      <c r="F1906" s="5" t="str">
        <f>VLOOKUP(C1906, track_cleaned!$A$2:$B$5000, 2, FALSE)
</f>
        <v>De Ouro E Marfim (Live)</v>
      </c>
      <c r="G1906" s="12">
        <f>VLOOKUP(C1906, track_cleaned!$A$1:$E$5000, 3, FALSE)</f>
        <v>86</v>
      </c>
      <c r="H1906" s="5" t="str">
        <f>VLOOKUP(G1906, album!$A$1:$B$5000, 2, FALSE)
</f>
        <v>Quanta Gente Veio Ver (Live)</v>
      </c>
      <c r="I1906" s="11" t="str">
        <f>VLOOKUP(C1906, track_cleaned!$A$1:$J$5000, 10, FALSE)</f>
        <v>Latin</v>
      </c>
      <c r="J1906" s="11">
        <f t="shared" si="1"/>
        <v>0.99</v>
      </c>
    </row>
    <row r="1907">
      <c r="A1907" s="4">
        <v>1906.0</v>
      </c>
      <c r="B1907" s="4">
        <v>352.0</v>
      </c>
      <c r="C1907" s="4">
        <v>1103.0</v>
      </c>
      <c r="D1907" s="4">
        <v>0.99</v>
      </c>
      <c r="E1907" s="4">
        <v>1.0</v>
      </c>
      <c r="F1907" s="5" t="str">
        <f>VLOOKUP(C1907, track_cleaned!$A$2:$B$5000, 2, FALSE)
</f>
        <v>Lamento De Carnaval</v>
      </c>
      <c r="G1907" s="12">
        <f>VLOOKUP(C1907, track_cleaned!$A$1:$E$5000, 3, FALSE)</f>
        <v>87</v>
      </c>
      <c r="H1907" s="5" t="str">
        <f>VLOOKUP(G1907, album!$A$1:$B$5000, 2, FALSE)
</f>
        <v>Quanta Gente Veio ver--Bônus De Carnaval</v>
      </c>
      <c r="I1907" s="11" t="str">
        <f>VLOOKUP(C1907, track_cleaned!$A$1:$J$5000, 10, FALSE)</f>
        <v>Jazz</v>
      </c>
      <c r="J1907" s="11">
        <f t="shared" si="1"/>
        <v>0.99</v>
      </c>
    </row>
    <row r="1908">
      <c r="A1908" s="4">
        <v>1907.0</v>
      </c>
      <c r="B1908" s="4">
        <v>353.0</v>
      </c>
      <c r="C1908" s="4">
        <v>1107.0</v>
      </c>
      <c r="D1908" s="4">
        <v>0.99</v>
      </c>
      <c r="E1908" s="4">
        <v>1.0</v>
      </c>
      <c r="F1908" s="5" t="str">
        <f>VLOOKUP(C1908, track_cleaned!$A$2:$B$5000, 2, FALSE)
</f>
        <v>Refazenda</v>
      </c>
      <c r="G1908" s="12">
        <f>VLOOKUP(C1908, track_cleaned!$A$1:$E$5000, 3, FALSE)</f>
        <v>73</v>
      </c>
      <c r="H1908" s="5" t="str">
        <f>VLOOKUP(G1908, album!$A$1:$B$5000, 2, FALSE)
</f>
        <v>Unplugged</v>
      </c>
      <c r="I1908" s="11" t="str">
        <f>VLOOKUP(C1908, track_cleaned!$A$1:$J$5000, 10, FALSE)</f>
        <v>Latin</v>
      </c>
      <c r="J1908" s="11">
        <f t="shared" si="1"/>
        <v>0.99</v>
      </c>
    </row>
    <row r="1909">
      <c r="A1909" s="4">
        <v>1908.0</v>
      </c>
      <c r="B1909" s="4">
        <v>353.0</v>
      </c>
      <c r="C1909" s="4">
        <v>1111.0</v>
      </c>
      <c r="D1909" s="4">
        <v>0.99</v>
      </c>
      <c r="E1909" s="4">
        <v>1.0</v>
      </c>
      <c r="F1909" s="5" t="str">
        <f>VLOOKUP(C1909, track_cleaned!$A$2:$B$5000, 2, FALSE)
</f>
        <v>A Paz</v>
      </c>
      <c r="G1909" s="12">
        <f>VLOOKUP(C1909, track_cleaned!$A$1:$E$5000, 3, FALSE)</f>
        <v>73</v>
      </c>
      <c r="H1909" s="5" t="str">
        <f>VLOOKUP(G1909, album!$A$1:$B$5000, 2, FALSE)
</f>
        <v>Unplugged</v>
      </c>
      <c r="I1909" s="11" t="str">
        <f>VLOOKUP(C1909, track_cleaned!$A$1:$J$5000, 10, FALSE)</f>
        <v>Latin</v>
      </c>
      <c r="J1909" s="11">
        <f t="shared" si="1"/>
        <v>0.99</v>
      </c>
    </row>
    <row r="1910">
      <c r="A1910" s="4">
        <v>1909.0</v>
      </c>
      <c r="B1910" s="4">
        <v>353.0</v>
      </c>
      <c r="C1910" s="4">
        <v>1115.0</v>
      </c>
      <c r="D1910" s="4">
        <v>0.99</v>
      </c>
      <c r="E1910" s="4">
        <v>1.0</v>
      </c>
      <c r="F1910" s="5" t="str">
        <f>VLOOKUP(C1910, track_cleaned!$A$2:$B$5000, 2, FALSE)
</f>
        <v>Tempo Rei</v>
      </c>
      <c r="G1910" s="12">
        <f>VLOOKUP(C1910, track_cleaned!$A$1:$E$5000, 3, FALSE)</f>
        <v>73</v>
      </c>
      <c r="H1910" s="5" t="str">
        <f>VLOOKUP(G1910, album!$A$1:$B$5000, 2, FALSE)
</f>
        <v>Unplugged</v>
      </c>
      <c r="I1910" s="11" t="str">
        <f>VLOOKUP(C1910, track_cleaned!$A$1:$J$5000, 10, FALSE)</f>
        <v>Latin</v>
      </c>
      <c r="J1910" s="11">
        <f t="shared" si="1"/>
        <v>0.99</v>
      </c>
    </row>
    <row r="1911">
      <c r="A1911" s="4">
        <v>1910.0</v>
      </c>
      <c r="B1911" s="4">
        <v>353.0</v>
      </c>
      <c r="C1911" s="4">
        <v>1119.0</v>
      </c>
      <c r="D1911" s="4">
        <v>0.99</v>
      </c>
      <c r="E1911" s="4">
        <v>1.0</v>
      </c>
      <c r="F1911" s="5" t="str">
        <f>VLOOKUP(C1911, track_cleaned!$A$2:$B$5000, 2, FALSE)
</f>
        <v>Toda Menina Baiana</v>
      </c>
      <c r="G1911" s="12">
        <f>VLOOKUP(C1911, track_cleaned!$A$1:$E$5000, 3, FALSE)</f>
        <v>73</v>
      </c>
      <c r="H1911" s="5" t="str">
        <f>VLOOKUP(G1911, album!$A$1:$B$5000, 2, FALSE)
</f>
        <v>Unplugged</v>
      </c>
      <c r="I1911" s="11" t="str">
        <f>VLOOKUP(C1911, track_cleaned!$A$1:$J$5000, 10, FALSE)</f>
        <v>Latin</v>
      </c>
      <c r="J1911" s="11">
        <f t="shared" si="1"/>
        <v>0.99</v>
      </c>
    </row>
    <row r="1912">
      <c r="A1912" s="4">
        <v>1911.0</v>
      </c>
      <c r="B1912" s="4">
        <v>353.0</v>
      </c>
      <c r="C1912" s="4">
        <v>1123.0</v>
      </c>
      <c r="D1912" s="4">
        <v>0.99</v>
      </c>
      <c r="E1912" s="4">
        <v>1.0</v>
      </c>
      <c r="F1912" s="5" t="str">
        <f>VLOOKUP(C1912, track_cleaned!$A$2:$B$5000, 2, FALSE)
</f>
        <v>Changes</v>
      </c>
      <c r="G1912" s="12">
        <f>VLOOKUP(C1912, track_cleaned!$A$1:$E$5000, 3, FALSE)</f>
        <v>88</v>
      </c>
      <c r="H1912" s="5" t="str">
        <f>VLOOKUP(G1912, album!$A$1:$B$5000, 2, FALSE)
</f>
        <v>Faceless</v>
      </c>
      <c r="I1912" s="11" t="str">
        <f>VLOOKUP(C1912, track_cleaned!$A$1:$J$5000, 10, FALSE)</f>
        <v>Metal</v>
      </c>
      <c r="J1912" s="11">
        <f t="shared" si="1"/>
        <v>0.99</v>
      </c>
    </row>
    <row r="1913">
      <c r="A1913" s="4">
        <v>1912.0</v>
      </c>
      <c r="B1913" s="4">
        <v>353.0</v>
      </c>
      <c r="C1913" s="4">
        <v>1127.0</v>
      </c>
      <c r="D1913" s="4">
        <v>0.99</v>
      </c>
      <c r="E1913" s="4">
        <v>1.0</v>
      </c>
      <c r="F1913" s="5" t="str">
        <f>VLOOKUP(C1913, track_cleaned!$A$2:$B$5000, 2, FALSE)
</f>
        <v>I Fucking Hate You</v>
      </c>
      <c r="G1913" s="12">
        <f>VLOOKUP(C1913, track_cleaned!$A$1:$E$5000, 3, FALSE)</f>
        <v>88</v>
      </c>
      <c r="H1913" s="5" t="str">
        <f>VLOOKUP(G1913, album!$A$1:$B$5000, 2, FALSE)
</f>
        <v>Faceless</v>
      </c>
      <c r="I1913" s="11" t="str">
        <f>VLOOKUP(C1913, track_cleaned!$A$1:$J$5000, 10, FALSE)</f>
        <v>Metal</v>
      </c>
      <c r="J1913" s="11">
        <f t="shared" si="1"/>
        <v>0.99</v>
      </c>
    </row>
    <row r="1914">
      <c r="A1914" s="4">
        <v>1913.0</v>
      </c>
      <c r="B1914" s="4">
        <v>354.0</v>
      </c>
      <c r="C1914" s="4">
        <v>1133.0</v>
      </c>
      <c r="D1914" s="4">
        <v>0.99</v>
      </c>
      <c r="E1914" s="4">
        <v>1.0</v>
      </c>
      <c r="F1914" s="5" t="str">
        <f>VLOOKUP(C1914, track_cleaned!$A$2:$B$5000, 2, FALSE)
</f>
        <v>American Idiot</v>
      </c>
      <c r="G1914" s="12">
        <f>VLOOKUP(C1914, track_cleaned!$A$1:$E$5000, 3, FALSE)</f>
        <v>89</v>
      </c>
      <c r="H1914" s="5" t="str">
        <f>VLOOKUP(G1914, album!$A$1:$B$5000, 2, FALSE)
</f>
        <v>American Idiot</v>
      </c>
      <c r="I1914" s="11" t="str">
        <f>VLOOKUP(C1914, track_cleaned!$A$1:$J$5000, 10, FALSE)</f>
        <v>Alternative &amp; Punk</v>
      </c>
      <c r="J1914" s="11">
        <f t="shared" si="1"/>
        <v>0.99</v>
      </c>
    </row>
    <row r="1915">
      <c r="A1915" s="4">
        <v>1914.0</v>
      </c>
      <c r="B1915" s="4">
        <v>354.0</v>
      </c>
      <c r="C1915" s="4">
        <v>1139.0</v>
      </c>
      <c r="D1915" s="4">
        <v>0.99</v>
      </c>
      <c r="E1915" s="4">
        <v>1.0</v>
      </c>
      <c r="F1915" s="5" t="str">
        <f>VLOOKUP(C1915, track_cleaned!$A$2:$B$5000, 2, FALSE)
</f>
        <v>Give Me Novacaine</v>
      </c>
      <c r="G1915" s="12">
        <f>VLOOKUP(C1915, track_cleaned!$A$1:$E$5000, 3, FALSE)</f>
        <v>89</v>
      </c>
      <c r="H1915" s="5" t="str">
        <f>VLOOKUP(G1915, album!$A$1:$B$5000, 2, FALSE)
</f>
        <v>American Idiot</v>
      </c>
      <c r="I1915" s="11" t="str">
        <f>VLOOKUP(C1915, track_cleaned!$A$1:$J$5000, 10, FALSE)</f>
        <v>Alternative &amp; Punk</v>
      </c>
      <c r="J1915" s="11">
        <f t="shared" si="1"/>
        <v>0.99</v>
      </c>
    </row>
    <row r="1916">
      <c r="A1916" s="4">
        <v>1915.0</v>
      </c>
      <c r="B1916" s="4">
        <v>354.0</v>
      </c>
      <c r="C1916" s="4">
        <v>1145.0</v>
      </c>
      <c r="D1916" s="4">
        <v>0.99</v>
      </c>
      <c r="E1916" s="4">
        <v>1.0</v>
      </c>
      <c r="F1916" s="5" t="str">
        <f>VLOOKUP(C1916, track_cleaned!$A$2:$B$5000, 2, FALSE)
</f>
        <v>Whatsername</v>
      </c>
      <c r="G1916" s="12">
        <f>VLOOKUP(C1916, track_cleaned!$A$1:$E$5000, 3, FALSE)</f>
        <v>89</v>
      </c>
      <c r="H1916" s="5" t="str">
        <f>VLOOKUP(G1916, album!$A$1:$B$5000, 2, FALSE)
</f>
        <v>American Idiot</v>
      </c>
      <c r="I1916" s="11" t="str">
        <f>VLOOKUP(C1916, track_cleaned!$A$1:$J$5000, 10, FALSE)</f>
        <v>Alternative &amp; Punk</v>
      </c>
      <c r="J1916" s="11">
        <f t="shared" si="1"/>
        <v>0.99</v>
      </c>
    </row>
    <row r="1917">
      <c r="A1917" s="4">
        <v>1916.0</v>
      </c>
      <c r="B1917" s="4">
        <v>354.0</v>
      </c>
      <c r="C1917" s="4">
        <v>1151.0</v>
      </c>
      <c r="D1917" s="4">
        <v>0.99</v>
      </c>
      <c r="E1917" s="4">
        <v>1.0</v>
      </c>
      <c r="F1917" s="5" t="str">
        <f>VLOOKUP(C1917, track_cleaned!$A$2:$B$5000, 2, FALSE)
</f>
        <v>Paradise City</v>
      </c>
      <c r="G1917" s="12">
        <f>VLOOKUP(C1917, track_cleaned!$A$1:$E$5000, 3, FALSE)</f>
        <v>90</v>
      </c>
      <c r="H1917" s="5" t="str">
        <f>VLOOKUP(G1917, album!$A$1:$B$5000, 2, FALSE)
</f>
        <v>Appetite for Destruction</v>
      </c>
      <c r="I1917" s="11" t="str">
        <f>VLOOKUP(C1917, track_cleaned!$A$1:$J$5000, 10, FALSE)</f>
        <v>Rock</v>
      </c>
      <c r="J1917" s="11">
        <f t="shared" si="1"/>
        <v>0.99</v>
      </c>
    </row>
    <row r="1918">
      <c r="A1918" s="4">
        <v>1917.0</v>
      </c>
      <c r="B1918" s="4">
        <v>354.0</v>
      </c>
      <c r="C1918" s="4">
        <v>1157.0</v>
      </c>
      <c r="D1918" s="4">
        <v>0.99</v>
      </c>
      <c r="E1918" s="4">
        <v>1.0</v>
      </c>
      <c r="F1918" s="5" t="str">
        <f>VLOOKUP(C1918, track_cleaned!$A$2:$B$5000, 2, FALSE)
</f>
        <v>Rocket Queen</v>
      </c>
      <c r="G1918" s="12">
        <f>VLOOKUP(C1918, track_cleaned!$A$1:$E$5000, 3, FALSE)</f>
        <v>90</v>
      </c>
      <c r="H1918" s="5" t="str">
        <f>VLOOKUP(G1918, album!$A$1:$B$5000, 2, FALSE)
</f>
        <v>Appetite for Destruction</v>
      </c>
      <c r="I1918" s="11" t="str">
        <f>VLOOKUP(C1918, track_cleaned!$A$1:$J$5000, 10, FALSE)</f>
        <v>Rock</v>
      </c>
      <c r="J1918" s="11">
        <f t="shared" si="1"/>
        <v>0.99</v>
      </c>
    </row>
    <row r="1919">
      <c r="A1919" s="4">
        <v>1918.0</v>
      </c>
      <c r="B1919" s="4">
        <v>354.0</v>
      </c>
      <c r="C1919" s="4">
        <v>1163.0</v>
      </c>
      <c r="D1919" s="4">
        <v>0.99</v>
      </c>
      <c r="E1919" s="4">
        <v>1.0</v>
      </c>
      <c r="F1919" s="5" t="str">
        <f>VLOOKUP(C1919, track_cleaned!$A$2:$B$5000, 2, FALSE)
</f>
        <v>You Ain't the First</v>
      </c>
      <c r="G1919" s="12">
        <f>VLOOKUP(C1919, track_cleaned!$A$1:$E$5000, 3, FALSE)</f>
        <v>91</v>
      </c>
      <c r="H1919" s="5" t="str">
        <f>VLOOKUP(G1919, album!$A$1:$B$5000, 2, FALSE)
</f>
        <v>Use Your Illusion I</v>
      </c>
      <c r="I1919" s="11" t="str">
        <f>VLOOKUP(C1919, track_cleaned!$A$1:$J$5000, 10, FALSE)</f>
        <v>Rock</v>
      </c>
      <c r="J1919" s="11">
        <f t="shared" si="1"/>
        <v>0.99</v>
      </c>
    </row>
    <row r="1920">
      <c r="A1920" s="4">
        <v>1919.0</v>
      </c>
      <c r="B1920" s="4">
        <v>354.0</v>
      </c>
      <c r="C1920" s="4">
        <v>1169.0</v>
      </c>
      <c r="D1920" s="4">
        <v>0.99</v>
      </c>
      <c r="E1920" s="4">
        <v>1.0</v>
      </c>
      <c r="F1920" s="5" t="str">
        <f>VLOOKUP(C1920, track_cleaned!$A$2:$B$5000, 2, FALSE)
</f>
        <v>Garden of Eden</v>
      </c>
      <c r="G1920" s="12">
        <f>VLOOKUP(C1920, track_cleaned!$A$1:$E$5000, 3, FALSE)</f>
        <v>91</v>
      </c>
      <c r="H1920" s="5" t="str">
        <f>VLOOKUP(G1920, album!$A$1:$B$5000, 2, FALSE)
</f>
        <v>Use Your Illusion I</v>
      </c>
      <c r="I1920" s="11" t="str">
        <f>VLOOKUP(C1920, track_cleaned!$A$1:$J$5000, 10, FALSE)</f>
        <v>Rock</v>
      </c>
      <c r="J1920" s="11">
        <f t="shared" si="1"/>
        <v>0.99</v>
      </c>
    </row>
    <row r="1921">
      <c r="A1921" s="4">
        <v>1920.0</v>
      </c>
      <c r="B1921" s="4">
        <v>354.0</v>
      </c>
      <c r="C1921" s="4">
        <v>1175.0</v>
      </c>
      <c r="D1921" s="4">
        <v>0.99</v>
      </c>
      <c r="E1921" s="4">
        <v>1.0</v>
      </c>
      <c r="F1921" s="5" t="str">
        <f>VLOOKUP(C1921, track_cleaned!$A$2:$B$5000, 2, FALSE)
</f>
        <v>14 Years</v>
      </c>
      <c r="G1921" s="12">
        <f>VLOOKUP(C1921, track_cleaned!$A$1:$E$5000, 3, FALSE)</f>
        <v>92</v>
      </c>
      <c r="H1921" s="5" t="str">
        <f>VLOOKUP(G1921, album!$A$1:$B$5000, 2, FALSE)
</f>
        <v>Use Your Illusion II</v>
      </c>
      <c r="I1921" s="11" t="str">
        <f>VLOOKUP(C1921, track_cleaned!$A$1:$J$5000, 10, FALSE)</f>
        <v>Metal</v>
      </c>
      <c r="J1921" s="11">
        <f t="shared" si="1"/>
        <v>0.99</v>
      </c>
    </row>
    <row r="1922">
      <c r="A1922" s="4">
        <v>1921.0</v>
      </c>
      <c r="B1922" s="4">
        <v>354.0</v>
      </c>
      <c r="C1922" s="4">
        <v>1181.0</v>
      </c>
      <c r="D1922" s="4">
        <v>0.99</v>
      </c>
      <c r="E1922" s="4">
        <v>1.0</v>
      </c>
      <c r="F1922" s="5" t="str">
        <f>VLOOKUP(C1922, track_cleaned!$A$2:$B$5000, 2, FALSE)
</f>
        <v>Pretty Tied Up</v>
      </c>
      <c r="G1922" s="12">
        <f>VLOOKUP(C1922, track_cleaned!$A$1:$E$5000, 3, FALSE)</f>
        <v>92</v>
      </c>
      <c r="H1922" s="5" t="str">
        <f>VLOOKUP(G1922, album!$A$1:$B$5000, 2, FALSE)
</f>
        <v>Use Your Illusion II</v>
      </c>
      <c r="I1922" s="11" t="str">
        <f>VLOOKUP(C1922, track_cleaned!$A$1:$J$5000, 10, FALSE)</f>
        <v>Metal</v>
      </c>
      <c r="J1922" s="11">
        <f t="shared" si="1"/>
        <v>0.99</v>
      </c>
    </row>
    <row r="1923">
      <c r="A1923" s="4">
        <v>1922.0</v>
      </c>
      <c r="B1923" s="4">
        <v>355.0</v>
      </c>
      <c r="C1923" s="4">
        <v>1190.0</v>
      </c>
      <c r="D1923" s="4">
        <v>0.99</v>
      </c>
      <c r="E1923" s="4">
        <v>1.0</v>
      </c>
      <c r="F1923" s="5" t="str">
        <f>VLOOKUP(C1923, track_cleaned!$A$2:$B$5000, 2, FALSE)
</f>
        <v>Magnetic Ocean</v>
      </c>
      <c r="G1923" s="12">
        <f>VLOOKUP(C1923, track_cleaned!$A$1:$E$5000, 3, FALSE)</f>
        <v>93</v>
      </c>
      <c r="H1923" s="5" t="str">
        <f>VLOOKUP(G1923, album!$A$1:$B$5000, 2, FALSE)
</f>
        <v>Blue Moods</v>
      </c>
      <c r="I1923" s="11" t="str">
        <f>VLOOKUP(C1923, track_cleaned!$A$1:$J$5000, 10, FALSE)</f>
        <v>Jazz</v>
      </c>
      <c r="J1923" s="11">
        <f t="shared" si="1"/>
        <v>0.99</v>
      </c>
    </row>
    <row r="1924">
      <c r="A1924" s="4">
        <v>1923.0</v>
      </c>
      <c r="B1924" s="4">
        <v>355.0</v>
      </c>
      <c r="C1924" s="4">
        <v>1199.0</v>
      </c>
      <c r="D1924" s="4">
        <v>0.99</v>
      </c>
      <c r="E1924" s="4">
        <v>1.0</v>
      </c>
      <c r="F1924" s="5" t="str">
        <f>VLOOKUP(C1924, track_cleaned!$A$2:$B$5000, 2, FALSE)
</f>
        <v>She Wears Black</v>
      </c>
      <c r="G1924" s="12">
        <f>VLOOKUP(C1924, track_cleaned!$A$1:$E$5000, 3, FALSE)</f>
        <v>93</v>
      </c>
      <c r="H1924" s="5" t="str">
        <f>VLOOKUP(G1924, album!$A$1:$B$5000, 2, FALSE)
</f>
        <v>Blue Moods</v>
      </c>
      <c r="I1924" s="11" t="str">
        <f>VLOOKUP(C1924, track_cleaned!$A$1:$J$5000, 10, FALSE)</f>
        <v>Jazz</v>
      </c>
      <c r="J1924" s="11">
        <f t="shared" si="1"/>
        <v>0.99</v>
      </c>
    </row>
    <row r="1925">
      <c r="A1925" s="4">
        <v>1924.0</v>
      </c>
      <c r="B1925" s="4">
        <v>355.0</v>
      </c>
      <c r="C1925" s="4">
        <v>1208.0</v>
      </c>
      <c r="D1925" s="4">
        <v>0.99</v>
      </c>
      <c r="E1925" s="4">
        <v>1.0</v>
      </c>
      <c r="F1925" s="5" t="str">
        <f>VLOOKUP(C1925, track_cleaned!$A$2:$B$5000, 2, FALSE)
</f>
        <v>For the Greater Good of God</v>
      </c>
      <c r="G1925" s="12">
        <f>VLOOKUP(C1925, track_cleaned!$A$1:$E$5000, 3, FALSE)</f>
        <v>94</v>
      </c>
      <c r="H1925" s="5" t="str">
        <f>VLOOKUP(G1925, album!$A$1:$B$5000, 2, FALSE)
</f>
        <v>A Matter of Life and Death</v>
      </c>
      <c r="I1925" s="11" t="str">
        <f>VLOOKUP(C1925, track_cleaned!$A$1:$J$5000, 10, FALSE)</f>
        <v>Rock</v>
      </c>
      <c r="J1925" s="11">
        <f t="shared" si="1"/>
        <v>0.99</v>
      </c>
    </row>
    <row r="1926">
      <c r="A1926" s="4">
        <v>1925.0</v>
      </c>
      <c r="B1926" s="4">
        <v>355.0</v>
      </c>
      <c r="C1926" s="4">
        <v>1217.0</v>
      </c>
      <c r="D1926" s="4">
        <v>0.99</v>
      </c>
      <c r="E1926" s="4">
        <v>1.0</v>
      </c>
      <c r="F1926" s="5" t="str">
        <f>VLOOKUP(C1926, track_cleaned!$A$2:$B$5000, 2, FALSE)
</f>
        <v>Where Eagles Dare</v>
      </c>
      <c r="G1926" s="12">
        <f>VLOOKUP(C1926, track_cleaned!$A$1:$E$5000, 3, FALSE)</f>
        <v>95</v>
      </c>
      <c r="H1926" s="5" t="str">
        <f>VLOOKUP(G1926, album!$A$1:$B$5000, 2, FALSE)
</f>
        <v>A Real Dead One</v>
      </c>
      <c r="I1926" s="11" t="str">
        <f>VLOOKUP(C1926, track_cleaned!$A$1:$J$5000, 10, FALSE)</f>
        <v>Metal</v>
      </c>
      <c r="J1926" s="11">
        <f t="shared" si="1"/>
        <v>0.99</v>
      </c>
    </row>
    <row r="1927">
      <c r="A1927" s="4">
        <v>1926.0</v>
      </c>
      <c r="B1927" s="4">
        <v>355.0</v>
      </c>
      <c r="C1927" s="4">
        <v>1226.0</v>
      </c>
      <c r="D1927" s="4">
        <v>0.99</v>
      </c>
      <c r="E1927" s="4">
        <v>1.0</v>
      </c>
      <c r="F1927" s="5" t="str">
        <f>VLOOKUP(C1927, track_cleaned!$A$2:$B$5000, 2, FALSE)
</f>
        <v>Can I Play With Madness</v>
      </c>
      <c r="G1927" s="12">
        <f>VLOOKUP(C1927, track_cleaned!$A$1:$E$5000, 3, FALSE)</f>
        <v>96</v>
      </c>
      <c r="H1927" s="5" t="str">
        <f>VLOOKUP(G1927, album!$A$1:$B$5000, 2, FALSE)
</f>
        <v>A Real Live One</v>
      </c>
      <c r="I1927" s="11" t="str">
        <f>VLOOKUP(C1927, track_cleaned!$A$1:$J$5000, 10, FALSE)</f>
        <v>Metal</v>
      </c>
      <c r="J1927" s="11">
        <f t="shared" si="1"/>
        <v>0.99</v>
      </c>
    </row>
    <row r="1928">
      <c r="A1928" s="4">
        <v>1927.0</v>
      </c>
      <c r="B1928" s="4">
        <v>355.0</v>
      </c>
      <c r="C1928" s="4">
        <v>1235.0</v>
      </c>
      <c r="D1928" s="4">
        <v>0.99</v>
      </c>
      <c r="E1928" s="4">
        <v>1.0</v>
      </c>
      <c r="F1928" s="5" t="str">
        <f>VLOOKUP(C1928, track_cleaned!$A$2:$B$5000, 2, FALSE)
</f>
        <v>The Wicker Man</v>
      </c>
      <c r="G1928" s="12">
        <f>VLOOKUP(C1928, track_cleaned!$A$1:$E$5000, 3, FALSE)</f>
        <v>97</v>
      </c>
      <c r="H1928" s="5" t="str">
        <f>VLOOKUP(G1928, album!$A$1:$B$5000, 2, FALSE)
</f>
        <v>Brave New World</v>
      </c>
      <c r="I1928" s="11" t="str">
        <f>VLOOKUP(C1928, track_cleaned!$A$1:$J$5000, 10, FALSE)</f>
        <v>Rock</v>
      </c>
      <c r="J1928" s="11">
        <f t="shared" si="1"/>
        <v>0.99</v>
      </c>
    </row>
    <row r="1929">
      <c r="A1929" s="4">
        <v>1928.0</v>
      </c>
      <c r="B1929" s="4">
        <v>355.0</v>
      </c>
      <c r="C1929" s="4">
        <v>1244.0</v>
      </c>
      <c r="D1929" s="4">
        <v>0.99</v>
      </c>
      <c r="E1929" s="4">
        <v>1.0</v>
      </c>
      <c r="F1929" s="5" t="str">
        <f>VLOOKUP(C1929, track_cleaned!$A$2:$B$5000, 2, FALSE)
</f>
        <v>The Thin Line Between Love &amp; Hate</v>
      </c>
      <c r="G1929" s="12">
        <f>VLOOKUP(C1929, track_cleaned!$A$1:$E$5000, 3, FALSE)</f>
        <v>97</v>
      </c>
      <c r="H1929" s="5" t="str">
        <f>VLOOKUP(G1929, album!$A$1:$B$5000, 2, FALSE)
</f>
        <v>Brave New World</v>
      </c>
      <c r="I1929" s="11" t="str">
        <f>VLOOKUP(C1929, track_cleaned!$A$1:$J$5000, 10, FALSE)</f>
        <v>Rock</v>
      </c>
      <c r="J1929" s="11">
        <f t="shared" si="1"/>
        <v>0.99</v>
      </c>
    </row>
    <row r="1930">
      <c r="A1930" s="4">
        <v>1929.0</v>
      </c>
      <c r="B1930" s="4">
        <v>355.0</v>
      </c>
      <c r="C1930" s="4">
        <v>1253.0</v>
      </c>
      <c r="D1930" s="4">
        <v>0.99</v>
      </c>
      <c r="E1930" s="4">
        <v>1.0</v>
      </c>
      <c r="F1930" s="5" t="str">
        <f>VLOOKUP(C1930, track_cleaned!$A$2:$B$5000, 2, FALSE)
</f>
        <v>Face In The Sand</v>
      </c>
      <c r="G1930" s="12">
        <f>VLOOKUP(C1930, track_cleaned!$A$1:$E$5000, 3, FALSE)</f>
        <v>98</v>
      </c>
      <c r="H1930" s="5" t="str">
        <f>VLOOKUP(G1930, album!$A$1:$B$5000, 2, FALSE)
</f>
        <v>Dance Of Death</v>
      </c>
      <c r="I1930" s="11" t="str">
        <f>VLOOKUP(C1930, track_cleaned!$A$1:$J$5000, 10, FALSE)</f>
        <v>Heavy Metal</v>
      </c>
      <c r="J1930" s="11">
        <f t="shared" si="1"/>
        <v>0.99</v>
      </c>
    </row>
    <row r="1931">
      <c r="A1931" s="4">
        <v>1930.0</v>
      </c>
      <c r="B1931" s="4">
        <v>355.0</v>
      </c>
      <c r="C1931" s="4">
        <v>1262.0</v>
      </c>
      <c r="D1931" s="4">
        <v>0.99</v>
      </c>
      <c r="E1931" s="4">
        <v>1.0</v>
      </c>
      <c r="F1931" s="5" t="str">
        <f>VLOOKUP(C1931, track_cleaned!$A$2:$B$5000, 2, FALSE)
</f>
        <v>The Fugitive</v>
      </c>
      <c r="G1931" s="12">
        <f>VLOOKUP(C1931, track_cleaned!$A$1:$E$5000, 3, FALSE)</f>
        <v>99</v>
      </c>
      <c r="H1931" s="5" t="str">
        <f>VLOOKUP(G1931, album!$A$1:$B$5000, 2, FALSE)
</f>
        <v>Fear Of The Dark</v>
      </c>
      <c r="I1931" s="11" t="str">
        <f>VLOOKUP(C1931, track_cleaned!$A$1:$J$5000, 10, FALSE)</f>
        <v>Rock</v>
      </c>
      <c r="J1931" s="11">
        <f t="shared" si="1"/>
        <v>0.99</v>
      </c>
    </row>
    <row r="1932">
      <c r="A1932" s="4">
        <v>1931.0</v>
      </c>
      <c r="B1932" s="4">
        <v>355.0</v>
      </c>
      <c r="C1932" s="4">
        <v>1271.0</v>
      </c>
      <c r="D1932" s="4">
        <v>0.99</v>
      </c>
      <c r="E1932" s="4">
        <v>1.0</v>
      </c>
      <c r="F1932" s="5" t="str">
        <f>VLOOKUP(C1932, track_cleaned!$A$2:$B$5000, 2, FALSE)
</f>
        <v>04 - Running Free</v>
      </c>
      <c r="G1932" s="12">
        <f>VLOOKUP(C1932, track_cleaned!$A$1:$E$5000, 3, FALSE)</f>
        <v>100</v>
      </c>
      <c r="H1932" s="5" t="str">
        <f>VLOOKUP(G1932, album!$A$1:$B$5000, 2, FALSE)
</f>
        <v>Iron Maiden</v>
      </c>
      <c r="I1932" s="11" t="str">
        <f>VLOOKUP(C1932, track_cleaned!$A$1:$J$5000, 10, FALSE)</f>
        <v>Blues</v>
      </c>
      <c r="J1932" s="11">
        <f t="shared" si="1"/>
        <v>0.99</v>
      </c>
    </row>
    <row r="1933">
      <c r="A1933" s="4">
        <v>1932.0</v>
      </c>
      <c r="B1933" s="4">
        <v>355.0</v>
      </c>
      <c r="C1933" s="4">
        <v>1280.0</v>
      </c>
      <c r="D1933" s="4">
        <v>0.99</v>
      </c>
      <c r="E1933" s="4">
        <v>1.0</v>
      </c>
      <c r="F1933" s="5" t="str">
        <f>VLOOKUP(C1933, track_cleaned!$A$2:$B$5000, 2, FALSE)
</f>
        <v>Another Life</v>
      </c>
      <c r="G1933" s="12">
        <f>VLOOKUP(C1933, track_cleaned!$A$1:$E$5000, 3, FALSE)</f>
        <v>101</v>
      </c>
      <c r="H1933" s="5" t="str">
        <f>VLOOKUP(G1933, album!$A$1:$B$5000, 2, FALSE)
</f>
        <v>Killers</v>
      </c>
      <c r="I1933" s="11" t="str">
        <f>VLOOKUP(C1933, track_cleaned!$A$1:$J$5000, 10, FALSE)</f>
        <v>Heavy Metal</v>
      </c>
      <c r="J1933" s="11">
        <f t="shared" si="1"/>
        <v>0.99</v>
      </c>
    </row>
    <row r="1934">
      <c r="A1934" s="4">
        <v>1933.0</v>
      </c>
      <c r="B1934" s="4">
        <v>355.0</v>
      </c>
      <c r="C1934" s="4">
        <v>1289.0</v>
      </c>
      <c r="D1934" s="4">
        <v>0.99</v>
      </c>
      <c r="E1934" s="4">
        <v>1.0</v>
      </c>
      <c r="F1934" s="5" t="str">
        <f>VLOOKUP(C1934, track_cleaned!$A$2:$B$5000, 2, FALSE)
</f>
        <v>2 Minutes To Midnight</v>
      </c>
      <c r="G1934" s="12">
        <f>VLOOKUP(C1934, track_cleaned!$A$1:$E$5000, 3, FALSE)</f>
        <v>102</v>
      </c>
      <c r="H1934" s="5" t="str">
        <f>VLOOKUP(G1934, album!$A$1:$B$5000, 2, FALSE)
</f>
        <v>Live After Death</v>
      </c>
      <c r="I1934" s="11" t="str">
        <f>VLOOKUP(C1934, track_cleaned!$A$1:$J$5000, 10, FALSE)</f>
        <v>Metal</v>
      </c>
      <c r="J1934" s="11">
        <f t="shared" si="1"/>
        <v>0.99</v>
      </c>
    </row>
    <row r="1935">
      <c r="A1935" s="4">
        <v>1934.0</v>
      </c>
      <c r="B1935" s="4">
        <v>355.0</v>
      </c>
      <c r="C1935" s="4">
        <v>1298.0</v>
      </c>
      <c r="D1935" s="4">
        <v>0.99</v>
      </c>
      <c r="E1935" s="4">
        <v>1.0</v>
      </c>
      <c r="F1935" s="5" t="str">
        <f>VLOOKUP(C1935, track_cleaned!$A$2:$B$5000, 2, FALSE)
</f>
        <v>Run To The Hills</v>
      </c>
      <c r="G1935" s="12">
        <f>VLOOKUP(C1935, track_cleaned!$A$1:$E$5000, 3, FALSE)</f>
        <v>102</v>
      </c>
      <c r="H1935" s="5" t="str">
        <f>VLOOKUP(G1935, album!$A$1:$B$5000, 2, FALSE)
</f>
        <v>Live After Death</v>
      </c>
      <c r="I1935" s="11" t="str">
        <f>VLOOKUP(C1935, track_cleaned!$A$1:$J$5000, 10, FALSE)</f>
        <v>Metal</v>
      </c>
      <c r="J1935" s="11">
        <f t="shared" si="1"/>
        <v>0.99</v>
      </c>
    </row>
    <row r="1936">
      <c r="A1936" s="4">
        <v>1935.0</v>
      </c>
      <c r="B1936" s="4">
        <v>355.0</v>
      </c>
      <c r="C1936" s="4">
        <v>1307.0</v>
      </c>
      <c r="D1936" s="4">
        <v>0.99</v>
      </c>
      <c r="E1936" s="4">
        <v>1.0</v>
      </c>
      <c r="F1936" s="5" t="str">
        <f>VLOOKUP(C1936, track_cleaned!$A$2:$B$5000, 2, FALSE)
</f>
        <v>Wrathchild</v>
      </c>
      <c r="G1936" s="12">
        <f>VLOOKUP(C1936, track_cleaned!$A$1:$E$5000, 3, FALSE)</f>
        <v>103</v>
      </c>
      <c r="H1936" s="5" t="str">
        <f>VLOOKUP(G1936, album!$A$1:$B$5000, 2, FALSE)
</f>
        <v>Live At Donington 1992 (Disc 1)</v>
      </c>
      <c r="I1936" s="11" t="str">
        <f>VLOOKUP(C1936, track_cleaned!$A$1:$J$5000, 10, FALSE)</f>
        <v>Rock</v>
      </c>
      <c r="J1936" s="11">
        <f t="shared" si="1"/>
        <v>0.99</v>
      </c>
    </row>
    <row r="1937">
      <c r="A1937" s="4">
        <v>1936.0</v>
      </c>
      <c r="B1937" s="4">
        <v>356.0</v>
      </c>
      <c r="C1937" s="4">
        <v>1321.0</v>
      </c>
      <c r="D1937" s="4">
        <v>0.99</v>
      </c>
      <c r="E1937" s="4">
        <v>1.0</v>
      </c>
      <c r="F1937" s="5" t="str">
        <f>VLOOKUP(C1937, track_cleaned!$A$2:$B$5000, 2, FALSE)
</f>
        <v>Hallowed Be Thy Name</v>
      </c>
      <c r="G1937" s="12">
        <f>VLOOKUP(C1937, track_cleaned!$A$1:$E$5000, 3, FALSE)</f>
        <v>104</v>
      </c>
      <c r="H1937" s="5" t="str">
        <f>VLOOKUP(G1937, album!$A$1:$B$5000, 2, FALSE)
</f>
        <v>Live At Donington 1992 (Disc 2)</v>
      </c>
      <c r="I1937" s="11" t="str">
        <f>VLOOKUP(C1937, track_cleaned!$A$1:$J$5000, 10, FALSE)</f>
        <v>Rock</v>
      </c>
      <c r="J1937" s="11">
        <f t="shared" si="1"/>
        <v>0.99</v>
      </c>
    </row>
    <row r="1938">
      <c r="A1938" s="4">
        <v>1937.0</v>
      </c>
      <c r="B1938" s="4">
        <v>357.0</v>
      </c>
      <c r="C1938" s="4">
        <v>1322.0</v>
      </c>
      <c r="D1938" s="4">
        <v>0.99</v>
      </c>
      <c r="E1938" s="4">
        <v>1.0</v>
      </c>
      <c r="F1938" s="5" t="str">
        <f>VLOOKUP(C1938, track_cleaned!$A$2:$B$5000, 2, FALSE)
</f>
        <v>The Trooper</v>
      </c>
      <c r="G1938" s="12">
        <f>VLOOKUP(C1938, track_cleaned!$A$1:$E$5000, 3, FALSE)</f>
        <v>104</v>
      </c>
      <c r="H1938" s="5" t="str">
        <f>VLOOKUP(G1938, album!$A$1:$B$5000, 2, FALSE)
</f>
        <v>Live At Donington 1992 (Disc 2)</v>
      </c>
      <c r="I1938" s="11" t="str">
        <f>VLOOKUP(C1938, track_cleaned!$A$1:$J$5000, 10, FALSE)</f>
        <v>Rock</v>
      </c>
      <c r="J1938" s="11">
        <f t="shared" si="1"/>
        <v>0.99</v>
      </c>
    </row>
    <row r="1939">
      <c r="A1939" s="4">
        <v>1938.0</v>
      </c>
      <c r="B1939" s="4">
        <v>357.0</v>
      </c>
      <c r="C1939" s="4">
        <v>1323.0</v>
      </c>
      <c r="D1939" s="4">
        <v>0.99</v>
      </c>
      <c r="E1939" s="4">
        <v>1.0</v>
      </c>
      <c r="F1939" s="5" t="str">
        <f>VLOOKUP(C1939, track_cleaned!$A$2:$B$5000, 2, FALSE)
</f>
        <v>Sanctuary</v>
      </c>
      <c r="G1939" s="12">
        <f>VLOOKUP(C1939, track_cleaned!$A$1:$E$5000, 3, FALSE)</f>
        <v>104</v>
      </c>
      <c r="H1939" s="5" t="str">
        <f>VLOOKUP(G1939, album!$A$1:$B$5000, 2, FALSE)
</f>
        <v>Live At Donington 1992 (Disc 2)</v>
      </c>
      <c r="I1939" s="11" t="str">
        <f>VLOOKUP(C1939, track_cleaned!$A$1:$J$5000, 10, FALSE)</f>
        <v>Rock</v>
      </c>
      <c r="J1939" s="11">
        <f t="shared" si="1"/>
        <v>0.99</v>
      </c>
    </row>
    <row r="1940">
      <c r="A1940" s="4">
        <v>1939.0</v>
      </c>
      <c r="B1940" s="4">
        <v>358.0</v>
      </c>
      <c r="C1940" s="4">
        <v>1325.0</v>
      </c>
      <c r="D1940" s="4">
        <v>0.99</v>
      </c>
      <c r="E1940" s="4">
        <v>1.0</v>
      </c>
      <c r="F1940" s="5" t="str">
        <f>VLOOKUP(C1940, track_cleaned!$A$2:$B$5000, 2, FALSE)
</f>
        <v>Tailgunner</v>
      </c>
      <c r="G1940" s="12">
        <f>VLOOKUP(C1940, track_cleaned!$A$1:$E$5000, 3, FALSE)</f>
        <v>105</v>
      </c>
      <c r="H1940" s="5" t="str">
        <f>VLOOKUP(G1940, album!$A$1:$B$5000, 2, FALSE)
</f>
        <v>No Prayer For The Dying</v>
      </c>
      <c r="I1940" s="11" t="str">
        <f>VLOOKUP(C1940, track_cleaned!$A$1:$J$5000, 10, FALSE)</f>
        <v>Metal</v>
      </c>
      <c r="J1940" s="11">
        <f t="shared" si="1"/>
        <v>0.99</v>
      </c>
    </row>
    <row r="1941">
      <c r="A1941" s="4">
        <v>1940.0</v>
      </c>
      <c r="B1941" s="4">
        <v>358.0</v>
      </c>
      <c r="C1941" s="4">
        <v>1327.0</v>
      </c>
      <c r="D1941" s="4">
        <v>0.99</v>
      </c>
      <c r="E1941" s="4">
        <v>1.0</v>
      </c>
      <c r="F1941" s="5" t="str">
        <f>VLOOKUP(C1941, track_cleaned!$A$2:$B$5000, 2, FALSE)
</f>
        <v>No Prayer For The Dying</v>
      </c>
      <c r="G1941" s="12">
        <f>VLOOKUP(C1941, track_cleaned!$A$1:$E$5000, 3, FALSE)</f>
        <v>105</v>
      </c>
      <c r="H1941" s="5" t="str">
        <f>VLOOKUP(G1941, album!$A$1:$B$5000, 2, FALSE)
</f>
        <v>No Prayer For The Dying</v>
      </c>
      <c r="I1941" s="11" t="str">
        <f>VLOOKUP(C1941, track_cleaned!$A$1:$J$5000, 10, FALSE)</f>
        <v>Metal</v>
      </c>
      <c r="J1941" s="11">
        <f t="shared" si="1"/>
        <v>0.99</v>
      </c>
    </row>
    <row r="1942">
      <c r="A1942" s="4">
        <v>1941.0</v>
      </c>
      <c r="B1942" s="4">
        <v>359.0</v>
      </c>
      <c r="C1942" s="4">
        <v>1329.0</v>
      </c>
      <c r="D1942" s="4">
        <v>0.99</v>
      </c>
      <c r="E1942" s="4">
        <v>1.0</v>
      </c>
      <c r="F1942" s="5" t="str">
        <f>VLOOKUP(C1942, track_cleaned!$A$2:$B$5000, 2, FALSE)
</f>
        <v>Fates Warning</v>
      </c>
      <c r="G1942" s="12">
        <f>VLOOKUP(C1942, track_cleaned!$A$1:$E$5000, 3, FALSE)</f>
        <v>105</v>
      </c>
      <c r="H1942" s="5" t="str">
        <f>VLOOKUP(G1942, album!$A$1:$B$5000, 2, FALSE)
</f>
        <v>No Prayer For The Dying</v>
      </c>
      <c r="I1942" s="11" t="str">
        <f>VLOOKUP(C1942, track_cleaned!$A$1:$J$5000, 10, FALSE)</f>
        <v>Metal</v>
      </c>
      <c r="J1942" s="11">
        <f t="shared" si="1"/>
        <v>0.99</v>
      </c>
    </row>
    <row r="1943">
      <c r="A1943" s="4">
        <v>1942.0</v>
      </c>
      <c r="B1943" s="4">
        <v>359.0</v>
      </c>
      <c r="C1943" s="4">
        <v>1331.0</v>
      </c>
      <c r="D1943" s="4">
        <v>0.99</v>
      </c>
      <c r="E1943" s="4">
        <v>1.0</v>
      </c>
      <c r="F1943" s="5" t="str">
        <f>VLOOKUP(C1943, track_cleaned!$A$2:$B$5000, 2, FALSE)
</f>
        <v>Run Silent Run Deep</v>
      </c>
      <c r="G1943" s="12">
        <f>VLOOKUP(C1943, track_cleaned!$A$1:$E$5000, 3, FALSE)</f>
        <v>105</v>
      </c>
      <c r="H1943" s="5" t="str">
        <f>VLOOKUP(G1943, album!$A$1:$B$5000, 2, FALSE)
</f>
        <v>No Prayer For The Dying</v>
      </c>
      <c r="I1943" s="11" t="str">
        <f>VLOOKUP(C1943, track_cleaned!$A$1:$J$5000, 10, FALSE)</f>
        <v>Metal</v>
      </c>
      <c r="J1943" s="11">
        <f t="shared" si="1"/>
        <v>0.99</v>
      </c>
    </row>
    <row r="1944">
      <c r="A1944" s="4">
        <v>1943.0</v>
      </c>
      <c r="B1944" s="4">
        <v>359.0</v>
      </c>
      <c r="C1944" s="4">
        <v>1333.0</v>
      </c>
      <c r="D1944" s="4">
        <v>0.99</v>
      </c>
      <c r="E1944" s="4">
        <v>1.0</v>
      </c>
      <c r="F1944" s="5" t="str">
        <f>VLOOKUP(C1944, track_cleaned!$A$2:$B$5000, 2, FALSE)
</f>
        <v>Bring Your Daughter... ...To The Slaughter</v>
      </c>
      <c r="G1944" s="12">
        <f>VLOOKUP(C1944, track_cleaned!$A$1:$E$5000, 3, FALSE)</f>
        <v>105</v>
      </c>
      <c r="H1944" s="5" t="str">
        <f>VLOOKUP(G1944, album!$A$1:$B$5000, 2, FALSE)
</f>
        <v>No Prayer For The Dying</v>
      </c>
      <c r="I1944" s="11" t="str">
        <f>VLOOKUP(C1944, track_cleaned!$A$1:$J$5000, 10, FALSE)</f>
        <v>Metal</v>
      </c>
      <c r="J1944" s="11">
        <f t="shared" si="1"/>
        <v>0.99</v>
      </c>
    </row>
    <row r="1945">
      <c r="A1945" s="4">
        <v>1944.0</v>
      </c>
      <c r="B1945" s="4">
        <v>359.0</v>
      </c>
      <c r="C1945" s="4">
        <v>1335.0</v>
      </c>
      <c r="D1945" s="4">
        <v>0.99</v>
      </c>
      <c r="E1945" s="4">
        <v>1.0</v>
      </c>
      <c r="F1945" s="5" t="str">
        <f>VLOOKUP(C1945, track_cleaned!$A$2:$B$5000, 2, FALSE)
</f>
        <v>Where Eagles Dare</v>
      </c>
      <c r="G1945" s="12">
        <f>VLOOKUP(C1945, track_cleaned!$A$1:$E$5000, 3, FALSE)</f>
        <v>106</v>
      </c>
      <c r="H1945" s="5" t="str">
        <f>VLOOKUP(G1945, album!$A$1:$B$5000, 2, FALSE)
</f>
        <v>Piece Of Mind</v>
      </c>
      <c r="I1945" s="11" t="str">
        <f>VLOOKUP(C1945, track_cleaned!$A$1:$J$5000, 10, FALSE)</f>
        <v>Metal</v>
      </c>
      <c r="J1945" s="11">
        <f t="shared" si="1"/>
        <v>0.99</v>
      </c>
    </row>
    <row r="1946">
      <c r="A1946" s="4">
        <v>1945.0</v>
      </c>
      <c r="B1946" s="4">
        <v>360.0</v>
      </c>
      <c r="C1946" s="4">
        <v>1339.0</v>
      </c>
      <c r="D1946" s="4">
        <v>0.99</v>
      </c>
      <c r="E1946" s="4">
        <v>1.0</v>
      </c>
      <c r="F1946" s="5" t="str">
        <f>VLOOKUP(C1946, track_cleaned!$A$2:$B$5000, 2, FALSE)
</f>
        <v>The Trooper</v>
      </c>
      <c r="G1946" s="12">
        <f>VLOOKUP(C1946, track_cleaned!$A$1:$E$5000, 3, FALSE)</f>
        <v>106</v>
      </c>
      <c r="H1946" s="5" t="str">
        <f>VLOOKUP(G1946, album!$A$1:$B$5000, 2, FALSE)
</f>
        <v>Piece Of Mind</v>
      </c>
      <c r="I1946" s="11" t="str">
        <f>VLOOKUP(C1946, track_cleaned!$A$1:$J$5000, 10, FALSE)</f>
        <v>Metal</v>
      </c>
      <c r="J1946" s="11">
        <f t="shared" si="1"/>
        <v>0.99</v>
      </c>
    </row>
    <row r="1947">
      <c r="A1947" s="4">
        <v>1946.0</v>
      </c>
      <c r="B1947" s="4">
        <v>360.0</v>
      </c>
      <c r="C1947" s="4">
        <v>1343.0</v>
      </c>
      <c r="D1947" s="4">
        <v>0.99</v>
      </c>
      <c r="E1947" s="4">
        <v>1.0</v>
      </c>
      <c r="F1947" s="5" t="str">
        <f>VLOOKUP(C1947, track_cleaned!$A$2:$B$5000, 2, FALSE)
</f>
        <v>To Tame A Land</v>
      </c>
      <c r="G1947" s="12">
        <f>VLOOKUP(C1947, track_cleaned!$A$1:$E$5000, 3, FALSE)</f>
        <v>106</v>
      </c>
      <c r="H1947" s="5" t="str">
        <f>VLOOKUP(G1947, album!$A$1:$B$5000, 2, FALSE)
</f>
        <v>Piece Of Mind</v>
      </c>
      <c r="I1947" s="11" t="str">
        <f>VLOOKUP(C1947, track_cleaned!$A$1:$J$5000, 10, FALSE)</f>
        <v>Metal</v>
      </c>
      <c r="J1947" s="11">
        <f t="shared" si="1"/>
        <v>0.99</v>
      </c>
    </row>
    <row r="1948">
      <c r="A1948" s="4">
        <v>1947.0</v>
      </c>
      <c r="B1948" s="4">
        <v>360.0</v>
      </c>
      <c r="C1948" s="4">
        <v>1347.0</v>
      </c>
      <c r="D1948" s="4">
        <v>0.99</v>
      </c>
      <c r="E1948" s="4">
        <v>1.0</v>
      </c>
      <c r="F1948" s="5" t="str">
        <f>VLOOKUP(C1948, track_cleaned!$A$2:$B$5000, 2, FALSE)
</f>
        <v>Flash of The Blade</v>
      </c>
      <c r="G1948" s="12">
        <f>VLOOKUP(C1948, track_cleaned!$A$1:$E$5000, 3, FALSE)</f>
        <v>107</v>
      </c>
      <c r="H1948" s="5" t="str">
        <f>VLOOKUP(G1948, album!$A$1:$B$5000, 2, FALSE)
</f>
        <v>Powerslave</v>
      </c>
      <c r="I1948" s="11" t="str">
        <f>VLOOKUP(C1948, track_cleaned!$A$1:$J$5000, 10, FALSE)</f>
        <v>Metal</v>
      </c>
      <c r="J1948" s="11">
        <f t="shared" si="1"/>
        <v>0.99</v>
      </c>
    </row>
    <row r="1949">
      <c r="A1949" s="4">
        <v>1948.0</v>
      </c>
      <c r="B1949" s="4">
        <v>360.0</v>
      </c>
      <c r="C1949" s="4">
        <v>1351.0</v>
      </c>
      <c r="D1949" s="4">
        <v>0.99</v>
      </c>
      <c r="E1949" s="4">
        <v>1.0</v>
      </c>
      <c r="F1949" s="5" t="str">
        <f>VLOOKUP(C1949, track_cleaned!$A$2:$B$5000, 2, FALSE)
</f>
        <v>Rime of the Ancient Mariner</v>
      </c>
      <c r="G1949" s="12">
        <f>VLOOKUP(C1949, track_cleaned!$A$1:$E$5000, 3, FALSE)</f>
        <v>107</v>
      </c>
      <c r="H1949" s="5" t="str">
        <f>VLOOKUP(G1949, album!$A$1:$B$5000, 2, FALSE)
</f>
        <v>Powerslave</v>
      </c>
      <c r="I1949" s="11" t="str">
        <f>VLOOKUP(C1949, track_cleaned!$A$1:$J$5000, 10, FALSE)</f>
        <v>Metal</v>
      </c>
      <c r="J1949" s="11">
        <f t="shared" si="1"/>
        <v>0.99</v>
      </c>
    </row>
    <row r="1950">
      <c r="A1950" s="4">
        <v>1949.0</v>
      </c>
      <c r="B1950" s="4">
        <v>360.0</v>
      </c>
      <c r="C1950" s="4">
        <v>1355.0</v>
      </c>
      <c r="D1950" s="4">
        <v>0.99</v>
      </c>
      <c r="E1950" s="4">
        <v>1.0</v>
      </c>
      <c r="F1950" s="5" t="str">
        <f>VLOOKUP(C1950, track_cleaned!$A$2:$B$5000, 2, FALSE)
</f>
        <v>Brave New World</v>
      </c>
      <c r="G1950" s="12">
        <f>VLOOKUP(C1950, track_cleaned!$A$1:$E$5000, 3, FALSE)</f>
        <v>108</v>
      </c>
      <c r="H1950" s="5" t="str">
        <f>VLOOKUP(G1950, album!$A$1:$B$5000, 2, FALSE)
</f>
        <v>Rock In Rio [CD1]</v>
      </c>
      <c r="I1950" s="11" t="str">
        <f>VLOOKUP(C1950, track_cleaned!$A$1:$J$5000, 10, FALSE)</f>
        <v>Metal</v>
      </c>
      <c r="J1950" s="11">
        <f t="shared" si="1"/>
        <v>0.99</v>
      </c>
    </row>
    <row r="1951">
      <c r="A1951" s="4">
        <v>1950.0</v>
      </c>
      <c r="B1951" s="4">
        <v>360.0</v>
      </c>
      <c r="C1951" s="4">
        <v>1359.0</v>
      </c>
      <c r="D1951" s="4">
        <v>0.99</v>
      </c>
      <c r="E1951" s="4">
        <v>1.0</v>
      </c>
      <c r="F1951" s="5" t="str">
        <f>VLOOKUP(C1951, track_cleaned!$A$2:$B$5000, 2, FALSE)
</f>
        <v>Sign Of The Cross</v>
      </c>
      <c r="G1951" s="12">
        <f>VLOOKUP(C1951, track_cleaned!$A$1:$E$5000, 3, FALSE)</f>
        <v>108</v>
      </c>
      <c r="H1951" s="5" t="str">
        <f>VLOOKUP(G1951, album!$A$1:$B$5000, 2, FALSE)
</f>
        <v>Rock In Rio [CD1]</v>
      </c>
      <c r="I1951" s="11" t="str">
        <f>VLOOKUP(C1951, track_cleaned!$A$1:$J$5000, 10, FALSE)</f>
        <v>Metal</v>
      </c>
      <c r="J1951" s="11">
        <f t="shared" si="1"/>
        <v>0.99</v>
      </c>
    </row>
    <row r="1952">
      <c r="A1952" s="4">
        <v>1951.0</v>
      </c>
      <c r="B1952" s="4">
        <v>361.0</v>
      </c>
      <c r="C1952" s="4">
        <v>1365.0</v>
      </c>
      <c r="D1952" s="4">
        <v>0.99</v>
      </c>
      <c r="E1952" s="4">
        <v>1.0</v>
      </c>
      <c r="F1952" s="5" t="str">
        <f>VLOOKUP(C1952, track_cleaned!$A$2:$B$5000, 2, FALSE)
</f>
        <v>Fear Of The Dark</v>
      </c>
      <c r="G1952" s="12">
        <f>VLOOKUP(C1952, track_cleaned!$A$1:$E$5000, 3, FALSE)</f>
        <v>109</v>
      </c>
      <c r="H1952" s="5" t="str">
        <f>VLOOKUP(G1952, album!$A$1:$B$5000, 2, FALSE)
</f>
        <v>Rock In Rio [CD2]</v>
      </c>
      <c r="I1952" s="11" t="str">
        <f>VLOOKUP(C1952, track_cleaned!$A$1:$J$5000, 10, FALSE)</f>
        <v>Rock</v>
      </c>
      <c r="J1952" s="11">
        <f t="shared" si="1"/>
        <v>0.99</v>
      </c>
    </row>
    <row r="1953">
      <c r="A1953" s="4">
        <v>1952.0</v>
      </c>
      <c r="B1953" s="4">
        <v>361.0</v>
      </c>
      <c r="C1953" s="4">
        <v>1371.0</v>
      </c>
      <c r="D1953" s="4">
        <v>0.99</v>
      </c>
      <c r="E1953" s="4">
        <v>1.0</v>
      </c>
      <c r="F1953" s="5" t="str">
        <f>VLOOKUP(C1953, track_cleaned!$A$2:$B$5000, 2, FALSE)
</f>
        <v>Moonchild</v>
      </c>
      <c r="G1953" s="12">
        <f>VLOOKUP(C1953, track_cleaned!$A$1:$E$5000, 3, FALSE)</f>
        <v>110</v>
      </c>
      <c r="H1953" s="5" t="str">
        <f>VLOOKUP(G1953, album!$A$1:$B$5000, 2, FALSE)
</f>
        <v>Seventh Son of a Seventh Son</v>
      </c>
      <c r="I1953" s="11" t="str">
        <f>VLOOKUP(C1953, track_cleaned!$A$1:$J$5000, 10, FALSE)</f>
        <v>Metal</v>
      </c>
      <c r="J1953" s="11">
        <f t="shared" si="1"/>
        <v>0.99</v>
      </c>
    </row>
    <row r="1954">
      <c r="A1954" s="4">
        <v>1953.0</v>
      </c>
      <c r="B1954" s="4">
        <v>361.0</v>
      </c>
      <c r="C1954" s="4">
        <v>1377.0</v>
      </c>
      <c r="D1954" s="4">
        <v>0.99</v>
      </c>
      <c r="E1954" s="4">
        <v>1.0</v>
      </c>
      <c r="F1954" s="5" t="str">
        <f>VLOOKUP(C1954, track_cleaned!$A$2:$B$5000, 2, FALSE)
</f>
        <v>The Clairvoyant</v>
      </c>
      <c r="G1954" s="12">
        <f>VLOOKUP(C1954, track_cleaned!$A$1:$E$5000, 3, FALSE)</f>
        <v>110</v>
      </c>
      <c r="H1954" s="5" t="str">
        <f>VLOOKUP(G1954, album!$A$1:$B$5000, 2, FALSE)
</f>
        <v>Seventh Son of a Seventh Son</v>
      </c>
      <c r="I1954" s="11" t="str">
        <f>VLOOKUP(C1954, track_cleaned!$A$1:$J$5000, 10, FALSE)</f>
        <v>Metal</v>
      </c>
      <c r="J1954" s="11">
        <f t="shared" si="1"/>
        <v>0.99</v>
      </c>
    </row>
    <row r="1955">
      <c r="A1955" s="4">
        <v>1954.0</v>
      </c>
      <c r="B1955" s="4">
        <v>361.0</v>
      </c>
      <c r="C1955" s="4">
        <v>1383.0</v>
      </c>
      <c r="D1955" s="4">
        <v>0.99</v>
      </c>
      <c r="E1955" s="4">
        <v>1.0</v>
      </c>
      <c r="F1955" s="5" t="str">
        <f>VLOOKUP(C1955, track_cleaned!$A$2:$B$5000, 2, FALSE)
</f>
        <v>Stranger in a Strange Land</v>
      </c>
      <c r="G1955" s="12">
        <f>VLOOKUP(C1955, track_cleaned!$A$1:$E$5000, 3, FALSE)</f>
        <v>111</v>
      </c>
      <c r="H1955" s="5" t="str">
        <f>VLOOKUP(G1955, album!$A$1:$B$5000, 2, FALSE)
</f>
        <v>Somewhere in Time</v>
      </c>
      <c r="I1955" s="11" t="str">
        <f>VLOOKUP(C1955, track_cleaned!$A$1:$J$5000, 10, FALSE)</f>
        <v>Metal</v>
      </c>
      <c r="J1955" s="11">
        <f t="shared" si="1"/>
        <v>0.99</v>
      </c>
    </row>
    <row r="1956">
      <c r="A1956" s="4">
        <v>1955.0</v>
      </c>
      <c r="B1956" s="4">
        <v>361.0</v>
      </c>
      <c r="C1956" s="4">
        <v>1389.0</v>
      </c>
      <c r="D1956" s="4">
        <v>0.99</v>
      </c>
      <c r="E1956" s="4">
        <v>1.0</v>
      </c>
      <c r="F1956" s="5" t="str">
        <f>VLOOKUP(C1956, track_cleaned!$A$2:$B$5000, 2, FALSE)
</f>
        <v>Gangland</v>
      </c>
      <c r="G1956" s="12">
        <f>VLOOKUP(C1956, track_cleaned!$A$1:$E$5000, 3, FALSE)</f>
        <v>112</v>
      </c>
      <c r="H1956" s="5" t="str">
        <f>VLOOKUP(G1956, album!$A$1:$B$5000, 2, FALSE)
</f>
        <v>The Number of The Beast</v>
      </c>
      <c r="I1956" s="11" t="str">
        <f>VLOOKUP(C1956, track_cleaned!$A$1:$J$5000, 10, FALSE)</f>
        <v>Metal</v>
      </c>
      <c r="J1956" s="11">
        <f t="shared" si="1"/>
        <v>0.99</v>
      </c>
    </row>
    <row r="1957">
      <c r="A1957" s="4">
        <v>1956.0</v>
      </c>
      <c r="B1957" s="4">
        <v>361.0</v>
      </c>
      <c r="C1957" s="4">
        <v>1395.0</v>
      </c>
      <c r="D1957" s="4">
        <v>0.99</v>
      </c>
      <c r="E1957" s="4">
        <v>1.0</v>
      </c>
      <c r="F1957" s="5" t="str">
        <f>VLOOKUP(C1957, track_cleaned!$A$2:$B$5000, 2, FALSE)
</f>
        <v>Sign Of The Cross</v>
      </c>
      <c r="G1957" s="12">
        <f>VLOOKUP(C1957, track_cleaned!$A$1:$E$5000, 3, FALSE)</f>
        <v>113</v>
      </c>
      <c r="H1957" s="5" t="str">
        <f>VLOOKUP(G1957, album!$A$1:$B$5000, 2, FALSE)
</f>
        <v>The X Factor</v>
      </c>
      <c r="I1957" s="11" t="str">
        <f>VLOOKUP(C1957, track_cleaned!$A$1:$J$5000, 10, FALSE)</f>
        <v>Rock</v>
      </c>
      <c r="J1957" s="11">
        <f t="shared" si="1"/>
        <v>0.99</v>
      </c>
    </row>
    <row r="1958">
      <c r="A1958" s="4">
        <v>1957.0</v>
      </c>
      <c r="B1958" s="4">
        <v>361.0</v>
      </c>
      <c r="C1958" s="4">
        <v>1401.0</v>
      </c>
      <c r="D1958" s="4">
        <v>0.99</v>
      </c>
      <c r="E1958" s="4">
        <v>1.0</v>
      </c>
      <c r="F1958" s="5" t="str">
        <f>VLOOKUP(C1958, track_cleaned!$A$2:$B$5000, 2, FALSE)
</f>
        <v>Judgement Of Heaven</v>
      </c>
      <c r="G1958" s="12">
        <f>VLOOKUP(C1958, track_cleaned!$A$1:$E$5000, 3, FALSE)</f>
        <v>113</v>
      </c>
      <c r="H1958" s="5" t="str">
        <f>VLOOKUP(G1958, album!$A$1:$B$5000, 2, FALSE)
</f>
        <v>The X Factor</v>
      </c>
      <c r="I1958" s="11" t="str">
        <f>VLOOKUP(C1958, track_cleaned!$A$1:$J$5000, 10, FALSE)</f>
        <v>Rock</v>
      </c>
      <c r="J1958" s="11">
        <f t="shared" si="1"/>
        <v>0.99</v>
      </c>
    </row>
    <row r="1959">
      <c r="A1959" s="4">
        <v>1958.0</v>
      </c>
      <c r="B1959" s="4">
        <v>361.0</v>
      </c>
      <c r="C1959" s="4">
        <v>1407.0</v>
      </c>
      <c r="D1959" s="4">
        <v>0.99</v>
      </c>
      <c r="E1959" s="4">
        <v>1.0</v>
      </c>
      <c r="F1959" s="5" t="str">
        <f>VLOOKUP(C1959, track_cleaned!$A$2:$B$5000, 2, FALSE)
</f>
        <v>The Angel And The Gambler</v>
      </c>
      <c r="G1959" s="12">
        <f>VLOOKUP(C1959, track_cleaned!$A$1:$E$5000, 3, FALSE)</f>
        <v>114</v>
      </c>
      <c r="H1959" s="5" t="str">
        <f>VLOOKUP(G1959, album!$A$1:$B$5000, 2, FALSE)
</f>
        <v>Virtual XI</v>
      </c>
      <c r="I1959" s="11" t="str">
        <f>VLOOKUP(C1959, track_cleaned!$A$1:$J$5000, 10, FALSE)</f>
        <v>Rock</v>
      </c>
      <c r="J1959" s="11">
        <f t="shared" si="1"/>
        <v>0.99</v>
      </c>
    </row>
    <row r="1960">
      <c r="A1960" s="4">
        <v>1959.0</v>
      </c>
      <c r="B1960" s="4">
        <v>361.0</v>
      </c>
      <c r="C1960" s="4">
        <v>1413.0</v>
      </c>
      <c r="D1960" s="4">
        <v>0.99</v>
      </c>
      <c r="E1960" s="4">
        <v>1.0</v>
      </c>
      <c r="F1960" s="5" t="str">
        <f>VLOOKUP(C1960, track_cleaned!$A$2:$B$5000, 2, FALSE)
</f>
        <v>Como Estais Amigos</v>
      </c>
      <c r="G1960" s="12">
        <f>VLOOKUP(C1960, track_cleaned!$A$1:$E$5000, 3, FALSE)</f>
        <v>114</v>
      </c>
      <c r="H1960" s="5" t="str">
        <f>VLOOKUP(G1960, album!$A$1:$B$5000, 2, FALSE)
</f>
        <v>Virtual XI</v>
      </c>
      <c r="I1960" s="11" t="str">
        <f>VLOOKUP(C1960, track_cleaned!$A$1:$J$5000, 10, FALSE)</f>
        <v>Rock</v>
      </c>
      <c r="J1960" s="11">
        <f t="shared" si="1"/>
        <v>0.99</v>
      </c>
    </row>
    <row r="1961">
      <c r="A1961" s="4">
        <v>1960.0</v>
      </c>
      <c r="B1961" s="4">
        <v>362.0</v>
      </c>
      <c r="C1961" s="4">
        <v>1422.0</v>
      </c>
      <c r="D1961" s="4">
        <v>0.99</v>
      </c>
      <c r="E1961" s="4">
        <v>1.0</v>
      </c>
      <c r="F1961" s="5" t="str">
        <f>VLOOKUP(C1961, track_cleaned!$A$2:$B$5000, 2, FALSE)
</f>
        <v>Say It Loud, I'm Black And I'm Proud Pt.1</v>
      </c>
      <c r="G1961" s="12">
        <f>VLOOKUP(C1961, track_cleaned!$A$1:$E$5000, 3, FALSE)</f>
        <v>115</v>
      </c>
      <c r="H1961" s="5" t="str">
        <f>VLOOKUP(G1961, album!$A$1:$B$5000, 2, FALSE)
</f>
        <v>Sex Machine</v>
      </c>
      <c r="I1961" s="11" t="str">
        <f>VLOOKUP(C1961, track_cleaned!$A$1:$J$5000, 10, FALSE)</f>
        <v>R&amp;B/Soul</v>
      </c>
      <c r="J1961" s="11">
        <f t="shared" si="1"/>
        <v>0.99</v>
      </c>
    </row>
    <row r="1962">
      <c r="A1962" s="4">
        <v>1961.0</v>
      </c>
      <c r="B1962" s="4">
        <v>362.0</v>
      </c>
      <c r="C1962" s="4">
        <v>1431.0</v>
      </c>
      <c r="D1962" s="4">
        <v>0.99</v>
      </c>
      <c r="E1962" s="4">
        <v>1.0</v>
      </c>
      <c r="F1962" s="5" t="str">
        <f>VLOOKUP(C1962, track_cleaned!$A$2:$B$5000, 2, FALSE)
</f>
        <v>I'm Real</v>
      </c>
      <c r="G1962" s="12">
        <f>VLOOKUP(C1962, track_cleaned!$A$1:$E$5000, 3, FALSE)</f>
        <v>115</v>
      </c>
      <c r="H1962" s="5" t="str">
        <f>VLOOKUP(G1962, album!$A$1:$B$5000, 2, FALSE)
</f>
        <v>Sex Machine</v>
      </c>
      <c r="I1962" s="11" t="str">
        <f>VLOOKUP(C1962, track_cleaned!$A$1:$J$5000, 10, FALSE)</f>
        <v>R&amp;B/Soul</v>
      </c>
      <c r="J1962" s="11">
        <f t="shared" si="1"/>
        <v>0.99</v>
      </c>
    </row>
    <row r="1963">
      <c r="A1963" s="4">
        <v>1962.0</v>
      </c>
      <c r="B1963" s="4">
        <v>362.0</v>
      </c>
      <c r="C1963" s="4">
        <v>1440.0</v>
      </c>
      <c r="D1963" s="4">
        <v>0.99</v>
      </c>
      <c r="E1963" s="4">
        <v>1.0</v>
      </c>
      <c r="F1963" s="5" t="str">
        <f>VLOOKUP(C1963, track_cleaned!$A$2:$B$5000, 2, FALSE)
</f>
        <v>Whatever It Is, I Just Can't Stop</v>
      </c>
      <c r="G1963" s="12">
        <f>VLOOKUP(C1963, track_cleaned!$A$1:$E$5000, 3, FALSE)</f>
        <v>116</v>
      </c>
      <c r="H1963" s="5" t="str">
        <f>VLOOKUP(G1963, album!$A$1:$B$5000, 2, FALSE)
</f>
        <v>Emergency On Planet Earth</v>
      </c>
      <c r="I1963" s="11" t="str">
        <f>VLOOKUP(C1963, track_cleaned!$A$1:$J$5000, 10, FALSE)</f>
        <v>Rock</v>
      </c>
      <c r="J1963" s="11">
        <f t="shared" si="1"/>
        <v>0.99</v>
      </c>
    </row>
    <row r="1964">
      <c r="A1964" s="4">
        <v>1963.0</v>
      </c>
      <c r="B1964" s="4">
        <v>362.0</v>
      </c>
      <c r="C1964" s="4">
        <v>1449.0</v>
      </c>
      <c r="D1964" s="4">
        <v>0.99</v>
      </c>
      <c r="E1964" s="4">
        <v>1.0</v>
      </c>
      <c r="F1964" s="5" t="str">
        <f>VLOOKUP(C1964, track_cleaned!$A$2:$B$5000, 2, FALSE)
</f>
        <v>Destitute Illusions</v>
      </c>
      <c r="G1964" s="12">
        <f>VLOOKUP(C1964, track_cleaned!$A$1:$E$5000, 3, FALSE)</f>
        <v>117</v>
      </c>
      <c r="H1964" s="5" t="str">
        <f>VLOOKUP(G1964, album!$A$1:$B$5000, 2, FALSE)
</f>
        <v>Synkronized</v>
      </c>
      <c r="I1964" s="11" t="str">
        <f>VLOOKUP(C1964, track_cleaned!$A$1:$J$5000, 10, FALSE)</f>
        <v>R&amp;B/Soul</v>
      </c>
      <c r="J1964" s="11">
        <f t="shared" si="1"/>
        <v>0.99</v>
      </c>
    </row>
    <row r="1965">
      <c r="A1965" s="4">
        <v>1964.0</v>
      </c>
      <c r="B1965" s="4">
        <v>362.0</v>
      </c>
      <c r="C1965" s="4">
        <v>1458.0</v>
      </c>
      <c r="D1965" s="4">
        <v>0.99</v>
      </c>
      <c r="E1965" s="4">
        <v>1.0</v>
      </c>
      <c r="F1965" s="5" t="str">
        <f>VLOOKUP(C1965, track_cleaned!$A$2:$B$5000, 2, FALSE)
</f>
        <v>Light Years</v>
      </c>
      <c r="G1965" s="12">
        <f>VLOOKUP(C1965, track_cleaned!$A$1:$E$5000, 3, FALSE)</f>
        <v>118</v>
      </c>
      <c r="H1965" s="5" t="str">
        <f>VLOOKUP(G1965, album!$A$1:$B$5000, 2, FALSE)
</f>
        <v>The Return Of The Space Cowboy</v>
      </c>
      <c r="I1965" s="11" t="str">
        <f>VLOOKUP(C1965, track_cleaned!$A$1:$J$5000, 10, FALSE)</f>
        <v>Electronica/Dance</v>
      </c>
      <c r="J1965" s="11">
        <f t="shared" si="1"/>
        <v>0.99</v>
      </c>
    </row>
    <row r="1966">
      <c r="A1966" s="4">
        <v>1965.0</v>
      </c>
      <c r="B1966" s="4">
        <v>362.0</v>
      </c>
      <c r="C1966" s="4">
        <v>1467.0</v>
      </c>
      <c r="D1966" s="4">
        <v>0.99</v>
      </c>
      <c r="E1966" s="4">
        <v>1.0</v>
      </c>
      <c r="F1966" s="5" t="str">
        <f>VLOOKUP(C1966, track_cleaned!$A$2:$B$5000, 2, FALSE)
</f>
        <v>Are You Gonna Be My Girl</v>
      </c>
      <c r="G1966" s="12">
        <f>VLOOKUP(C1966, track_cleaned!$A$1:$E$5000, 3, FALSE)</f>
        <v>119</v>
      </c>
      <c r="H1966" s="5" t="str">
        <f>VLOOKUP(G1966, album!$A$1:$B$5000, 2, FALSE)
</f>
        <v>Get Born</v>
      </c>
      <c r="I1966" s="11" t="str">
        <f>VLOOKUP(C1966, track_cleaned!$A$1:$J$5000, 10, FALSE)</f>
        <v>Alternative &amp; Punk</v>
      </c>
      <c r="J1966" s="11">
        <f t="shared" si="1"/>
        <v>0.99</v>
      </c>
    </row>
    <row r="1967">
      <c r="A1967" s="4">
        <v>1966.0</v>
      </c>
      <c r="B1967" s="4">
        <v>362.0</v>
      </c>
      <c r="C1967" s="4">
        <v>1476.0</v>
      </c>
      <c r="D1967" s="4">
        <v>0.99</v>
      </c>
      <c r="E1967" s="4">
        <v>1.0</v>
      </c>
      <c r="F1967" s="5" t="str">
        <f>VLOOKUP(C1967, track_cleaned!$A$2:$B$5000, 2, FALSE)
</f>
        <v>Take It Or Leave It</v>
      </c>
      <c r="G1967" s="12">
        <f>VLOOKUP(C1967, track_cleaned!$A$1:$E$5000, 3, FALSE)</f>
        <v>119</v>
      </c>
      <c r="H1967" s="5" t="str">
        <f>VLOOKUP(G1967, album!$A$1:$B$5000, 2, FALSE)
</f>
        <v>Get Born</v>
      </c>
      <c r="I1967" s="11" t="str">
        <f>VLOOKUP(C1967, track_cleaned!$A$1:$J$5000, 10, FALSE)</f>
        <v>Alternative &amp; Punk</v>
      </c>
      <c r="J1967" s="11">
        <f t="shared" si="1"/>
        <v>0.99</v>
      </c>
    </row>
    <row r="1968">
      <c r="A1968" s="4">
        <v>1967.0</v>
      </c>
      <c r="B1968" s="4">
        <v>362.0</v>
      </c>
      <c r="C1968" s="4">
        <v>1485.0</v>
      </c>
      <c r="D1968" s="4">
        <v>0.99</v>
      </c>
      <c r="E1968" s="4">
        <v>1.0</v>
      </c>
      <c r="F1968" s="5" t="str">
        <f>VLOOKUP(C1968, track_cleaned!$A$2:$B$5000, 2, FALSE)
</f>
        <v>May This Be Love</v>
      </c>
      <c r="G1968" s="12">
        <f>VLOOKUP(C1968, track_cleaned!$A$1:$E$5000, 3, FALSE)</f>
        <v>120</v>
      </c>
      <c r="H1968" s="5" t="str">
        <f>VLOOKUP(G1968, album!$A$1:$B$5000, 2, FALSE)
</f>
        <v>Are You Experienced?</v>
      </c>
      <c r="I1968" s="11" t="str">
        <f>VLOOKUP(C1968, track_cleaned!$A$1:$J$5000, 10, FALSE)</f>
        <v>Rock</v>
      </c>
      <c r="J1968" s="11">
        <f t="shared" si="1"/>
        <v>0.99</v>
      </c>
    </row>
    <row r="1969">
      <c r="A1969" s="4">
        <v>1968.0</v>
      </c>
      <c r="B1969" s="4">
        <v>362.0</v>
      </c>
      <c r="C1969" s="4">
        <v>1494.0</v>
      </c>
      <c r="D1969" s="4">
        <v>0.99</v>
      </c>
      <c r="E1969" s="4">
        <v>1.0</v>
      </c>
      <c r="F1969" s="5" t="str">
        <f>VLOOKUP(C1969, track_cleaned!$A$2:$B$5000, 2, FALSE)
</f>
        <v>The Wind Cries Mary</v>
      </c>
      <c r="G1969" s="12">
        <f>VLOOKUP(C1969, track_cleaned!$A$1:$E$5000, 3, FALSE)</f>
        <v>120</v>
      </c>
      <c r="H1969" s="5" t="str">
        <f>VLOOKUP(G1969, album!$A$1:$B$5000, 2, FALSE)
</f>
        <v>Are You Experienced?</v>
      </c>
      <c r="I1969" s="11" t="str">
        <f>VLOOKUP(C1969, track_cleaned!$A$1:$J$5000, 10, FALSE)</f>
        <v>Rock</v>
      </c>
      <c r="J1969" s="11">
        <f t="shared" si="1"/>
        <v>0.99</v>
      </c>
    </row>
    <row r="1970">
      <c r="A1970" s="4">
        <v>1969.0</v>
      </c>
      <c r="B1970" s="4">
        <v>362.0</v>
      </c>
      <c r="C1970" s="4">
        <v>1503.0</v>
      </c>
      <c r="D1970" s="4">
        <v>0.99</v>
      </c>
      <c r="E1970" s="4">
        <v>1.0</v>
      </c>
      <c r="F1970" s="5" t="str">
        <f>VLOOKUP(C1970, track_cleaned!$A$2:$B$5000, 2, FALSE)
</f>
        <v>Lords of Karma</v>
      </c>
      <c r="G1970" s="12">
        <f>VLOOKUP(C1970, track_cleaned!$A$1:$E$5000, 3, FALSE)</f>
        <v>121</v>
      </c>
      <c r="H1970" s="5" t="str">
        <f>VLOOKUP(G1970, album!$A$1:$B$5000, 2, FALSE)
</f>
        <v>Surfing with the Alien (Remastered)</v>
      </c>
      <c r="I1970" s="11" t="str">
        <f>VLOOKUP(C1970, track_cleaned!$A$1:$J$5000, 10, FALSE)</f>
        <v>Rock</v>
      </c>
      <c r="J1970" s="11">
        <f t="shared" si="1"/>
        <v>0.99</v>
      </c>
    </row>
    <row r="1971">
      <c r="A1971" s="4">
        <v>1970.0</v>
      </c>
      <c r="B1971" s="4">
        <v>362.0</v>
      </c>
      <c r="C1971" s="4">
        <v>1512.0</v>
      </c>
      <c r="D1971" s="4">
        <v>0.99</v>
      </c>
      <c r="E1971" s="4">
        <v>1.0</v>
      </c>
      <c r="F1971" s="5" t="str">
        <f>VLOOKUP(C1971, track_cleaned!$A$2:$B$5000, 2, FALSE)
</f>
        <v>Os Alquimistas Estão Chegando</v>
      </c>
      <c r="G1971" s="12">
        <f>VLOOKUP(C1971, track_cleaned!$A$1:$E$5000, 3, FALSE)</f>
        <v>122</v>
      </c>
      <c r="H1971" s="5" t="str">
        <f>VLOOKUP(G1971, album!$A$1:$B$5000, 2, FALSE)
</f>
        <v>Jorge Ben Jor 25 Anos</v>
      </c>
      <c r="I1971" s="11" t="str">
        <f>VLOOKUP(C1971, track_cleaned!$A$1:$J$5000, 10, FALSE)</f>
        <v>Latin</v>
      </c>
      <c r="J1971" s="11">
        <f t="shared" si="1"/>
        <v>0.99</v>
      </c>
    </row>
    <row r="1972">
      <c r="A1972" s="4">
        <v>1971.0</v>
      </c>
      <c r="B1972" s="4">
        <v>362.0</v>
      </c>
      <c r="C1972" s="4">
        <v>1521.0</v>
      </c>
      <c r="D1972" s="4">
        <v>0.99</v>
      </c>
      <c r="E1972" s="4">
        <v>1.0</v>
      </c>
      <c r="F1972" s="5" t="str">
        <f>VLOOKUP(C1972, track_cleaned!$A$2:$B$5000, 2, FALSE)
</f>
        <v>As Dores do Mundo</v>
      </c>
      <c r="G1972" s="12">
        <f>VLOOKUP(C1972, track_cleaned!$A$1:$E$5000, 3, FALSE)</f>
        <v>123</v>
      </c>
      <c r="H1972" s="5" t="str">
        <f>VLOOKUP(G1972, album!$A$1:$B$5000, 2, FALSE)
</f>
        <v>Jota Quest-1995</v>
      </c>
      <c r="I1972" s="11" t="str">
        <f>VLOOKUP(C1972, track_cleaned!$A$1:$J$5000, 10, FALSE)</f>
        <v>Latin</v>
      </c>
      <c r="J1972" s="11">
        <f t="shared" si="1"/>
        <v>0.99</v>
      </c>
    </row>
    <row r="1973">
      <c r="A1973" s="4">
        <v>1972.0</v>
      </c>
      <c r="B1973" s="4">
        <v>362.0</v>
      </c>
      <c r="C1973" s="4">
        <v>1530.0</v>
      </c>
      <c r="D1973" s="4">
        <v>0.99</v>
      </c>
      <c r="E1973" s="4">
        <v>1.0</v>
      </c>
      <c r="F1973" s="5" t="str">
        <f>VLOOKUP(C1973, track_cleaned!$A$2:$B$5000, 2, FALSE)
</f>
        <v>Sem Sentido</v>
      </c>
      <c r="G1973" s="12">
        <f>VLOOKUP(C1973, track_cleaned!$A$1:$E$5000, 3, FALSE)</f>
        <v>123</v>
      </c>
      <c r="H1973" s="5" t="str">
        <f>VLOOKUP(G1973, album!$A$1:$B$5000, 2, FALSE)
</f>
        <v>Jota Quest-1995</v>
      </c>
      <c r="I1973" s="11" t="str">
        <f>VLOOKUP(C1973, track_cleaned!$A$1:$J$5000, 10, FALSE)</f>
        <v>Latin</v>
      </c>
      <c r="J1973" s="11">
        <f t="shared" si="1"/>
        <v>0.99</v>
      </c>
    </row>
    <row r="1974">
      <c r="A1974" s="4">
        <v>1973.0</v>
      </c>
      <c r="B1974" s="4">
        <v>362.0</v>
      </c>
      <c r="C1974" s="4">
        <v>1539.0</v>
      </c>
      <c r="D1974" s="4">
        <v>0.99</v>
      </c>
      <c r="E1974" s="4">
        <v>1.0</v>
      </c>
      <c r="F1974" s="5" t="str">
        <f>VLOOKUP(C1974, track_cleaned!$A$2:$B$5000, 2, FALSE)
</f>
        <v>Equinocio</v>
      </c>
      <c r="G1974" s="12">
        <f>VLOOKUP(C1974, track_cleaned!$A$1:$E$5000, 3, FALSE)</f>
        <v>124</v>
      </c>
      <c r="H1974" s="5" t="str">
        <f>VLOOKUP(G1974, album!$A$1:$B$5000, 2, FALSE)
</f>
        <v>Cafezinho</v>
      </c>
      <c r="I1974" s="11" t="str">
        <f>VLOOKUP(C1974, track_cleaned!$A$1:$J$5000, 10, FALSE)</f>
        <v>World</v>
      </c>
      <c r="J1974" s="11">
        <f t="shared" si="1"/>
        <v>0.99</v>
      </c>
    </row>
    <row r="1975">
      <c r="A1975" s="4">
        <v>1974.0</v>
      </c>
      <c r="B1975" s="4">
        <v>363.0</v>
      </c>
      <c r="C1975" s="4">
        <v>1553.0</v>
      </c>
      <c r="D1975" s="4">
        <v>0.99</v>
      </c>
      <c r="E1975" s="4">
        <v>1.0</v>
      </c>
      <c r="F1975" s="5" t="str">
        <f>VLOOKUP(C1975, track_cleaned!$A$2:$B$5000, 2, FALSE)
</f>
        <v>You've Got Another Thing Comin'</v>
      </c>
      <c r="G1975" s="12">
        <f>VLOOKUP(C1975, track_cleaned!$A$1:$E$5000, 3, FALSE)</f>
        <v>125</v>
      </c>
      <c r="H1975" s="5" t="str">
        <f>VLOOKUP(G1975, album!$A$1:$B$5000, 2, FALSE)
</f>
        <v>Living After Midnight</v>
      </c>
      <c r="I1975" s="11" t="str">
        <f>VLOOKUP(C1975, track_cleaned!$A$1:$J$5000, 10, FALSE)</f>
        <v>Metal</v>
      </c>
      <c r="J1975" s="11">
        <f t="shared" si="1"/>
        <v>0.99</v>
      </c>
    </row>
    <row r="1976">
      <c r="A1976" s="4">
        <v>1975.0</v>
      </c>
      <c r="B1976" s="4">
        <v>364.0</v>
      </c>
      <c r="C1976" s="4">
        <v>1554.0</v>
      </c>
      <c r="D1976" s="4">
        <v>0.99</v>
      </c>
      <c r="E1976" s="4">
        <v>1.0</v>
      </c>
      <c r="F1976" s="5" t="str">
        <f>VLOOKUP(C1976, track_cleaned!$A$2:$B$5000, 2, FALSE)
</f>
        <v>Turbo Lover</v>
      </c>
      <c r="G1976" s="12">
        <f>VLOOKUP(C1976, track_cleaned!$A$1:$E$5000, 3, FALSE)</f>
        <v>125</v>
      </c>
      <c r="H1976" s="5" t="str">
        <f>VLOOKUP(G1976, album!$A$1:$B$5000, 2, FALSE)
</f>
        <v>Living After Midnight</v>
      </c>
      <c r="I1976" s="11" t="str">
        <f>VLOOKUP(C1976, track_cleaned!$A$1:$J$5000, 10, FALSE)</f>
        <v>Metal</v>
      </c>
      <c r="J1976" s="11">
        <f t="shared" si="1"/>
        <v>0.99</v>
      </c>
    </row>
    <row r="1977">
      <c r="A1977" s="4">
        <v>1976.0</v>
      </c>
      <c r="B1977" s="4">
        <v>364.0</v>
      </c>
      <c r="C1977" s="4">
        <v>1555.0</v>
      </c>
      <c r="D1977" s="4">
        <v>0.99</v>
      </c>
      <c r="E1977" s="4">
        <v>1.0</v>
      </c>
      <c r="F1977" s="5" t="str">
        <f>VLOOKUP(C1977, track_cleaned!$A$2:$B$5000, 2, FALSE)
</f>
        <v>Freewheel Burning</v>
      </c>
      <c r="G1977" s="12">
        <f>VLOOKUP(C1977, track_cleaned!$A$1:$E$5000, 3, FALSE)</f>
        <v>125</v>
      </c>
      <c r="H1977" s="5" t="str">
        <f>VLOOKUP(G1977, album!$A$1:$B$5000, 2, FALSE)
</f>
        <v>Living After Midnight</v>
      </c>
      <c r="I1977" s="11" t="str">
        <f>VLOOKUP(C1977, track_cleaned!$A$1:$J$5000, 10, FALSE)</f>
        <v>Metal</v>
      </c>
      <c r="J1977" s="11">
        <f t="shared" si="1"/>
        <v>0.99</v>
      </c>
    </row>
    <row r="1978">
      <c r="A1978" s="4">
        <v>1977.0</v>
      </c>
      <c r="B1978" s="4">
        <v>365.0</v>
      </c>
      <c r="C1978" s="4">
        <v>1557.0</v>
      </c>
      <c r="D1978" s="4">
        <v>0.99</v>
      </c>
      <c r="E1978" s="4">
        <v>1.0</v>
      </c>
      <c r="F1978" s="5" t="str">
        <f>VLOOKUP(C1978, track_cleaned!$A$2:$B$5000, 2, FALSE)
</f>
        <v>Metal Meltdown</v>
      </c>
      <c r="G1978" s="12">
        <f>VLOOKUP(C1978, track_cleaned!$A$1:$E$5000, 3, FALSE)</f>
        <v>125</v>
      </c>
      <c r="H1978" s="5" t="str">
        <f>VLOOKUP(G1978, album!$A$1:$B$5000, 2, FALSE)
</f>
        <v>Living After Midnight</v>
      </c>
      <c r="I1978" s="11" t="str">
        <f>VLOOKUP(C1978, track_cleaned!$A$1:$J$5000, 10, FALSE)</f>
        <v>Metal</v>
      </c>
      <c r="J1978" s="11">
        <f t="shared" si="1"/>
        <v>0.99</v>
      </c>
    </row>
    <row r="1979">
      <c r="A1979" s="4">
        <v>1978.0</v>
      </c>
      <c r="B1979" s="4">
        <v>365.0</v>
      </c>
      <c r="C1979" s="4">
        <v>1559.0</v>
      </c>
      <c r="D1979" s="4">
        <v>0.99</v>
      </c>
      <c r="E1979" s="4">
        <v>1.0</v>
      </c>
      <c r="F1979" s="5" t="str">
        <f>VLOOKUP(C1979, track_cleaned!$A$2:$B$5000, 2, FALSE)
</f>
        <v>Diamonds And Rust (Live)</v>
      </c>
      <c r="G1979" s="12">
        <f>VLOOKUP(C1979, track_cleaned!$A$1:$E$5000, 3, FALSE)</f>
        <v>125</v>
      </c>
      <c r="H1979" s="5" t="str">
        <f>VLOOKUP(G1979, album!$A$1:$B$5000, 2, FALSE)
</f>
        <v>Living After Midnight</v>
      </c>
      <c r="I1979" s="11" t="str">
        <f>VLOOKUP(C1979, track_cleaned!$A$1:$J$5000, 10, FALSE)</f>
        <v>Metal</v>
      </c>
      <c r="J1979" s="11">
        <f t="shared" si="1"/>
        <v>0.99</v>
      </c>
    </row>
    <row r="1980">
      <c r="A1980" s="4">
        <v>1979.0</v>
      </c>
      <c r="B1980" s="4">
        <v>366.0</v>
      </c>
      <c r="C1980" s="4">
        <v>1561.0</v>
      </c>
      <c r="D1980" s="4">
        <v>0.99</v>
      </c>
      <c r="E1980" s="4">
        <v>1.0</v>
      </c>
      <c r="F1980" s="5" t="str">
        <f>VLOOKUP(C1980, track_cleaned!$A$2:$B$5000, 2, FALSE)
</f>
        <v>Tyrant (Live)</v>
      </c>
      <c r="G1980" s="12">
        <f>VLOOKUP(C1980, track_cleaned!$A$1:$E$5000, 3, FALSE)</f>
        <v>125</v>
      </c>
      <c r="H1980" s="5" t="str">
        <f>VLOOKUP(G1980, album!$A$1:$B$5000, 2, FALSE)
</f>
        <v>Living After Midnight</v>
      </c>
      <c r="I1980" s="11" t="str">
        <f>VLOOKUP(C1980, track_cleaned!$A$1:$J$5000, 10, FALSE)</f>
        <v>Metal</v>
      </c>
      <c r="J1980" s="11">
        <f t="shared" si="1"/>
        <v>0.99</v>
      </c>
    </row>
    <row r="1981">
      <c r="A1981" s="4">
        <v>1980.0</v>
      </c>
      <c r="B1981" s="4">
        <v>366.0</v>
      </c>
      <c r="C1981" s="4">
        <v>1563.0</v>
      </c>
      <c r="D1981" s="4">
        <v>0.99</v>
      </c>
      <c r="E1981" s="4">
        <v>1.0</v>
      </c>
      <c r="F1981" s="5" t="str">
        <f>VLOOKUP(C1981, track_cleaned!$A$2:$B$5000, 2, FALSE)
</f>
        <v>Plaster Caster</v>
      </c>
      <c r="G1981" s="12">
        <f>VLOOKUP(C1981, track_cleaned!$A$1:$E$5000, 3, FALSE)</f>
        <v>126</v>
      </c>
      <c r="H1981" s="5" t="str">
        <f>VLOOKUP(G1981, album!$A$1:$B$5000, 2, FALSE)
</f>
        <v>Unplugged [Live]</v>
      </c>
      <c r="I1981" s="11" t="str">
        <f>VLOOKUP(C1981, track_cleaned!$A$1:$J$5000, 10, FALSE)</f>
        <v>Rock</v>
      </c>
      <c r="J1981" s="11">
        <f t="shared" si="1"/>
        <v>0.99</v>
      </c>
    </row>
    <row r="1982">
      <c r="A1982" s="4">
        <v>1981.0</v>
      </c>
      <c r="B1982" s="4">
        <v>366.0</v>
      </c>
      <c r="C1982" s="4">
        <v>1565.0</v>
      </c>
      <c r="D1982" s="4">
        <v>0.99</v>
      </c>
      <c r="E1982" s="4">
        <v>1.0</v>
      </c>
      <c r="F1982" s="5" t="str">
        <f>VLOOKUP(C1982, track_cleaned!$A$2:$B$5000, 2, FALSE)
</f>
        <v>Do You Love Me</v>
      </c>
      <c r="G1982" s="12">
        <f>VLOOKUP(C1982, track_cleaned!$A$1:$E$5000, 3, FALSE)</f>
        <v>126</v>
      </c>
      <c r="H1982" s="5" t="str">
        <f>VLOOKUP(G1982, album!$A$1:$B$5000, 2, FALSE)
</f>
        <v>Unplugged [Live]</v>
      </c>
      <c r="I1982" s="11" t="str">
        <f>VLOOKUP(C1982, track_cleaned!$A$1:$J$5000, 10, FALSE)</f>
        <v>Rock</v>
      </c>
      <c r="J1982" s="11">
        <f t="shared" si="1"/>
        <v>0.99</v>
      </c>
    </row>
    <row r="1983">
      <c r="A1983" s="4">
        <v>1982.0</v>
      </c>
      <c r="B1983" s="4">
        <v>366.0</v>
      </c>
      <c r="C1983" s="4">
        <v>1567.0</v>
      </c>
      <c r="D1983" s="4">
        <v>0.99</v>
      </c>
      <c r="E1983" s="4">
        <v>1.0</v>
      </c>
      <c r="F1983" s="5" t="str">
        <f>VLOOKUP(C1983, track_cleaned!$A$2:$B$5000, 2, FALSE)
</f>
        <v>Sure Know Something</v>
      </c>
      <c r="G1983" s="12">
        <f>VLOOKUP(C1983, track_cleaned!$A$1:$E$5000, 3, FALSE)</f>
        <v>126</v>
      </c>
      <c r="H1983" s="5" t="str">
        <f>VLOOKUP(G1983, album!$A$1:$B$5000, 2, FALSE)
</f>
        <v>Unplugged [Live]</v>
      </c>
      <c r="I1983" s="11" t="str">
        <f>VLOOKUP(C1983, track_cleaned!$A$1:$J$5000, 10, FALSE)</f>
        <v>Rock</v>
      </c>
      <c r="J1983" s="11">
        <f t="shared" si="1"/>
        <v>0.99</v>
      </c>
    </row>
    <row r="1984">
      <c r="A1984" s="4">
        <v>1983.0</v>
      </c>
      <c r="B1984" s="4">
        <v>367.0</v>
      </c>
      <c r="C1984" s="4">
        <v>1571.0</v>
      </c>
      <c r="D1984" s="4">
        <v>0.99</v>
      </c>
      <c r="E1984" s="4">
        <v>1.0</v>
      </c>
      <c r="F1984" s="5" t="str">
        <f>VLOOKUP(C1984, track_cleaned!$A$2:$B$5000, 2, FALSE)
</f>
        <v>I Still Love You</v>
      </c>
      <c r="G1984" s="12">
        <f>VLOOKUP(C1984, track_cleaned!$A$1:$E$5000, 3, FALSE)</f>
        <v>126</v>
      </c>
      <c r="H1984" s="5" t="str">
        <f>VLOOKUP(G1984, album!$A$1:$B$5000, 2, FALSE)
</f>
        <v>Unplugged [Live]</v>
      </c>
      <c r="I1984" s="11" t="str">
        <f>VLOOKUP(C1984, track_cleaned!$A$1:$J$5000, 10, FALSE)</f>
        <v>Rock</v>
      </c>
      <c r="J1984" s="11">
        <f t="shared" si="1"/>
        <v>0.99</v>
      </c>
    </row>
    <row r="1985">
      <c r="A1985" s="4">
        <v>1984.0</v>
      </c>
      <c r="B1985" s="4">
        <v>367.0</v>
      </c>
      <c r="C1985" s="4">
        <v>1575.0</v>
      </c>
      <c r="D1985" s="4">
        <v>0.99</v>
      </c>
      <c r="E1985" s="4">
        <v>1.0</v>
      </c>
      <c r="F1985" s="5" t="str">
        <f>VLOOKUP(C1985, track_cleaned!$A$2:$B$5000, 2, FALSE)
</f>
        <v>Nothin' To Lose</v>
      </c>
      <c r="G1985" s="12">
        <f>VLOOKUP(C1985, track_cleaned!$A$1:$E$5000, 3, FALSE)</f>
        <v>126</v>
      </c>
      <c r="H1985" s="5" t="str">
        <f>VLOOKUP(G1985, album!$A$1:$B$5000, 2, FALSE)
</f>
        <v>Unplugged [Live]</v>
      </c>
      <c r="I1985" s="11" t="str">
        <f>VLOOKUP(C1985, track_cleaned!$A$1:$J$5000, 10, FALSE)</f>
        <v>Rock</v>
      </c>
      <c r="J1985" s="11">
        <f t="shared" si="1"/>
        <v>0.99</v>
      </c>
    </row>
    <row r="1986">
      <c r="A1986" s="4">
        <v>1985.0</v>
      </c>
      <c r="B1986" s="4">
        <v>367.0</v>
      </c>
      <c r="C1986" s="4">
        <v>1579.0</v>
      </c>
      <c r="D1986" s="4">
        <v>0.99</v>
      </c>
      <c r="E1986" s="4">
        <v>1.0</v>
      </c>
      <c r="F1986" s="5" t="str">
        <f>VLOOKUP(C1986, track_cleaned!$A$2:$B$5000, 2, FALSE)
</f>
        <v>Since I've Been Loving You</v>
      </c>
      <c r="G1986" s="12">
        <f>VLOOKUP(C1986, track_cleaned!$A$1:$E$5000, 3, FALSE)</f>
        <v>127</v>
      </c>
      <c r="H1986" s="5" t="str">
        <f>VLOOKUP(G1986, album!$A$1:$B$5000, 2, FALSE)
</f>
        <v>BBC Sessions [Disc 2] [Live]</v>
      </c>
      <c r="I1986" s="11" t="str">
        <f>VLOOKUP(C1986, track_cleaned!$A$1:$J$5000, 10, FALSE)</f>
        <v>Rock</v>
      </c>
      <c r="J1986" s="11">
        <f t="shared" si="1"/>
        <v>0.99</v>
      </c>
    </row>
    <row r="1987">
      <c r="A1987" s="4">
        <v>1986.0</v>
      </c>
      <c r="B1987" s="4">
        <v>367.0</v>
      </c>
      <c r="C1987" s="4">
        <v>1583.0</v>
      </c>
      <c r="D1987" s="4">
        <v>0.99</v>
      </c>
      <c r="E1987" s="4">
        <v>1.0</v>
      </c>
      <c r="F1987" s="5" t="str">
        <f>VLOOKUP(C1987, track_cleaned!$A$2:$B$5000, 2, FALSE)
</f>
        <v>Going To California</v>
      </c>
      <c r="G1987" s="12">
        <f>VLOOKUP(C1987, track_cleaned!$A$1:$E$5000, 3, FALSE)</f>
        <v>127</v>
      </c>
      <c r="H1987" s="5" t="str">
        <f>VLOOKUP(G1987, album!$A$1:$B$5000, 2, FALSE)
</f>
        <v>BBC Sessions [Disc 2] [Live]</v>
      </c>
      <c r="I1987" s="11" t="str">
        <f>VLOOKUP(C1987, track_cleaned!$A$1:$J$5000, 10, FALSE)</f>
        <v>Rock</v>
      </c>
      <c r="J1987" s="11">
        <f t="shared" si="1"/>
        <v>0.99</v>
      </c>
    </row>
    <row r="1988">
      <c r="A1988" s="4">
        <v>1987.0</v>
      </c>
      <c r="B1988" s="4">
        <v>367.0</v>
      </c>
      <c r="C1988" s="4">
        <v>1587.0</v>
      </c>
      <c r="D1988" s="4">
        <v>0.99</v>
      </c>
      <c r="E1988" s="4">
        <v>1.0</v>
      </c>
      <c r="F1988" s="5" t="str">
        <f>VLOOKUP(C1988, track_cleaned!$A$2:$B$5000, 2, FALSE)
</f>
        <v>We're Gonna Groove</v>
      </c>
      <c r="G1988" s="12">
        <f>VLOOKUP(C1988, track_cleaned!$A$1:$E$5000, 3, FALSE)</f>
        <v>128</v>
      </c>
      <c r="H1988" s="5" t="str">
        <f>VLOOKUP(G1988, album!$A$1:$B$5000, 2, FALSE)
</f>
        <v>Coda</v>
      </c>
      <c r="I1988" s="11" t="str">
        <f>VLOOKUP(C1988, track_cleaned!$A$1:$J$5000, 10, FALSE)</f>
        <v>Rock</v>
      </c>
      <c r="J1988" s="11">
        <f t="shared" si="1"/>
        <v>0.99</v>
      </c>
    </row>
    <row r="1989">
      <c r="A1989" s="4">
        <v>1988.0</v>
      </c>
      <c r="B1989" s="4">
        <v>367.0</v>
      </c>
      <c r="C1989" s="4">
        <v>1591.0</v>
      </c>
      <c r="D1989" s="4">
        <v>0.99</v>
      </c>
      <c r="E1989" s="4">
        <v>1.0</v>
      </c>
      <c r="F1989" s="5" t="str">
        <f>VLOOKUP(C1989, track_cleaned!$A$2:$B$5000, 2, FALSE)
</f>
        <v>Ozone Baby</v>
      </c>
      <c r="G1989" s="12">
        <f>VLOOKUP(C1989, track_cleaned!$A$1:$E$5000, 3, FALSE)</f>
        <v>128</v>
      </c>
      <c r="H1989" s="5" t="str">
        <f>VLOOKUP(G1989, album!$A$1:$B$5000, 2, FALSE)
</f>
        <v>Coda</v>
      </c>
      <c r="I1989" s="11" t="str">
        <f>VLOOKUP(C1989, track_cleaned!$A$1:$J$5000, 10, FALSE)</f>
        <v>Rock</v>
      </c>
      <c r="J1989" s="11">
        <f t="shared" si="1"/>
        <v>0.99</v>
      </c>
    </row>
    <row r="1990">
      <c r="A1990" s="4">
        <v>1989.0</v>
      </c>
      <c r="B1990" s="4">
        <v>368.0</v>
      </c>
      <c r="C1990" s="4">
        <v>1597.0</v>
      </c>
      <c r="D1990" s="4">
        <v>0.99</v>
      </c>
      <c r="E1990" s="4">
        <v>1.0</v>
      </c>
      <c r="F1990" s="5" t="str">
        <f>VLOOKUP(C1990, track_cleaned!$A$2:$B$5000, 2, FALSE)
</f>
        <v>Over The Hills And Far Away</v>
      </c>
      <c r="G1990" s="12">
        <f>VLOOKUP(C1990, track_cleaned!$A$1:$E$5000, 3, FALSE)</f>
        <v>129</v>
      </c>
      <c r="H1990" s="5" t="str">
        <f>VLOOKUP(G1990, album!$A$1:$B$5000, 2, FALSE)
</f>
        <v>Houses Of The Holy</v>
      </c>
      <c r="I1990" s="11" t="str">
        <f>VLOOKUP(C1990, track_cleaned!$A$1:$J$5000, 10, FALSE)</f>
        <v>Rock</v>
      </c>
      <c r="J1990" s="11">
        <f t="shared" si="1"/>
        <v>0.99</v>
      </c>
    </row>
    <row r="1991">
      <c r="A1991" s="4">
        <v>1990.0</v>
      </c>
      <c r="B1991" s="4">
        <v>368.0</v>
      </c>
      <c r="C1991" s="4">
        <v>1603.0</v>
      </c>
      <c r="D1991" s="4">
        <v>0.99</v>
      </c>
      <c r="E1991" s="4">
        <v>1.0</v>
      </c>
      <c r="F1991" s="5" t="str">
        <f>VLOOKUP(C1991, track_cleaned!$A$2:$B$5000, 2, FALSE)
</f>
        <v>In The Evening</v>
      </c>
      <c r="G1991" s="12">
        <f>VLOOKUP(C1991, track_cleaned!$A$1:$E$5000, 3, FALSE)</f>
        <v>130</v>
      </c>
      <c r="H1991" s="5" t="str">
        <f>VLOOKUP(G1991, album!$A$1:$B$5000, 2, FALSE)
</f>
        <v>In Through The Out Door</v>
      </c>
      <c r="I1991" s="11" t="str">
        <f>VLOOKUP(C1991, track_cleaned!$A$1:$J$5000, 10, FALSE)</f>
        <v>Rock</v>
      </c>
      <c r="J1991" s="11">
        <f t="shared" si="1"/>
        <v>0.99</v>
      </c>
    </row>
    <row r="1992">
      <c r="A1992" s="4">
        <v>1991.0</v>
      </c>
      <c r="B1992" s="4">
        <v>368.0</v>
      </c>
      <c r="C1992" s="4">
        <v>1609.0</v>
      </c>
      <c r="D1992" s="4">
        <v>0.99</v>
      </c>
      <c r="E1992" s="4">
        <v>1.0</v>
      </c>
      <c r="F1992" s="5" t="str">
        <f>VLOOKUP(C1992, track_cleaned!$A$2:$B$5000, 2, FALSE)
</f>
        <v>I'm Gonna Crawl</v>
      </c>
      <c r="G1992" s="12">
        <f>VLOOKUP(C1992, track_cleaned!$A$1:$E$5000, 3, FALSE)</f>
        <v>130</v>
      </c>
      <c r="H1992" s="5" t="str">
        <f>VLOOKUP(G1992, album!$A$1:$B$5000, 2, FALSE)
</f>
        <v>In Through The Out Door</v>
      </c>
      <c r="I1992" s="11" t="str">
        <f>VLOOKUP(C1992, track_cleaned!$A$1:$J$5000, 10, FALSE)</f>
        <v>Rock</v>
      </c>
      <c r="J1992" s="11">
        <f t="shared" si="1"/>
        <v>0.99</v>
      </c>
    </row>
    <row r="1993">
      <c r="A1993" s="4">
        <v>1992.0</v>
      </c>
      <c r="B1993" s="4">
        <v>368.0</v>
      </c>
      <c r="C1993" s="4">
        <v>1615.0</v>
      </c>
      <c r="D1993" s="4">
        <v>0.99</v>
      </c>
      <c r="E1993" s="4">
        <v>1.0</v>
      </c>
      <c r="F1993" s="5" t="str">
        <f>VLOOKUP(C1993, track_cleaned!$A$2:$B$5000, 2, FALSE)
</f>
        <v>Four Sticks</v>
      </c>
      <c r="G1993" s="12">
        <f>VLOOKUP(C1993, track_cleaned!$A$1:$E$5000, 3, FALSE)</f>
        <v>131</v>
      </c>
      <c r="H1993" s="5" t="str">
        <f>VLOOKUP(G1993, album!$A$1:$B$5000, 2, FALSE)
</f>
        <v>IV</v>
      </c>
      <c r="I1993" s="11" t="str">
        <f>VLOOKUP(C1993, track_cleaned!$A$1:$J$5000, 10, FALSE)</f>
        <v>Rock</v>
      </c>
      <c r="J1993" s="11">
        <f t="shared" si="1"/>
        <v>0.99</v>
      </c>
    </row>
    <row r="1994">
      <c r="A1994" s="4">
        <v>1993.0</v>
      </c>
      <c r="B1994" s="4">
        <v>368.0</v>
      </c>
      <c r="C1994" s="4">
        <v>1621.0</v>
      </c>
      <c r="D1994" s="4">
        <v>0.99</v>
      </c>
      <c r="E1994" s="4">
        <v>1.0</v>
      </c>
      <c r="F1994" s="5" t="str">
        <f>VLOOKUP(C1994, track_cleaned!$A$2:$B$5000, 2, FALSE)
</f>
        <v>Dazed and Confused</v>
      </c>
      <c r="G1994" s="12">
        <f>VLOOKUP(C1994, track_cleaned!$A$1:$E$5000, 3, FALSE)</f>
        <v>132</v>
      </c>
      <c r="H1994" s="5" t="str">
        <f>VLOOKUP(G1994, album!$A$1:$B$5000, 2, FALSE)
</f>
        <v>Led Zeppelin I</v>
      </c>
      <c r="I1994" s="11" t="str">
        <f>VLOOKUP(C1994, track_cleaned!$A$1:$J$5000, 10, FALSE)</f>
        <v>Rock</v>
      </c>
      <c r="J1994" s="11">
        <f t="shared" si="1"/>
        <v>0.99</v>
      </c>
    </row>
    <row r="1995">
      <c r="A1995" s="4">
        <v>1994.0</v>
      </c>
      <c r="B1995" s="4">
        <v>368.0</v>
      </c>
      <c r="C1995" s="4">
        <v>1627.0</v>
      </c>
      <c r="D1995" s="4">
        <v>0.99</v>
      </c>
      <c r="E1995" s="4">
        <v>1.0</v>
      </c>
      <c r="F1995" s="5" t="str">
        <f>VLOOKUP(C1995, track_cleaned!$A$2:$B$5000, 2, FALSE)
</f>
        <v>Whole Lotta Love</v>
      </c>
      <c r="G1995" s="12">
        <f>VLOOKUP(C1995, track_cleaned!$A$1:$E$5000, 3, FALSE)</f>
        <v>133</v>
      </c>
      <c r="H1995" s="5" t="str">
        <f>VLOOKUP(G1995, album!$A$1:$B$5000, 2, FALSE)
</f>
        <v>Led Zeppelin II</v>
      </c>
      <c r="I1995" s="11" t="str">
        <f>VLOOKUP(C1995, track_cleaned!$A$1:$J$5000, 10, FALSE)</f>
        <v>Rock</v>
      </c>
      <c r="J1995" s="11">
        <f t="shared" si="1"/>
        <v>0.99</v>
      </c>
    </row>
    <row r="1996">
      <c r="A1996" s="4">
        <v>1995.0</v>
      </c>
      <c r="B1996" s="4">
        <v>368.0</v>
      </c>
      <c r="C1996" s="4">
        <v>1633.0</v>
      </c>
      <c r="D1996" s="4">
        <v>0.99</v>
      </c>
      <c r="E1996" s="4">
        <v>1.0</v>
      </c>
      <c r="F1996" s="5" t="str">
        <f>VLOOKUP(C1996, track_cleaned!$A$2:$B$5000, 2, FALSE)
</f>
        <v>Ramble On</v>
      </c>
      <c r="G1996" s="12">
        <f>VLOOKUP(C1996, track_cleaned!$A$1:$E$5000, 3, FALSE)</f>
        <v>133</v>
      </c>
      <c r="H1996" s="5" t="str">
        <f>VLOOKUP(G1996, album!$A$1:$B$5000, 2, FALSE)
</f>
        <v>Led Zeppelin II</v>
      </c>
      <c r="I1996" s="11" t="str">
        <f>VLOOKUP(C1996, track_cleaned!$A$1:$J$5000, 10, FALSE)</f>
        <v>Rock</v>
      </c>
      <c r="J1996" s="11">
        <f t="shared" si="1"/>
        <v>0.99</v>
      </c>
    </row>
    <row r="1997">
      <c r="A1997" s="4">
        <v>1996.0</v>
      </c>
      <c r="B1997" s="4">
        <v>368.0</v>
      </c>
      <c r="C1997" s="4">
        <v>1639.0</v>
      </c>
      <c r="D1997" s="4">
        <v>0.99</v>
      </c>
      <c r="E1997" s="4">
        <v>1.0</v>
      </c>
      <c r="F1997" s="5" t="str">
        <f>VLOOKUP(C1997, track_cleaned!$A$2:$B$5000, 2, FALSE)
</f>
        <v>Since I've Been Loving You</v>
      </c>
      <c r="G1997" s="12">
        <f>VLOOKUP(C1997, track_cleaned!$A$1:$E$5000, 3, FALSE)</f>
        <v>134</v>
      </c>
      <c r="H1997" s="5" t="str">
        <f>VLOOKUP(G1997, album!$A$1:$B$5000, 2, FALSE)
</f>
        <v>Led Zeppelin III</v>
      </c>
      <c r="I1997" s="11" t="str">
        <f>VLOOKUP(C1997, track_cleaned!$A$1:$J$5000, 10, FALSE)</f>
        <v>Rock</v>
      </c>
      <c r="J1997" s="11">
        <f t="shared" si="1"/>
        <v>0.99</v>
      </c>
    </row>
    <row r="1998">
      <c r="A1998" s="4">
        <v>1997.0</v>
      </c>
      <c r="B1998" s="4">
        <v>368.0</v>
      </c>
      <c r="C1998" s="4">
        <v>1645.0</v>
      </c>
      <c r="D1998" s="4">
        <v>0.99</v>
      </c>
      <c r="E1998" s="4">
        <v>1.0</v>
      </c>
      <c r="F1998" s="5" t="str">
        <f>VLOOKUP(C1998, track_cleaned!$A$2:$B$5000, 2, FALSE)
</f>
        <v>Hats Off To (Roy) Harper</v>
      </c>
      <c r="G1998" s="12">
        <f>VLOOKUP(C1998, track_cleaned!$A$1:$E$5000, 3, FALSE)</f>
        <v>134</v>
      </c>
      <c r="H1998" s="5" t="str">
        <f>VLOOKUP(G1998, album!$A$1:$B$5000, 2, FALSE)
</f>
        <v>Led Zeppelin III</v>
      </c>
      <c r="I1998" s="11" t="str">
        <f>VLOOKUP(C1998, track_cleaned!$A$1:$J$5000, 10, FALSE)</f>
        <v>Rock</v>
      </c>
      <c r="J1998" s="11">
        <f t="shared" si="1"/>
        <v>0.99</v>
      </c>
    </row>
    <row r="1999">
      <c r="A1999" s="4">
        <v>1998.0</v>
      </c>
      <c r="B1999" s="4">
        <v>369.0</v>
      </c>
      <c r="C1999" s="4">
        <v>1654.0</v>
      </c>
      <c r="D1999" s="4">
        <v>0.99</v>
      </c>
      <c r="E1999" s="4">
        <v>1.0</v>
      </c>
      <c r="F1999" s="5" t="str">
        <f>VLOOKUP(C1999, track_cleaned!$A$2:$B$5000, 2, FALSE)
</f>
        <v>Sick Again</v>
      </c>
      <c r="G1999" s="12">
        <f>VLOOKUP(C1999, track_cleaned!$A$1:$E$5000, 3, FALSE)</f>
        <v>135</v>
      </c>
      <c r="H1999" s="5" t="str">
        <f>VLOOKUP(G1999, album!$A$1:$B$5000, 2, FALSE)
</f>
        <v>Physical Graffiti [Disc 2]</v>
      </c>
      <c r="I1999" s="11" t="str">
        <f>VLOOKUP(C1999, track_cleaned!$A$1:$J$5000, 10, FALSE)</f>
        <v>Rock</v>
      </c>
      <c r="J1999" s="11">
        <f t="shared" si="1"/>
        <v>0.99</v>
      </c>
    </row>
    <row r="2000">
      <c r="A2000" s="4">
        <v>1999.0</v>
      </c>
      <c r="B2000" s="4">
        <v>369.0</v>
      </c>
      <c r="C2000" s="4">
        <v>1663.0</v>
      </c>
      <c r="D2000" s="4">
        <v>0.99</v>
      </c>
      <c r="E2000" s="4">
        <v>1.0</v>
      </c>
      <c r="F2000" s="5" t="str">
        <f>VLOOKUP(C2000, track_cleaned!$A$2:$B$5000, 2, FALSE)
</f>
        <v>Celebration Day</v>
      </c>
      <c r="G2000" s="12">
        <f>VLOOKUP(C2000, track_cleaned!$A$1:$E$5000, 3, FALSE)</f>
        <v>137</v>
      </c>
      <c r="H2000" s="5" t="str">
        <f>VLOOKUP(G2000, album!$A$1:$B$5000, 2, FALSE)
</f>
        <v>The Song Remains The Same (Disc 1)</v>
      </c>
      <c r="I2000" s="11" t="str">
        <f>VLOOKUP(C2000, track_cleaned!$A$1:$J$5000, 10, FALSE)</f>
        <v>Rock</v>
      </c>
      <c r="J2000" s="11">
        <f t="shared" si="1"/>
        <v>0.99</v>
      </c>
    </row>
    <row r="2001">
      <c r="A2001" s="4">
        <v>2000.0</v>
      </c>
      <c r="B2001" s="4">
        <v>369.0</v>
      </c>
      <c r="C2001" s="4">
        <v>1672.0</v>
      </c>
      <c r="D2001" s="4">
        <v>0.99</v>
      </c>
      <c r="E2001" s="4">
        <v>1.0</v>
      </c>
      <c r="F2001" s="5" t="str">
        <f>VLOOKUP(C2001, track_cleaned!$A$2:$B$5000, 2, FALSE)
</f>
        <v>L'Avventura</v>
      </c>
      <c r="G2001" s="12">
        <f>VLOOKUP(C2001, track_cleaned!$A$1:$E$5000, 3, FALSE)</f>
        <v>139</v>
      </c>
      <c r="H2001" s="5" t="str">
        <f>VLOOKUP(G2001, album!$A$1:$B$5000, 2, FALSE)
</f>
        <v>A TempestadeTempestade Ou O Livro Dos Dias</v>
      </c>
      <c r="I2001" s="11" t="str">
        <f>VLOOKUP(C2001, track_cleaned!$A$1:$J$5000, 10, FALSE)</f>
        <v>Latin</v>
      </c>
      <c r="J2001" s="11">
        <f t="shared" si="1"/>
        <v>0.99</v>
      </c>
    </row>
    <row r="2002">
      <c r="A2002" s="4">
        <v>2001.0</v>
      </c>
      <c r="B2002" s="4">
        <v>369.0</v>
      </c>
      <c r="C2002" s="4">
        <v>1681.0</v>
      </c>
      <c r="D2002" s="4">
        <v>0.99</v>
      </c>
      <c r="E2002" s="4">
        <v>1.0</v>
      </c>
      <c r="F2002" s="5" t="str">
        <f>VLOOKUP(C2002, track_cleaned!$A$2:$B$5000, 2, FALSE)
</f>
        <v>Leila</v>
      </c>
      <c r="G2002" s="12">
        <f>VLOOKUP(C2002, track_cleaned!$A$1:$E$5000, 3, FALSE)</f>
        <v>139</v>
      </c>
      <c r="H2002" s="5" t="str">
        <f>VLOOKUP(G2002, album!$A$1:$B$5000, 2, FALSE)
</f>
        <v>A TempestadeTempestade Ou O Livro Dos Dias</v>
      </c>
      <c r="I2002" s="11" t="str">
        <f>VLOOKUP(C2002, track_cleaned!$A$1:$J$5000, 10, FALSE)</f>
        <v>Latin</v>
      </c>
      <c r="J2002" s="11">
        <f t="shared" si="1"/>
        <v>0.99</v>
      </c>
    </row>
    <row r="2003">
      <c r="A2003" s="4">
        <v>2002.0</v>
      </c>
      <c r="B2003" s="4">
        <v>369.0</v>
      </c>
      <c r="C2003" s="4">
        <v>1690.0</v>
      </c>
      <c r="D2003" s="4">
        <v>0.99</v>
      </c>
      <c r="E2003" s="4">
        <v>1.0</v>
      </c>
      <c r="F2003" s="5" t="str">
        <f>VLOOKUP(C2003, track_cleaned!$A$2:$B$5000, 2, FALSE)
</f>
        <v>Tempo Perdido</v>
      </c>
      <c r="G2003" s="12">
        <f>VLOOKUP(C2003, track_cleaned!$A$1:$E$5000, 3, FALSE)</f>
        <v>140</v>
      </c>
      <c r="H2003" s="5" t="str">
        <f>VLOOKUP(G2003, album!$A$1:$B$5000, 2, FALSE)
</f>
        <v>Mais Do Mesmo</v>
      </c>
      <c r="I2003" s="11" t="str">
        <f>VLOOKUP(C2003, track_cleaned!$A$1:$J$5000, 10, FALSE)</f>
        <v>Latin</v>
      </c>
      <c r="J2003" s="11">
        <f t="shared" si="1"/>
        <v>0.99</v>
      </c>
    </row>
    <row r="2004">
      <c r="A2004" s="4">
        <v>2003.0</v>
      </c>
      <c r="B2004" s="4">
        <v>369.0</v>
      </c>
      <c r="C2004" s="4">
        <v>1699.0</v>
      </c>
      <c r="D2004" s="4">
        <v>0.99</v>
      </c>
      <c r="E2004" s="4">
        <v>1.0</v>
      </c>
      <c r="F2004" s="5" t="str">
        <f>VLOOKUP(C2004, track_cleaned!$A$2:$B$5000, 2, FALSE)
</f>
        <v>Giz</v>
      </c>
      <c r="G2004" s="12">
        <f>VLOOKUP(C2004, track_cleaned!$A$1:$E$5000, 3, FALSE)</f>
        <v>140</v>
      </c>
      <c r="H2004" s="5" t="str">
        <f>VLOOKUP(G2004, album!$A$1:$B$5000, 2, FALSE)
</f>
        <v>Mais Do Mesmo</v>
      </c>
      <c r="I2004" s="11" t="str">
        <f>VLOOKUP(C2004, track_cleaned!$A$1:$J$5000, 10, FALSE)</f>
        <v>Latin</v>
      </c>
      <c r="J2004" s="11">
        <f t="shared" si="1"/>
        <v>0.99</v>
      </c>
    </row>
    <row r="2005">
      <c r="A2005" s="4">
        <v>2004.0</v>
      </c>
      <c r="B2005" s="4">
        <v>369.0</v>
      </c>
      <c r="C2005" s="4">
        <v>1708.0</v>
      </c>
      <c r="D2005" s="4">
        <v>0.99</v>
      </c>
      <c r="E2005" s="4">
        <v>1.0</v>
      </c>
      <c r="F2005" s="5" t="str">
        <f>VLOOKUP(C2005, track_cleaned!$A$2:$B$5000, 2, FALSE)
</f>
        <v>Mr. Cab Driver</v>
      </c>
      <c r="G2005" s="12">
        <f>VLOOKUP(C2005, track_cleaned!$A$1:$E$5000, 3, FALSE)</f>
        <v>141</v>
      </c>
      <c r="H2005" s="5" t="str">
        <f>VLOOKUP(G2005, album!$A$1:$B$5000, 2, FALSE)
</f>
        <v>Greatest Hits</v>
      </c>
      <c r="I2005" s="11" t="str">
        <f>VLOOKUP(C2005, track_cleaned!$A$1:$J$5000, 10, FALSE)</f>
        <v>Rock</v>
      </c>
      <c r="J2005" s="11">
        <f t="shared" si="1"/>
        <v>0.99</v>
      </c>
    </row>
    <row r="2006">
      <c r="A2006" s="4">
        <v>2005.0</v>
      </c>
      <c r="B2006" s="4">
        <v>369.0</v>
      </c>
      <c r="C2006" s="4">
        <v>1717.0</v>
      </c>
      <c r="D2006" s="4">
        <v>0.99</v>
      </c>
      <c r="E2006" s="4">
        <v>1.0</v>
      </c>
      <c r="F2006" s="5" t="str">
        <f>VLOOKUP(C2006, track_cleaned!$A$2:$B$5000, 2, FALSE)
</f>
        <v>Assim Caminha A Humanidade</v>
      </c>
      <c r="G2006" s="12">
        <f>VLOOKUP(C2006, track_cleaned!$A$1:$E$5000, 3, FALSE)</f>
        <v>142</v>
      </c>
      <c r="H2006" s="5" t="str">
        <f>VLOOKUP(G2006, album!$A$1:$B$5000, 2, FALSE)
</f>
        <v>Lulu Santos - RCA 100 Anos De Música - Álbum 01</v>
      </c>
      <c r="I2006" s="11" t="str">
        <f>VLOOKUP(C2006, track_cleaned!$A$1:$J$5000, 10, FALSE)</f>
        <v>Latin</v>
      </c>
      <c r="J2006" s="11">
        <f t="shared" si="1"/>
        <v>0.99</v>
      </c>
    </row>
    <row r="2007">
      <c r="A2007" s="4">
        <v>2006.0</v>
      </c>
      <c r="B2007" s="4">
        <v>369.0</v>
      </c>
      <c r="C2007" s="4">
        <v>1726.0</v>
      </c>
      <c r="D2007" s="4">
        <v>0.99</v>
      </c>
      <c r="E2007" s="4">
        <v>1.0</v>
      </c>
      <c r="F2007" s="5" t="str">
        <f>VLOOKUP(C2007, track_cleaned!$A$2:$B$5000, 2, FALSE)
</f>
        <v>Satisfação</v>
      </c>
      <c r="G2007" s="12">
        <f>VLOOKUP(C2007, track_cleaned!$A$1:$E$5000, 3, FALSE)</f>
        <v>142</v>
      </c>
      <c r="H2007" s="5" t="str">
        <f>VLOOKUP(G2007, album!$A$1:$B$5000, 2, FALSE)
</f>
        <v>Lulu Santos - RCA 100 Anos De Música - Álbum 01</v>
      </c>
      <c r="I2007" s="11" t="str">
        <f>VLOOKUP(C2007, track_cleaned!$A$1:$J$5000, 10, FALSE)</f>
        <v>Latin</v>
      </c>
      <c r="J2007" s="11">
        <f t="shared" si="1"/>
        <v>0.99</v>
      </c>
    </row>
    <row r="2008">
      <c r="A2008" s="4">
        <v>2007.0</v>
      </c>
      <c r="B2008" s="4">
        <v>369.0</v>
      </c>
      <c r="C2008" s="4">
        <v>1735.0</v>
      </c>
      <c r="D2008" s="4">
        <v>0.99</v>
      </c>
      <c r="E2008" s="4">
        <v>1.0</v>
      </c>
      <c r="F2008" s="5" t="str">
        <f>VLOOKUP(C2008, track_cleaned!$A$2:$B$5000, 2, FALSE)
</f>
        <v>Ro-Que-Se-Da-Ne</v>
      </c>
      <c r="G2008" s="12">
        <f>VLOOKUP(C2008, track_cleaned!$A$1:$E$5000, 3, FALSE)</f>
        <v>143</v>
      </c>
      <c r="H2008" s="5" t="str">
        <f>VLOOKUP(G2008, album!$A$1:$B$5000, 2, FALSE)
</f>
        <v>Lulu Santos - RCA 100 Anos De Música - Álbum 02</v>
      </c>
      <c r="I2008" s="11" t="str">
        <f>VLOOKUP(C2008, track_cleaned!$A$1:$J$5000, 10, FALSE)</f>
        <v>Latin</v>
      </c>
      <c r="J2008" s="11">
        <f t="shared" si="1"/>
        <v>0.99</v>
      </c>
    </row>
    <row r="2009">
      <c r="A2009" s="4">
        <v>2008.0</v>
      </c>
      <c r="B2009" s="4">
        <v>369.0</v>
      </c>
      <c r="C2009" s="4">
        <v>1744.0</v>
      </c>
      <c r="D2009" s="4">
        <v>0.99</v>
      </c>
      <c r="E2009" s="4">
        <v>1.0</v>
      </c>
      <c r="F2009" s="5" t="str">
        <f>VLOOKUP(C2009, track_cleaned!$A$2:$B$5000, 2, FALSE)
</f>
        <v>O Último Romântico (Ao Vivo)</v>
      </c>
      <c r="G2009" s="12">
        <f>VLOOKUP(C2009, track_cleaned!$A$1:$E$5000, 3, FALSE)</f>
        <v>143</v>
      </c>
      <c r="H2009" s="5" t="str">
        <f>VLOOKUP(G2009, album!$A$1:$B$5000, 2, FALSE)
</f>
        <v>Lulu Santos - RCA 100 Anos De Música - Álbum 02</v>
      </c>
      <c r="I2009" s="11" t="str">
        <f>VLOOKUP(C2009, track_cleaned!$A$1:$J$5000, 10, FALSE)</f>
        <v>Latin</v>
      </c>
      <c r="J2009" s="11">
        <f t="shared" si="1"/>
        <v>0.99</v>
      </c>
    </row>
    <row r="2010">
      <c r="A2010" s="4">
        <v>2009.0</v>
      </c>
      <c r="B2010" s="4">
        <v>369.0</v>
      </c>
      <c r="C2010" s="4">
        <v>1753.0</v>
      </c>
      <c r="D2010" s="4">
        <v>0.99</v>
      </c>
      <c r="E2010" s="4">
        <v>1.0</v>
      </c>
      <c r="F2010" s="5" t="str">
        <f>VLOOKUP(C2010, track_cleaned!$A$2:$B$5000, 2, FALSE)
</f>
        <v>Childhoods End?</v>
      </c>
      <c r="G2010" s="12">
        <f>VLOOKUP(C2010, track_cleaned!$A$1:$E$5000, 3, FALSE)</f>
        <v>144</v>
      </c>
      <c r="H2010" s="5" t="str">
        <f>VLOOKUP(G2010, album!$A$1:$B$5000, 2, FALSE)
</f>
        <v>Misplaced Childhood</v>
      </c>
      <c r="I2010" s="11" t="str">
        <f>VLOOKUP(C2010, track_cleaned!$A$1:$J$5000, 10, FALSE)</f>
        <v>Rock</v>
      </c>
      <c r="J2010" s="11">
        <f t="shared" si="1"/>
        <v>0.99</v>
      </c>
    </row>
    <row r="2011">
      <c r="A2011" s="4">
        <v>2010.0</v>
      </c>
      <c r="B2011" s="4">
        <v>369.0</v>
      </c>
      <c r="C2011" s="4">
        <v>1762.0</v>
      </c>
      <c r="D2011" s="4">
        <v>0.99</v>
      </c>
      <c r="E2011" s="4">
        <v>1.0</v>
      </c>
      <c r="F2011" s="5" t="str">
        <f>VLOOKUP(C2011, track_cleaned!$A$2:$B$5000, 2, FALSE)
</f>
        <v>Panis Et Circenses</v>
      </c>
      <c r="G2011" s="12">
        <f>VLOOKUP(C2011, track_cleaned!$A$1:$E$5000, 3, FALSE)</f>
        <v>145</v>
      </c>
      <c r="H2011" s="5" t="str">
        <f>VLOOKUP(G2011, album!$A$1:$B$5000, 2, FALSE)
</f>
        <v>Barulhinho Bom</v>
      </c>
      <c r="I2011" s="11" t="str">
        <f>VLOOKUP(C2011, track_cleaned!$A$1:$J$5000, 10, FALSE)</f>
        <v>Latin</v>
      </c>
      <c r="J2011" s="11">
        <f t="shared" si="1"/>
        <v>0.99</v>
      </c>
    </row>
    <row r="2012">
      <c r="A2012" s="4">
        <v>2011.0</v>
      </c>
      <c r="B2012" s="4">
        <v>369.0</v>
      </c>
      <c r="C2012" s="4">
        <v>1771.0</v>
      </c>
      <c r="D2012" s="4">
        <v>0.99</v>
      </c>
      <c r="E2012" s="4">
        <v>1.0</v>
      </c>
      <c r="F2012" s="5" t="str">
        <f>VLOOKUP(C2012, track_cleaned!$A$2:$B$5000, 2, FALSE)
</f>
        <v>Segue O Seco</v>
      </c>
      <c r="G2012" s="12">
        <f>VLOOKUP(C2012, track_cleaned!$A$1:$E$5000, 3, FALSE)</f>
        <v>145</v>
      </c>
      <c r="H2012" s="5" t="str">
        <f>VLOOKUP(G2012, album!$A$1:$B$5000, 2, FALSE)
</f>
        <v>Barulhinho Bom</v>
      </c>
      <c r="I2012" s="11" t="str">
        <f>VLOOKUP(C2012, track_cleaned!$A$1:$J$5000, 10, FALSE)</f>
        <v>Latin</v>
      </c>
      <c r="J2012" s="11">
        <f t="shared" si="1"/>
        <v>0.99</v>
      </c>
    </row>
    <row r="2013">
      <c r="A2013" s="4">
        <v>2012.0</v>
      </c>
      <c r="B2013" s="4">
        <v>370.0</v>
      </c>
      <c r="C2013" s="4">
        <v>1785.0</v>
      </c>
      <c r="D2013" s="4">
        <v>0.99</v>
      </c>
      <c r="E2013" s="4">
        <v>1.0</v>
      </c>
      <c r="F2013" s="5" t="str">
        <f>VLOOKUP(C2013, track_cleaned!$A$2:$B$5000, 2, FALSE)
</f>
        <v>Abraham, Martin And John</v>
      </c>
      <c r="G2013" s="12">
        <f>VLOOKUP(C2013, track_cleaned!$A$1:$E$5000, 3, FALSE)</f>
        <v>146</v>
      </c>
      <c r="H2013" s="5" t="str">
        <f>VLOOKUP(G2013, album!$A$1:$B$5000, 2, FALSE)
</f>
        <v>Seek And Shall Find: More Of The Best (1963-1981)</v>
      </c>
      <c r="I2013" s="11" t="str">
        <f>VLOOKUP(C2013, track_cleaned!$A$1:$J$5000, 10, FALSE)</f>
        <v>R&amp;B/Soul</v>
      </c>
      <c r="J2013" s="11">
        <f t="shared" si="1"/>
        <v>0.99</v>
      </c>
    </row>
    <row r="2014">
      <c r="A2014" s="4">
        <v>2013.0</v>
      </c>
      <c r="B2014" s="4">
        <v>371.0</v>
      </c>
      <c r="C2014" s="4">
        <v>1786.0</v>
      </c>
      <c r="D2014" s="4">
        <v>0.99</v>
      </c>
      <c r="E2014" s="4">
        <v>1.0</v>
      </c>
      <c r="F2014" s="5" t="str">
        <f>VLOOKUP(C2014, track_cleaned!$A$2:$B$5000, 2, FALSE)
</f>
        <v>Save The Children</v>
      </c>
      <c r="G2014" s="12">
        <f>VLOOKUP(C2014, track_cleaned!$A$1:$E$5000, 3, FALSE)</f>
        <v>146</v>
      </c>
      <c r="H2014" s="5" t="str">
        <f>VLOOKUP(G2014, album!$A$1:$B$5000, 2, FALSE)
</f>
        <v>Seek And Shall Find: More Of The Best (1963-1981)</v>
      </c>
      <c r="I2014" s="11" t="str">
        <f>VLOOKUP(C2014, track_cleaned!$A$1:$J$5000, 10, FALSE)</f>
        <v>R&amp;B/Soul</v>
      </c>
      <c r="J2014" s="11">
        <f t="shared" si="1"/>
        <v>0.99</v>
      </c>
    </row>
    <row r="2015">
      <c r="A2015" s="4">
        <v>2014.0</v>
      </c>
      <c r="B2015" s="4">
        <v>371.0</v>
      </c>
      <c r="C2015" s="4">
        <v>1787.0</v>
      </c>
      <c r="D2015" s="4">
        <v>0.99</v>
      </c>
      <c r="E2015" s="4">
        <v>1.0</v>
      </c>
      <c r="F2015" s="5" t="str">
        <f>VLOOKUP(C2015, track_cleaned!$A$2:$B$5000, 2, FALSE)
</f>
        <v>You Sure Love To Ball</v>
      </c>
      <c r="G2015" s="12">
        <f>VLOOKUP(C2015, track_cleaned!$A$1:$E$5000, 3, FALSE)</f>
        <v>146</v>
      </c>
      <c r="H2015" s="5" t="str">
        <f>VLOOKUP(G2015, album!$A$1:$B$5000, 2, FALSE)
</f>
        <v>Seek And Shall Find: More Of The Best (1963-1981)</v>
      </c>
      <c r="I2015" s="11" t="str">
        <f>VLOOKUP(C2015, track_cleaned!$A$1:$J$5000, 10, FALSE)</f>
        <v>R&amp;B/Soul</v>
      </c>
      <c r="J2015" s="11">
        <f t="shared" si="1"/>
        <v>0.99</v>
      </c>
    </row>
    <row r="2016">
      <c r="A2016" s="4">
        <v>2015.0</v>
      </c>
      <c r="B2016" s="4">
        <v>372.0</v>
      </c>
      <c r="C2016" s="4">
        <v>1789.0</v>
      </c>
      <c r="D2016" s="4">
        <v>0.99</v>
      </c>
      <c r="E2016" s="4">
        <v>1.0</v>
      </c>
      <c r="F2016" s="5" t="str">
        <f>VLOOKUP(C2016, track_cleaned!$A$2:$B$5000, 2, FALSE)
</f>
        <v>Praise</v>
      </c>
      <c r="G2016" s="12">
        <f>VLOOKUP(C2016, track_cleaned!$A$1:$E$5000, 3, FALSE)</f>
        <v>146</v>
      </c>
      <c r="H2016" s="5" t="str">
        <f>VLOOKUP(G2016, album!$A$1:$B$5000, 2, FALSE)
</f>
        <v>Seek And Shall Find: More Of The Best (1963-1981)</v>
      </c>
      <c r="I2016" s="11" t="str">
        <f>VLOOKUP(C2016, track_cleaned!$A$1:$J$5000, 10, FALSE)</f>
        <v>R&amp;B/Soul</v>
      </c>
      <c r="J2016" s="11">
        <f t="shared" si="1"/>
        <v>0.99</v>
      </c>
    </row>
    <row r="2017">
      <c r="A2017" s="4">
        <v>2016.0</v>
      </c>
      <c r="B2017" s="4">
        <v>372.0</v>
      </c>
      <c r="C2017" s="4">
        <v>1791.0</v>
      </c>
      <c r="D2017" s="4">
        <v>0.99</v>
      </c>
      <c r="E2017" s="4">
        <v>1.0</v>
      </c>
      <c r="F2017" s="5" t="str">
        <f>VLOOKUP(C2017, track_cleaned!$A$2:$B$5000, 2, FALSE)
</f>
        <v>Down Under</v>
      </c>
      <c r="G2017" s="12">
        <f>VLOOKUP(C2017, track_cleaned!$A$1:$E$5000, 3, FALSE)</f>
        <v>147</v>
      </c>
      <c r="H2017" s="5" t="str">
        <f>VLOOKUP(G2017, album!$A$1:$B$5000, 2, FALSE)
</f>
        <v>The Best Of Men At Work</v>
      </c>
      <c r="I2017" s="11" t="str">
        <f>VLOOKUP(C2017, track_cleaned!$A$1:$J$5000, 10, FALSE)</f>
        <v>Rock</v>
      </c>
      <c r="J2017" s="11">
        <f t="shared" si="1"/>
        <v>0.99</v>
      </c>
    </row>
    <row r="2018">
      <c r="A2018" s="4">
        <v>2017.0</v>
      </c>
      <c r="B2018" s="4">
        <v>373.0</v>
      </c>
      <c r="C2018" s="4">
        <v>1793.0</v>
      </c>
      <c r="D2018" s="4">
        <v>0.99</v>
      </c>
      <c r="E2018" s="4">
        <v>1.0</v>
      </c>
      <c r="F2018" s="5" t="str">
        <f>VLOOKUP(C2018, track_cleaned!$A$2:$B$5000, 2, FALSE)
</f>
        <v>Be Good Johnny</v>
      </c>
      <c r="G2018" s="12">
        <f>VLOOKUP(C2018, track_cleaned!$A$1:$E$5000, 3, FALSE)</f>
        <v>147</v>
      </c>
      <c r="H2018" s="5" t="str">
        <f>VLOOKUP(G2018, album!$A$1:$B$5000, 2, FALSE)
</f>
        <v>The Best Of Men At Work</v>
      </c>
      <c r="I2018" s="11" t="str">
        <f>VLOOKUP(C2018, track_cleaned!$A$1:$J$5000, 10, FALSE)</f>
        <v>Rock</v>
      </c>
      <c r="J2018" s="11">
        <f t="shared" si="1"/>
        <v>0.99</v>
      </c>
    </row>
    <row r="2019">
      <c r="A2019" s="4">
        <v>2018.0</v>
      </c>
      <c r="B2019" s="4">
        <v>373.0</v>
      </c>
      <c r="C2019" s="4">
        <v>1795.0</v>
      </c>
      <c r="D2019" s="4">
        <v>0.99</v>
      </c>
      <c r="E2019" s="4">
        <v>1.0</v>
      </c>
      <c r="F2019" s="5" t="str">
        <f>VLOOKUP(C2019, track_cleaned!$A$2:$B$5000, 2, FALSE)
</f>
        <v>Down by the Sea</v>
      </c>
      <c r="G2019" s="12">
        <f>VLOOKUP(C2019, track_cleaned!$A$1:$E$5000, 3, FALSE)</f>
        <v>147</v>
      </c>
      <c r="H2019" s="5" t="str">
        <f>VLOOKUP(G2019, album!$A$1:$B$5000, 2, FALSE)
</f>
        <v>The Best Of Men At Work</v>
      </c>
      <c r="I2019" s="11" t="str">
        <f>VLOOKUP(C2019, track_cleaned!$A$1:$J$5000, 10, FALSE)</f>
        <v>Rock</v>
      </c>
      <c r="J2019" s="11">
        <f t="shared" si="1"/>
        <v>0.99</v>
      </c>
    </row>
    <row r="2020">
      <c r="A2020" s="4">
        <v>2019.0</v>
      </c>
      <c r="B2020" s="4">
        <v>373.0</v>
      </c>
      <c r="C2020" s="4">
        <v>1797.0</v>
      </c>
      <c r="D2020" s="4">
        <v>0.99</v>
      </c>
      <c r="E2020" s="4">
        <v>1.0</v>
      </c>
      <c r="F2020" s="5" t="str">
        <f>VLOOKUP(C2020, track_cleaned!$A$2:$B$5000, 2, FALSE)
</f>
        <v>It's a Mistake</v>
      </c>
      <c r="G2020" s="12">
        <f>VLOOKUP(C2020, track_cleaned!$A$1:$E$5000, 3, FALSE)</f>
        <v>147</v>
      </c>
      <c r="H2020" s="5" t="str">
        <f>VLOOKUP(G2020, album!$A$1:$B$5000, 2, FALSE)
</f>
        <v>The Best Of Men At Work</v>
      </c>
      <c r="I2020" s="11" t="str">
        <f>VLOOKUP(C2020, track_cleaned!$A$1:$J$5000, 10, FALSE)</f>
        <v>Rock</v>
      </c>
      <c r="J2020" s="11">
        <f t="shared" si="1"/>
        <v>0.99</v>
      </c>
    </row>
    <row r="2021">
      <c r="A2021" s="4">
        <v>2020.0</v>
      </c>
      <c r="B2021" s="4">
        <v>373.0</v>
      </c>
      <c r="C2021" s="4">
        <v>1799.0</v>
      </c>
      <c r="D2021" s="4">
        <v>0.99</v>
      </c>
      <c r="E2021" s="4">
        <v>1.0</v>
      </c>
      <c r="F2021" s="5" t="str">
        <f>VLOOKUP(C2021, track_cleaned!$A$2:$B$5000, 2, FALSE)
</f>
        <v>Shakes and Ladders</v>
      </c>
      <c r="G2021" s="12">
        <f>VLOOKUP(C2021, track_cleaned!$A$1:$E$5000, 3, FALSE)</f>
        <v>147</v>
      </c>
      <c r="H2021" s="5" t="str">
        <f>VLOOKUP(G2021, album!$A$1:$B$5000, 2, FALSE)
</f>
        <v>The Best Of Men At Work</v>
      </c>
      <c r="I2021" s="11" t="str">
        <f>VLOOKUP(C2021, track_cleaned!$A$1:$J$5000, 10, FALSE)</f>
        <v>Rock</v>
      </c>
      <c r="J2021" s="11">
        <f t="shared" si="1"/>
        <v>0.99</v>
      </c>
    </row>
    <row r="2022">
      <c r="A2022" s="4">
        <v>2021.0</v>
      </c>
      <c r="B2022" s="4">
        <v>374.0</v>
      </c>
      <c r="C2022" s="4">
        <v>1803.0</v>
      </c>
      <c r="D2022" s="4">
        <v>0.99</v>
      </c>
      <c r="E2022" s="4">
        <v>1.0</v>
      </c>
      <c r="F2022" s="5" t="str">
        <f>VLOOKUP(C2022, track_cleaned!$A$2:$B$5000, 2, FALSE)
</f>
        <v>Holier Than Thou</v>
      </c>
      <c r="G2022" s="12">
        <f>VLOOKUP(C2022, track_cleaned!$A$1:$E$5000, 3, FALSE)</f>
        <v>148</v>
      </c>
      <c r="H2022" s="5" t="str">
        <f>VLOOKUP(G2022, album!$A$1:$B$5000, 2, FALSE)
</f>
        <v>Black Album</v>
      </c>
      <c r="I2022" s="11" t="str">
        <f>VLOOKUP(C2022, track_cleaned!$A$1:$J$5000, 10, FALSE)</f>
        <v>Metal</v>
      </c>
      <c r="J2022" s="11">
        <f t="shared" si="1"/>
        <v>0.99</v>
      </c>
    </row>
    <row r="2023">
      <c r="A2023" s="4">
        <v>2022.0</v>
      </c>
      <c r="B2023" s="4">
        <v>374.0</v>
      </c>
      <c r="C2023" s="4">
        <v>1807.0</v>
      </c>
      <c r="D2023" s="4">
        <v>0.99</v>
      </c>
      <c r="E2023" s="4">
        <v>1.0</v>
      </c>
      <c r="F2023" s="5" t="str">
        <f>VLOOKUP(C2023, track_cleaned!$A$2:$B$5000, 2, FALSE)
</f>
        <v>Through The Never</v>
      </c>
      <c r="G2023" s="12">
        <f>VLOOKUP(C2023, track_cleaned!$A$1:$E$5000, 3, FALSE)</f>
        <v>148</v>
      </c>
      <c r="H2023" s="5" t="str">
        <f>VLOOKUP(G2023, album!$A$1:$B$5000, 2, FALSE)
</f>
        <v>Black Album</v>
      </c>
      <c r="I2023" s="11" t="str">
        <f>VLOOKUP(C2023, track_cleaned!$A$1:$J$5000, 10, FALSE)</f>
        <v>Metal</v>
      </c>
      <c r="J2023" s="11">
        <f t="shared" si="1"/>
        <v>0.99</v>
      </c>
    </row>
    <row r="2024">
      <c r="A2024" s="4">
        <v>2023.0</v>
      </c>
      <c r="B2024" s="4">
        <v>374.0</v>
      </c>
      <c r="C2024" s="4">
        <v>1811.0</v>
      </c>
      <c r="D2024" s="4">
        <v>0.99</v>
      </c>
      <c r="E2024" s="4">
        <v>1.0</v>
      </c>
      <c r="F2024" s="5" t="str">
        <f>VLOOKUP(C2024, track_cleaned!$A$2:$B$5000, 2, FALSE)
</f>
        <v>My Friend Of Misery</v>
      </c>
      <c r="G2024" s="12">
        <f>VLOOKUP(C2024, track_cleaned!$A$1:$E$5000, 3, FALSE)</f>
        <v>148</v>
      </c>
      <c r="H2024" s="5" t="str">
        <f>VLOOKUP(G2024, album!$A$1:$B$5000, 2, FALSE)
</f>
        <v>Black Album</v>
      </c>
      <c r="I2024" s="11" t="str">
        <f>VLOOKUP(C2024, track_cleaned!$A$1:$J$5000, 10, FALSE)</f>
        <v>Metal</v>
      </c>
      <c r="J2024" s="11">
        <f t="shared" si="1"/>
        <v>0.99</v>
      </c>
    </row>
    <row r="2025">
      <c r="A2025" s="4">
        <v>2024.0</v>
      </c>
      <c r="B2025" s="4">
        <v>374.0</v>
      </c>
      <c r="C2025" s="4">
        <v>1815.0</v>
      </c>
      <c r="D2025" s="4">
        <v>0.99</v>
      </c>
      <c r="E2025" s="4">
        <v>1.0</v>
      </c>
      <c r="F2025" s="5" t="str">
        <f>VLOOKUP(C2025, track_cleaned!$A$2:$B$5000, 2, FALSE)
</f>
        <v>The Wait</v>
      </c>
      <c r="G2025" s="12">
        <f>VLOOKUP(C2025, track_cleaned!$A$1:$E$5000, 3, FALSE)</f>
        <v>149</v>
      </c>
      <c r="H2025" s="5" t="str">
        <f>VLOOKUP(G2025, album!$A$1:$B$5000, 2, FALSE)
</f>
        <v>Garage Inc. (Disc 2)</v>
      </c>
      <c r="I2025" s="11" t="str">
        <f>VLOOKUP(C2025, track_cleaned!$A$1:$J$5000, 10, FALSE)</f>
        <v>Metal</v>
      </c>
      <c r="J2025" s="11">
        <f t="shared" si="1"/>
        <v>0.99</v>
      </c>
    </row>
    <row r="2026">
      <c r="A2026" s="4">
        <v>2025.0</v>
      </c>
      <c r="B2026" s="4">
        <v>374.0</v>
      </c>
      <c r="C2026" s="4">
        <v>1819.0</v>
      </c>
      <c r="D2026" s="4">
        <v>0.99</v>
      </c>
      <c r="E2026" s="4">
        <v>1.0</v>
      </c>
      <c r="F2026" s="5" t="str">
        <f>VLOOKUP(C2026, track_cleaned!$A$2:$B$5000, 2, FALSE)
</f>
        <v>Blitzkrieg</v>
      </c>
      <c r="G2026" s="12">
        <f>VLOOKUP(C2026, track_cleaned!$A$1:$E$5000, 3, FALSE)</f>
        <v>149</v>
      </c>
      <c r="H2026" s="5" t="str">
        <f>VLOOKUP(G2026, album!$A$1:$B$5000, 2, FALSE)
</f>
        <v>Garage Inc. (Disc 2)</v>
      </c>
      <c r="I2026" s="11" t="str">
        <f>VLOOKUP(C2026, track_cleaned!$A$1:$J$5000, 10, FALSE)</f>
        <v>Metal</v>
      </c>
      <c r="J2026" s="11">
        <f t="shared" si="1"/>
        <v>0.99</v>
      </c>
    </row>
    <row r="2027">
      <c r="A2027" s="4">
        <v>2026.0</v>
      </c>
      <c r="B2027" s="4">
        <v>374.0</v>
      </c>
      <c r="C2027" s="4">
        <v>1823.0</v>
      </c>
      <c r="D2027" s="4">
        <v>0.99</v>
      </c>
      <c r="E2027" s="4">
        <v>1.0</v>
      </c>
      <c r="F2027" s="5" t="str">
        <f>VLOOKUP(C2027, track_cleaned!$A$2:$B$5000, 2, FALSE)
</f>
        <v>So What</v>
      </c>
      <c r="G2027" s="12">
        <f>VLOOKUP(C2027, track_cleaned!$A$1:$E$5000, 3, FALSE)</f>
        <v>149</v>
      </c>
      <c r="H2027" s="5" t="str">
        <f>VLOOKUP(G2027, album!$A$1:$B$5000, 2, FALSE)
</f>
        <v>Garage Inc. (Disc 2)</v>
      </c>
      <c r="I2027" s="11" t="str">
        <f>VLOOKUP(C2027, track_cleaned!$A$1:$J$5000, 10, FALSE)</f>
        <v>Metal</v>
      </c>
      <c r="J2027" s="11">
        <f t="shared" si="1"/>
        <v>0.99</v>
      </c>
    </row>
    <row r="2028">
      <c r="A2028" s="4">
        <v>2027.0</v>
      </c>
      <c r="B2028" s="4">
        <v>375.0</v>
      </c>
      <c r="C2028" s="4">
        <v>1829.0</v>
      </c>
      <c r="D2028" s="4">
        <v>0.99</v>
      </c>
      <c r="E2028" s="4">
        <v>1.0</v>
      </c>
      <c r="F2028" s="5" t="str">
        <f>VLOOKUP(C2028, track_cleaned!$A$2:$B$5000, 2, FALSE)
</f>
        <v>Hit The Lights</v>
      </c>
      <c r="G2028" s="12">
        <f>VLOOKUP(C2028, track_cleaned!$A$1:$E$5000, 3, FALSE)</f>
        <v>150</v>
      </c>
      <c r="H2028" s="5" t="str">
        <f>VLOOKUP(G2028, album!$A$1:$B$5000, 2, FALSE)
</f>
        <v>Kill 'Em All</v>
      </c>
      <c r="I2028" s="11" t="str">
        <f>VLOOKUP(C2028, track_cleaned!$A$1:$J$5000, 10, FALSE)</f>
        <v>Metal</v>
      </c>
      <c r="J2028" s="11">
        <f t="shared" si="1"/>
        <v>0.99</v>
      </c>
    </row>
    <row r="2029">
      <c r="A2029" s="4">
        <v>2028.0</v>
      </c>
      <c r="B2029" s="4">
        <v>375.0</v>
      </c>
      <c r="C2029" s="4">
        <v>1835.0</v>
      </c>
      <c r="D2029" s="4">
        <v>0.99</v>
      </c>
      <c r="E2029" s="4">
        <v>1.0</v>
      </c>
      <c r="F2029" s="5" t="str">
        <f>VLOOKUP(C2029, track_cleaned!$A$2:$B$5000, 2, FALSE)
</f>
        <v>Phantom Lord</v>
      </c>
      <c r="G2029" s="12">
        <f>VLOOKUP(C2029, track_cleaned!$A$1:$E$5000, 3, FALSE)</f>
        <v>150</v>
      </c>
      <c r="H2029" s="5" t="str">
        <f>VLOOKUP(G2029, album!$A$1:$B$5000, 2, FALSE)
</f>
        <v>Kill 'Em All</v>
      </c>
      <c r="I2029" s="11" t="str">
        <f>VLOOKUP(C2029, track_cleaned!$A$1:$J$5000, 10, FALSE)</f>
        <v>Metal</v>
      </c>
      <c r="J2029" s="11">
        <f t="shared" si="1"/>
        <v>0.99</v>
      </c>
    </row>
    <row r="2030">
      <c r="A2030" s="4">
        <v>2029.0</v>
      </c>
      <c r="B2030" s="4">
        <v>375.0</v>
      </c>
      <c r="C2030" s="4">
        <v>1841.0</v>
      </c>
      <c r="D2030" s="4">
        <v>0.99</v>
      </c>
      <c r="E2030" s="4">
        <v>1.0</v>
      </c>
      <c r="F2030" s="5" t="str">
        <f>VLOOKUP(C2030, track_cleaned!$A$2:$B$5000, 2, FALSE)
</f>
        <v>The House Jack Built</v>
      </c>
      <c r="G2030" s="12">
        <f>VLOOKUP(C2030, track_cleaned!$A$1:$E$5000, 3, FALSE)</f>
        <v>151</v>
      </c>
      <c r="H2030" s="5" t="str">
        <f>VLOOKUP(G2030, album!$A$1:$B$5000, 2, FALSE)
</f>
        <v>Load</v>
      </c>
      <c r="I2030" s="11" t="str">
        <f>VLOOKUP(C2030, track_cleaned!$A$1:$J$5000, 10, FALSE)</f>
        <v>Metal</v>
      </c>
      <c r="J2030" s="11">
        <f t="shared" si="1"/>
        <v>0.99</v>
      </c>
    </row>
    <row r="2031">
      <c r="A2031" s="4">
        <v>2030.0</v>
      </c>
      <c r="B2031" s="4">
        <v>375.0</v>
      </c>
      <c r="C2031" s="4">
        <v>1847.0</v>
      </c>
      <c r="D2031" s="4">
        <v>0.99</v>
      </c>
      <c r="E2031" s="4">
        <v>1.0</v>
      </c>
      <c r="F2031" s="5" t="str">
        <f>VLOOKUP(C2031, track_cleaned!$A$2:$B$5000, 2, FALSE)
</f>
        <v>Poor Twisted Me</v>
      </c>
      <c r="G2031" s="12">
        <f>VLOOKUP(C2031, track_cleaned!$A$1:$E$5000, 3, FALSE)</f>
        <v>151</v>
      </c>
      <c r="H2031" s="5" t="str">
        <f>VLOOKUP(G2031, album!$A$1:$B$5000, 2, FALSE)
</f>
        <v>Load</v>
      </c>
      <c r="I2031" s="11" t="str">
        <f>VLOOKUP(C2031, track_cleaned!$A$1:$J$5000, 10, FALSE)</f>
        <v>Metal</v>
      </c>
      <c r="J2031" s="11">
        <f t="shared" si="1"/>
        <v>0.99</v>
      </c>
    </row>
    <row r="2032">
      <c r="A2032" s="4">
        <v>2031.0</v>
      </c>
      <c r="B2032" s="4">
        <v>375.0</v>
      </c>
      <c r="C2032" s="4">
        <v>1853.0</v>
      </c>
      <c r="D2032" s="4">
        <v>0.99</v>
      </c>
      <c r="E2032" s="4">
        <v>1.0</v>
      </c>
      <c r="F2032" s="5" t="str">
        <f>VLOOKUP(C2032, track_cleaned!$A$2:$B$5000, 2, FALSE)
</f>
        <v>Battery</v>
      </c>
      <c r="G2032" s="12">
        <f>VLOOKUP(C2032, track_cleaned!$A$1:$E$5000, 3, FALSE)</f>
        <v>152</v>
      </c>
      <c r="H2032" s="5" t="str">
        <f>VLOOKUP(G2032, album!$A$1:$B$5000, 2, FALSE)
</f>
        <v>Master Of Puppets</v>
      </c>
      <c r="I2032" s="11" t="str">
        <f>VLOOKUP(C2032, track_cleaned!$A$1:$J$5000, 10, FALSE)</f>
        <v>Metal</v>
      </c>
      <c r="J2032" s="11">
        <f t="shared" si="1"/>
        <v>0.99</v>
      </c>
    </row>
    <row r="2033">
      <c r="A2033" s="4">
        <v>2032.0</v>
      </c>
      <c r="B2033" s="4">
        <v>375.0</v>
      </c>
      <c r="C2033" s="4">
        <v>1859.0</v>
      </c>
      <c r="D2033" s="4">
        <v>0.99</v>
      </c>
      <c r="E2033" s="4">
        <v>1.0</v>
      </c>
      <c r="F2033" s="5" t="str">
        <f>VLOOKUP(C2033, track_cleaned!$A$2:$B$5000, 2, FALSE)
</f>
        <v>Orion</v>
      </c>
      <c r="G2033" s="12">
        <f>VLOOKUP(C2033, track_cleaned!$A$1:$E$5000, 3, FALSE)</f>
        <v>152</v>
      </c>
      <c r="H2033" s="5" t="str">
        <f>VLOOKUP(G2033, album!$A$1:$B$5000, 2, FALSE)
</f>
        <v>Master Of Puppets</v>
      </c>
      <c r="I2033" s="11" t="str">
        <f>VLOOKUP(C2033, track_cleaned!$A$1:$J$5000, 10, FALSE)</f>
        <v>Metal</v>
      </c>
      <c r="J2033" s="11">
        <f t="shared" si="1"/>
        <v>0.99</v>
      </c>
    </row>
    <row r="2034">
      <c r="A2034" s="4">
        <v>2033.0</v>
      </c>
      <c r="B2034" s="4">
        <v>375.0</v>
      </c>
      <c r="C2034" s="4">
        <v>1865.0</v>
      </c>
      <c r="D2034" s="4">
        <v>0.99</v>
      </c>
      <c r="E2034" s="4">
        <v>1.0</v>
      </c>
      <c r="F2034" s="5" t="str">
        <f>VLOOKUP(C2034, track_cleaned!$A$2:$B$5000, 2, FALSE)
</f>
        <v>Better Than You</v>
      </c>
      <c r="G2034" s="12">
        <f>VLOOKUP(C2034, track_cleaned!$A$1:$E$5000, 3, FALSE)</f>
        <v>153</v>
      </c>
      <c r="H2034" s="5" t="str">
        <f>VLOOKUP(G2034, album!$A$1:$B$5000, 2, FALSE)
</f>
        <v>ReLoad</v>
      </c>
      <c r="I2034" s="11" t="str">
        <f>VLOOKUP(C2034, track_cleaned!$A$1:$J$5000, 10, FALSE)</f>
        <v>Metal</v>
      </c>
      <c r="J2034" s="11">
        <f t="shared" si="1"/>
        <v>0.99</v>
      </c>
    </row>
    <row r="2035">
      <c r="A2035" s="4">
        <v>2034.0</v>
      </c>
      <c r="B2035" s="4">
        <v>375.0</v>
      </c>
      <c r="C2035" s="4">
        <v>1871.0</v>
      </c>
      <c r="D2035" s="4">
        <v>0.99</v>
      </c>
      <c r="E2035" s="4">
        <v>1.0</v>
      </c>
      <c r="F2035" s="5" t="str">
        <f>VLOOKUP(C2035, track_cleaned!$A$2:$B$5000, 2, FALSE)
</f>
        <v>Low Man's Lyric</v>
      </c>
      <c r="G2035" s="12">
        <f>VLOOKUP(C2035, track_cleaned!$A$1:$E$5000, 3, FALSE)</f>
        <v>153</v>
      </c>
      <c r="H2035" s="5" t="str">
        <f>VLOOKUP(G2035, album!$A$1:$B$5000, 2, FALSE)
</f>
        <v>ReLoad</v>
      </c>
      <c r="I2035" s="11" t="str">
        <f>VLOOKUP(C2035, track_cleaned!$A$1:$J$5000, 10, FALSE)</f>
        <v>Metal</v>
      </c>
      <c r="J2035" s="11">
        <f t="shared" si="1"/>
        <v>0.99</v>
      </c>
    </row>
    <row r="2036">
      <c r="A2036" s="4">
        <v>2035.0</v>
      </c>
      <c r="B2036" s="4">
        <v>375.0</v>
      </c>
      <c r="C2036" s="4">
        <v>1877.0</v>
      </c>
      <c r="D2036" s="4">
        <v>0.99</v>
      </c>
      <c r="E2036" s="4">
        <v>1.0</v>
      </c>
      <c r="F2036" s="5" t="str">
        <f>VLOOKUP(C2036, track_cleaned!$A$2:$B$5000, 2, FALSE)
</f>
        <v>Fade To Black</v>
      </c>
      <c r="G2036" s="12">
        <f>VLOOKUP(C2036, track_cleaned!$A$1:$E$5000, 3, FALSE)</f>
        <v>154</v>
      </c>
      <c r="H2036" s="5" t="str">
        <f>VLOOKUP(G2036, album!$A$1:$B$5000, 2, FALSE)
</f>
        <v>Ride The Lightning</v>
      </c>
      <c r="I2036" s="11" t="str">
        <f>VLOOKUP(C2036, track_cleaned!$A$1:$J$5000, 10, FALSE)</f>
        <v>Metal</v>
      </c>
      <c r="J2036" s="11">
        <f t="shared" si="1"/>
        <v>0.99</v>
      </c>
    </row>
    <row r="2037">
      <c r="A2037" s="4">
        <v>2036.0</v>
      </c>
      <c r="B2037" s="4">
        <v>376.0</v>
      </c>
      <c r="C2037" s="4">
        <v>1886.0</v>
      </c>
      <c r="D2037" s="4">
        <v>0.99</v>
      </c>
      <c r="E2037" s="4">
        <v>1.0</v>
      </c>
      <c r="F2037" s="5" t="str">
        <f>VLOOKUP(C2037, track_cleaned!$A$2:$B$5000, 2, FALSE)
</f>
        <v>Invisible Kid</v>
      </c>
      <c r="G2037" s="12">
        <f>VLOOKUP(C2037, track_cleaned!$A$1:$E$5000, 3, FALSE)</f>
        <v>155</v>
      </c>
      <c r="H2037" s="5" t="str">
        <f>VLOOKUP(G2037, album!$A$1:$B$5000, 2, FALSE)
</f>
        <v>St. Anger</v>
      </c>
      <c r="I2037" s="11" t="str">
        <f>VLOOKUP(C2037, track_cleaned!$A$1:$J$5000, 10, FALSE)</f>
        <v>Metal</v>
      </c>
      <c r="J2037" s="11">
        <f t="shared" si="1"/>
        <v>0.99</v>
      </c>
    </row>
    <row r="2038">
      <c r="A2038" s="4">
        <v>2037.0</v>
      </c>
      <c r="B2038" s="4">
        <v>376.0</v>
      </c>
      <c r="C2038" s="4">
        <v>1895.0</v>
      </c>
      <c r="D2038" s="4">
        <v>0.99</v>
      </c>
      <c r="E2038" s="4">
        <v>1.0</v>
      </c>
      <c r="F2038" s="5" t="str">
        <f>VLOOKUP(C2038, track_cleaned!$A$2:$B$5000, 2, FALSE)
</f>
        <v>Eye Of The Beholder</v>
      </c>
      <c r="G2038" s="12">
        <f>VLOOKUP(C2038, track_cleaned!$A$1:$E$5000, 3, FALSE)</f>
        <v>156</v>
      </c>
      <c r="H2038" s="5" t="str">
        <f>VLOOKUP(G2038, album!$A$1:$B$5000, 2, FALSE)
</f>
        <v>...And Justice For All</v>
      </c>
      <c r="I2038" s="11" t="str">
        <f>VLOOKUP(C2038, track_cleaned!$A$1:$J$5000, 10, FALSE)</f>
        <v>Metal</v>
      </c>
      <c r="J2038" s="11">
        <f t="shared" si="1"/>
        <v>0.99</v>
      </c>
    </row>
    <row r="2039">
      <c r="A2039" s="4">
        <v>2038.0</v>
      </c>
      <c r="B2039" s="4">
        <v>376.0</v>
      </c>
      <c r="C2039" s="4">
        <v>1904.0</v>
      </c>
      <c r="D2039" s="4">
        <v>0.99</v>
      </c>
      <c r="E2039" s="4">
        <v>1.0</v>
      </c>
      <c r="F2039" s="5" t="str">
        <f>VLOOKUP(C2039, track_cleaned!$A$2:$B$5000, 2, FALSE)
</f>
        <v>The Duke</v>
      </c>
      <c r="G2039" s="12">
        <f>VLOOKUP(C2039, track_cleaned!$A$1:$E$5000, 3, FALSE)</f>
        <v>157</v>
      </c>
      <c r="H2039" s="5" t="str">
        <f>VLOOKUP(G2039, album!$A$1:$B$5000, 2, FALSE)
</f>
        <v>Miles Ahead</v>
      </c>
      <c r="I2039" s="11" t="str">
        <f>VLOOKUP(C2039, track_cleaned!$A$1:$J$5000, 10, FALSE)</f>
        <v>Jazz</v>
      </c>
      <c r="J2039" s="11">
        <f t="shared" si="1"/>
        <v>0.99</v>
      </c>
    </row>
    <row r="2040">
      <c r="A2040" s="4">
        <v>2039.0</v>
      </c>
      <c r="B2040" s="4">
        <v>376.0</v>
      </c>
      <c r="C2040" s="4">
        <v>1913.0</v>
      </c>
      <c r="D2040" s="4">
        <v>0.99</v>
      </c>
      <c r="E2040" s="4">
        <v>1.0</v>
      </c>
      <c r="F2040" s="5" t="str">
        <f>VLOOKUP(C2040, track_cleaned!$A$2:$B$5000, 2, FALSE)
</f>
        <v>Blues For Pablo (Alternate Take)</v>
      </c>
      <c r="G2040" s="12">
        <f>VLOOKUP(C2040, track_cleaned!$A$1:$E$5000, 3, FALSE)</f>
        <v>157</v>
      </c>
      <c r="H2040" s="5" t="str">
        <f>VLOOKUP(G2040, album!$A$1:$B$5000, 2, FALSE)
</f>
        <v>Miles Ahead</v>
      </c>
      <c r="I2040" s="11" t="str">
        <f>VLOOKUP(C2040, track_cleaned!$A$1:$J$5000, 10, FALSE)</f>
        <v>Jazz</v>
      </c>
      <c r="J2040" s="11">
        <f t="shared" si="1"/>
        <v>0.99</v>
      </c>
    </row>
    <row r="2041">
      <c r="A2041" s="4">
        <v>2040.0</v>
      </c>
      <c r="B2041" s="4">
        <v>376.0</v>
      </c>
      <c r="C2041" s="4">
        <v>1922.0</v>
      </c>
      <c r="D2041" s="4">
        <v>0.99</v>
      </c>
      <c r="E2041" s="4">
        <v>1.0</v>
      </c>
      <c r="F2041" s="5" t="str">
        <f>VLOOKUP(C2041, track_cleaned!$A$2:$B$5000, 2, FALSE)
</f>
        <v>Menestrel Das Alagoas</v>
      </c>
      <c r="G2041" s="12">
        <f>VLOOKUP(C2041, track_cleaned!$A$1:$E$5000, 3, FALSE)</f>
        <v>158</v>
      </c>
      <c r="H2041" s="5" t="str">
        <f>VLOOKUP(G2041, album!$A$1:$B$5000, 2, FALSE)
</f>
        <v>Milton Nascimento Ao Vivo</v>
      </c>
      <c r="I2041" s="11" t="str">
        <f>VLOOKUP(C2041, track_cleaned!$A$1:$J$5000, 10, FALSE)</f>
        <v>Latin</v>
      </c>
      <c r="J2041" s="11">
        <f t="shared" si="1"/>
        <v>0.99</v>
      </c>
    </row>
    <row r="2042">
      <c r="A2042" s="4">
        <v>2041.0</v>
      </c>
      <c r="B2042" s="4">
        <v>376.0</v>
      </c>
      <c r="C2042" s="4">
        <v>1931.0</v>
      </c>
      <c r="D2042" s="4">
        <v>0.99</v>
      </c>
      <c r="E2042" s="4">
        <v>1.0</v>
      </c>
      <c r="F2042" s="5" t="str">
        <f>VLOOKUP(C2042, track_cleaned!$A$2:$B$5000, 2, FALSE)
</f>
        <v>Beijo Partido</v>
      </c>
      <c r="G2042" s="12">
        <f>VLOOKUP(C2042, track_cleaned!$A$1:$E$5000, 3, FALSE)</f>
        <v>159</v>
      </c>
      <c r="H2042" s="5" t="str">
        <f>VLOOKUP(G2042, album!$A$1:$B$5000, 2, FALSE)
</f>
        <v>Minas</v>
      </c>
      <c r="I2042" s="11" t="str">
        <f>VLOOKUP(C2042, track_cleaned!$A$1:$J$5000, 10, FALSE)</f>
        <v>Latin</v>
      </c>
      <c r="J2042" s="11">
        <f t="shared" si="1"/>
        <v>0.99</v>
      </c>
    </row>
    <row r="2043">
      <c r="A2043" s="4">
        <v>2042.0</v>
      </c>
      <c r="B2043" s="4">
        <v>376.0</v>
      </c>
      <c r="C2043" s="4">
        <v>1940.0</v>
      </c>
      <c r="D2043" s="4">
        <v>0.99</v>
      </c>
      <c r="E2043" s="4">
        <v>1.0</v>
      </c>
      <c r="F2043" s="5" t="str">
        <f>VLOOKUP(C2043, track_cleaned!$A$2:$B$5000, 2, FALSE)
</f>
        <v>Norwegian Wood</v>
      </c>
      <c r="G2043" s="12">
        <f>VLOOKUP(C2043, track_cleaned!$A$1:$E$5000, 3, FALSE)</f>
        <v>159</v>
      </c>
      <c r="H2043" s="5" t="str">
        <f>VLOOKUP(G2043, album!$A$1:$B$5000, 2, FALSE)
</f>
        <v>Minas</v>
      </c>
      <c r="I2043" s="11" t="str">
        <f>VLOOKUP(C2043, track_cleaned!$A$1:$J$5000, 10, FALSE)</f>
        <v>Latin</v>
      </c>
      <c r="J2043" s="11">
        <f t="shared" si="1"/>
        <v>0.99</v>
      </c>
    </row>
    <row r="2044">
      <c r="A2044" s="4">
        <v>2043.0</v>
      </c>
      <c r="B2044" s="4">
        <v>376.0</v>
      </c>
      <c r="C2044" s="4">
        <v>1949.0</v>
      </c>
      <c r="D2044" s="4">
        <v>0.99</v>
      </c>
      <c r="E2044" s="4">
        <v>1.0</v>
      </c>
      <c r="F2044" s="5" t="str">
        <f>VLOOKUP(C2044, track_cleaned!$A$2:$B$5000, 2, FALSE)
</f>
        <v>Jailbait</v>
      </c>
      <c r="G2044" s="12">
        <f>VLOOKUP(C2044, track_cleaned!$A$1:$E$5000, 3, FALSE)</f>
        <v>160</v>
      </c>
      <c r="H2044" s="5" t="str">
        <f>VLOOKUP(G2044, album!$A$1:$B$5000, 2, FALSE)
</f>
        <v>Ace Of Spades</v>
      </c>
      <c r="I2044" s="11" t="str">
        <f>VLOOKUP(C2044, track_cleaned!$A$1:$J$5000, 10, FALSE)</f>
        <v>Metal</v>
      </c>
      <c r="J2044" s="11">
        <f t="shared" si="1"/>
        <v>0.99</v>
      </c>
    </row>
    <row r="2045">
      <c r="A2045" s="4">
        <v>2044.0</v>
      </c>
      <c r="B2045" s="4">
        <v>376.0</v>
      </c>
      <c r="C2045" s="4">
        <v>1958.0</v>
      </c>
      <c r="D2045" s="4">
        <v>0.99</v>
      </c>
      <c r="E2045" s="4">
        <v>1.0</v>
      </c>
      <c r="F2045" s="5" t="str">
        <f>VLOOKUP(C2045, track_cleaned!$A$2:$B$5000, 2, FALSE)
</f>
        <v>O Que Vai Em Meu Coração</v>
      </c>
      <c r="G2045" s="12">
        <f>VLOOKUP(C2045, track_cleaned!$A$1:$E$5000, 3, FALSE)</f>
        <v>161</v>
      </c>
      <c r="H2045" s="5" t="str">
        <f>VLOOKUP(G2045, album!$A$1:$B$5000, 2, FALSE)
</f>
        <v>Demorou...</v>
      </c>
      <c r="I2045" s="11" t="str">
        <f>VLOOKUP(C2045, track_cleaned!$A$1:$J$5000, 10, FALSE)</f>
        <v>World</v>
      </c>
      <c r="J2045" s="11">
        <f t="shared" si="1"/>
        <v>0.99</v>
      </c>
    </row>
    <row r="2046">
      <c r="A2046" s="4">
        <v>2045.0</v>
      </c>
      <c r="B2046" s="4">
        <v>376.0</v>
      </c>
      <c r="C2046" s="4">
        <v>1967.0</v>
      </c>
      <c r="D2046" s="4">
        <v>0.99</v>
      </c>
      <c r="E2046" s="4">
        <v>1.0</v>
      </c>
      <c r="F2046" s="5" t="str">
        <f>VLOOKUP(C2046, track_cleaned!$A$2:$B$5000, 2, FALSE)
</f>
        <v>A Moça e a Chuva</v>
      </c>
      <c r="G2046" s="12">
        <f>VLOOKUP(C2046, track_cleaned!$A$1:$E$5000, 3, FALSE)</f>
        <v>161</v>
      </c>
      <c r="H2046" s="5" t="str">
        <f>VLOOKUP(G2046, album!$A$1:$B$5000, 2, FALSE)
</f>
        <v>Demorou...</v>
      </c>
      <c r="I2046" s="11" t="str">
        <f>VLOOKUP(C2046, track_cleaned!$A$1:$J$5000, 10, FALSE)</f>
        <v>World</v>
      </c>
      <c r="J2046" s="11">
        <f t="shared" si="1"/>
        <v>0.99</v>
      </c>
    </row>
    <row r="2047">
      <c r="A2047" s="4">
        <v>2046.0</v>
      </c>
      <c r="B2047" s="4">
        <v>376.0</v>
      </c>
      <c r="C2047" s="4">
        <v>1976.0</v>
      </c>
      <c r="D2047" s="4">
        <v>0.99</v>
      </c>
      <c r="E2047" s="4">
        <v>1.0</v>
      </c>
      <c r="F2047" s="5" t="str">
        <f>VLOOKUP(C2047, track_cleaned!$A$2:$B$5000, 2, FALSE)
</f>
        <v>Same Ol' Situation</v>
      </c>
      <c r="G2047" s="12">
        <f>VLOOKUP(C2047, track_cleaned!$A$1:$E$5000, 3, FALSE)</f>
        <v>162</v>
      </c>
      <c r="H2047" s="5" t="str">
        <f>VLOOKUP(G2047, album!$A$1:$B$5000, 2, FALSE)
</f>
        <v>Motley Crue Greatest Hits</v>
      </c>
      <c r="I2047" s="11" t="str">
        <f>VLOOKUP(C2047, track_cleaned!$A$1:$J$5000, 10, FALSE)</f>
        <v>Metal</v>
      </c>
      <c r="J2047" s="11">
        <f t="shared" si="1"/>
        <v>0.99</v>
      </c>
    </row>
    <row r="2048">
      <c r="A2048" s="4">
        <v>2047.0</v>
      </c>
      <c r="B2048" s="4">
        <v>376.0</v>
      </c>
      <c r="C2048" s="4">
        <v>1985.0</v>
      </c>
      <c r="D2048" s="4">
        <v>0.99</v>
      </c>
      <c r="E2048" s="4">
        <v>1.0</v>
      </c>
      <c r="F2048" s="5" t="str">
        <f>VLOOKUP(C2048, track_cleaned!$A$2:$B$5000, 2, FALSE)
</f>
        <v>Shout At The Devil</v>
      </c>
      <c r="G2048" s="12">
        <f>VLOOKUP(C2048, track_cleaned!$A$1:$E$5000, 3, FALSE)</f>
        <v>162</v>
      </c>
      <c r="H2048" s="5" t="str">
        <f>VLOOKUP(G2048, album!$A$1:$B$5000, 2, FALSE)
</f>
        <v>Motley Crue Greatest Hits</v>
      </c>
      <c r="I2048" s="11" t="str">
        <f>VLOOKUP(C2048, track_cleaned!$A$1:$J$5000, 10, FALSE)</f>
        <v>Metal</v>
      </c>
      <c r="J2048" s="11">
        <f t="shared" si="1"/>
        <v>0.99</v>
      </c>
    </row>
    <row r="2049">
      <c r="A2049" s="4">
        <v>2048.0</v>
      </c>
      <c r="B2049" s="4">
        <v>376.0</v>
      </c>
      <c r="C2049" s="4">
        <v>1994.0</v>
      </c>
      <c r="D2049" s="4">
        <v>0.99</v>
      </c>
      <c r="E2049" s="4">
        <v>1.0</v>
      </c>
      <c r="F2049" s="5" t="str">
        <f>VLOOKUP(C2049, track_cleaned!$A$2:$B$5000, 2, FALSE)
</f>
        <v>Spank Thru</v>
      </c>
      <c r="G2049" s="12">
        <f>VLOOKUP(C2049, track_cleaned!$A$1:$E$5000, 3, FALSE)</f>
        <v>163</v>
      </c>
      <c r="H2049" s="5" t="str">
        <f>VLOOKUP(G2049, album!$A$1:$B$5000, 2, FALSE)
</f>
        <v>From The Muddy Banks Of The Wishkah [Live]</v>
      </c>
      <c r="I2049" s="11" t="str">
        <f>VLOOKUP(C2049, track_cleaned!$A$1:$J$5000, 10, FALSE)</f>
        <v>Rock</v>
      </c>
      <c r="J2049" s="11">
        <f t="shared" si="1"/>
        <v>0.99</v>
      </c>
    </row>
    <row r="2050">
      <c r="A2050" s="4">
        <v>2049.0</v>
      </c>
      <c r="B2050" s="4">
        <v>376.0</v>
      </c>
      <c r="C2050" s="4">
        <v>2003.0</v>
      </c>
      <c r="D2050" s="4">
        <v>0.99</v>
      </c>
      <c r="E2050" s="4">
        <v>1.0</v>
      </c>
      <c r="F2050" s="5" t="str">
        <f>VLOOKUP(C2050, track_cleaned!$A$2:$B$5000, 2, FALSE)
</f>
        <v>Smells Like Teen Spirit</v>
      </c>
      <c r="G2050" s="12">
        <f>VLOOKUP(C2050, track_cleaned!$A$1:$E$5000, 3, FALSE)</f>
        <v>164</v>
      </c>
      <c r="H2050" s="5" t="str">
        <f>VLOOKUP(G2050, album!$A$1:$B$5000, 2, FALSE)
</f>
        <v>Nevermind</v>
      </c>
      <c r="I2050" s="11" t="str">
        <f>VLOOKUP(C2050, track_cleaned!$A$1:$J$5000, 10, FALSE)</f>
        <v>Rock</v>
      </c>
      <c r="J2050" s="11">
        <f t="shared" si="1"/>
        <v>0.99</v>
      </c>
    </row>
    <row r="2051">
      <c r="A2051" s="4">
        <v>2050.0</v>
      </c>
      <c r="B2051" s="4">
        <v>377.0</v>
      </c>
      <c r="C2051" s="4">
        <v>2017.0</v>
      </c>
      <c r="D2051" s="4">
        <v>0.99</v>
      </c>
      <c r="E2051" s="4">
        <v>1.0</v>
      </c>
      <c r="F2051" s="5" t="str">
        <f>VLOOKUP(C2051, track_cleaned!$A$2:$B$5000, 2, FALSE)
</f>
        <v>Sangue Latino</v>
      </c>
      <c r="G2051" s="12">
        <f>VLOOKUP(C2051, track_cleaned!$A$1:$E$5000, 3, FALSE)</f>
        <v>165</v>
      </c>
      <c r="H2051" s="5" t="str">
        <f>VLOOKUP(G2051, album!$A$1:$B$5000, 2, FALSE)
</f>
        <v>Compositores</v>
      </c>
      <c r="I2051" s="11" t="str">
        <f>VLOOKUP(C2051, track_cleaned!$A$1:$J$5000, 10, FALSE)</f>
        <v>Rock</v>
      </c>
      <c r="J2051" s="11">
        <f t="shared" si="1"/>
        <v>0.99</v>
      </c>
    </row>
    <row r="2052">
      <c r="A2052" s="4">
        <v>2051.0</v>
      </c>
      <c r="B2052" s="4">
        <v>378.0</v>
      </c>
      <c r="C2052" s="4">
        <v>2018.0</v>
      </c>
      <c r="D2052" s="4">
        <v>0.99</v>
      </c>
      <c r="E2052" s="4">
        <v>1.0</v>
      </c>
      <c r="F2052" s="5" t="str">
        <f>VLOOKUP(C2052, track_cleaned!$A$2:$B$5000, 2, FALSE)
</f>
        <v>Folhas Secas</v>
      </c>
      <c r="G2052" s="12">
        <f>VLOOKUP(C2052, track_cleaned!$A$1:$E$5000, 3, FALSE)</f>
        <v>165</v>
      </c>
      <c r="H2052" s="5" t="str">
        <f>VLOOKUP(G2052, album!$A$1:$B$5000, 2, FALSE)
</f>
        <v>Compositores</v>
      </c>
      <c r="I2052" s="11" t="str">
        <f>VLOOKUP(C2052, track_cleaned!$A$1:$J$5000, 10, FALSE)</f>
        <v>Rock</v>
      </c>
      <c r="J2052" s="11">
        <f t="shared" si="1"/>
        <v>0.99</v>
      </c>
    </row>
    <row r="2053">
      <c r="A2053" s="4">
        <v>2052.0</v>
      </c>
      <c r="B2053" s="4">
        <v>378.0</v>
      </c>
      <c r="C2053" s="4">
        <v>2019.0</v>
      </c>
      <c r="D2053" s="4">
        <v>0.99</v>
      </c>
      <c r="E2053" s="4">
        <v>1.0</v>
      </c>
      <c r="F2053" s="5" t="str">
        <f>VLOOKUP(C2053, track_cleaned!$A$2:$B$5000, 2, FALSE)
</f>
        <v>Poeira</v>
      </c>
      <c r="G2053" s="12">
        <f>VLOOKUP(C2053, track_cleaned!$A$1:$E$5000, 3, FALSE)</f>
        <v>165</v>
      </c>
      <c r="H2053" s="5" t="str">
        <f>VLOOKUP(G2053, album!$A$1:$B$5000, 2, FALSE)
</f>
        <v>Compositores</v>
      </c>
      <c r="I2053" s="11" t="str">
        <f>VLOOKUP(C2053, track_cleaned!$A$1:$J$5000, 10, FALSE)</f>
        <v>Rock</v>
      </c>
      <c r="J2053" s="11">
        <f t="shared" si="1"/>
        <v>0.99</v>
      </c>
    </row>
    <row r="2054">
      <c r="A2054" s="4">
        <v>2053.0</v>
      </c>
      <c r="B2054" s="4">
        <v>379.0</v>
      </c>
      <c r="C2054" s="4">
        <v>2021.0</v>
      </c>
      <c r="D2054" s="4">
        <v>0.99</v>
      </c>
      <c r="E2054" s="4">
        <v>1.0</v>
      </c>
      <c r="F2054" s="5" t="str">
        <f>VLOOKUP(C2054, track_cleaned!$A$2:$B$5000, 2, FALSE)
</f>
        <v>Quem Mata A Mulher Mata O Melhor</v>
      </c>
      <c r="G2054" s="12">
        <f>VLOOKUP(C2054, track_cleaned!$A$1:$E$5000, 3, FALSE)</f>
        <v>165</v>
      </c>
      <c r="H2054" s="5" t="str">
        <f>VLOOKUP(G2054, album!$A$1:$B$5000, 2, FALSE)
</f>
        <v>Compositores</v>
      </c>
      <c r="I2054" s="11" t="str">
        <f>VLOOKUP(C2054, track_cleaned!$A$1:$J$5000, 10, FALSE)</f>
        <v>Rock</v>
      </c>
      <c r="J2054" s="11">
        <f t="shared" si="1"/>
        <v>0.99</v>
      </c>
    </row>
    <row r="2055">
      <c r="A2055" s="4">
        <v>2054.0</v>
      </c>
      <c r="B2055" s="4">
        <v>379.0</v>
      </c>
      <c r="C2055" s="4">
        <v>2023.0</v>
      </c>
      <c r="D2055" s="4">
        <v>0.99</v>
      </c>
      <c r="E2055" s="4">
        <v>1.0</v>
      </c>
      <c r="F2055" s="5" t="str">
        <f>VLOOKUP(C2055, track_cleaned!$A$2:$B$5000, 2, FALSE)
</f>
        <v>O Braço Da Minha Guitarra</v>
      </c>
      <c r="G2055" s="12">
        <f>VLOOKUP(C2055, track_cleaned!$A$1:$E$5000, 3, FALSE)</f>
        <v>165</v>
      </c>
      <c r="H2055" s="5" t="str">
        <f>VLOOKUP(G2055, album!$A$1:$B$5000, 2, FALSE)
</f>
        <v>Compositores</v>
      </c>
      <c r="I2055" s="11" t="str">
        <f>VLOOKUP(C2055, track_cleaned!$A$1:$J$5000, 10, FALSE)</f>
        <v>Rock</v>
      </c>
      <c r="J2055" s="11">
        <f t="shared" si="1"/>
        <v>0.99</v>
      </c>
    </row>
    <row r="2056">
      <c r="A2056" s="4">
        <v>2055.0</v>
      </c>
      <c r="B2056" s="4">
        <v>380.0</v>
      </c>
      <c r="C2056" s="4">
        <v>2025.0</v>
      </c>
      <c r="D2056" s="4">
        <v>0.99</v>
      </c>
      <c r="E2056" s="4">
        <v>1.0</v>
      </c>
      <c r="F2056" s="5" t="str">
        <f>VLOOKUP(C2056, track_cleaned!$A$2:$B$5000, 2, FALSE)
</f>
        <v>Mãe Terra</v>
      </c>
      <c r="G2056" s="12">
        <f>VLOOKUP(C2056, track_cleaned!$A$1:$E$5000, 3, FALSE)</f>
        <v>165</v>
      </c>
      <c r="H2056" s="5" t="str">
        <f>VLOOKUP(G2056, album!$A$1:$B$5000, 2, FALSE)
</f>
        <v>Compositores</v>
      </c>
      <c r="I2056" s="11" t="str">
        <f>VLOOKUP(C2056, track_cleaned!$A$1:$J$5000, 10, FALSE)</f>
        <v>Rock</v>
      </c>
      <c r="J2056" s="11">
        <f t="shared" si="1"/>
        <v>0.99</v>
      </c>
    </row>
    <row r="2057">
      <c r="A2057" s="4">
        <v>2056.0</v>
      </c>
      <c r="B2057" s="4">
        <v>380.0</v>
      </c>
      <c r="C2057" s="4">
        <v>2027.0</v>
      </c>
      <c r="D2057" s="4">
        <v>0.99</v>
      </c>
      <c r="E2057" s="4">
        <v>1.0</v>
      </c>
      <c r="F2057" s="5" t="str">
        <f>VLOOKUP(C2057, track_cleaned!$A$2:$B$5000, 2, FALSE)
</f>
        <v>Menino De Rua</v>
      </c>
      <c r="G2057" s="12">
        <f>VLOOKUP(C2057, track_cleaned!$A$1:$E$5000, 3, FALSE)</f>
        <v>165</v>
      </c>
      <c r="H2057" s="5" t="str">
        <f>VLOOKUP(G2057, album!$A$1:$B$5000, 2, FALSE)
</f>
        <v>Compositores</v>
      </c>
      <c r="I2057" s="11" t="str">
        <f>VLOOKUP(C2057, track_cleaned!$A$1:$J$5000, 10, FALSE)</f>
        <v>Rock</v>
      </c>
      <c r="J2057" s="11">
        <f t="shared" si="1"/>
        <v>0.99</v>
      </c>
    </row>
    <row r="2058">
      <c r="A2058" s="4">
        <v>2057.0</v>
      </c>
      <c r="B2058" s="4">
        <v>380.0</v>
      </c>
      <c r="C2058" s="4">
        <v>2029.0</v>
      </c>
      <c r="D2058" s="4">
        <v>0.99</v>
      </c>
      <c r="E2058" s="4">
        <v>1.0</v>
      </c>
      <c r="F2058" s="5" t="str">
        <f>VLOOKUP(C2058, track_cleaned!$A$2:$B$5000, 2, FALSE)
</f>
        <v>Elza</v>
      </c>
      <c r="G2058" s="12">
        <f>VLOOKUP(C2058, track_cleaned!$A$1:$E$5000, 3, FALSE)</f>
        <v>165</v>
      </c>
      <c r="H2058" s="5" t="str">
        <f>VLOOKUP(G2058, album!$A$1:$B$5000, 2, FALSE)
</f>
        <v>Compositores</v>
      </c>
      <c r="I2058" s="11" t="str">
        <f>VLOOKUP(C2058, track_cleaned!$A$1:$J$5000, 10, FALSE)</f>
        <v>Rock</v>
      </c>
      <c r="J2058" s="11">
        <f t="shared" si="1"/>
        <v>0.99</v>
      </c>
    </row>
    <row r="2059">
      <c r="A2059" s="4">
        <v>2058.0</v>
      </c>
      <c r="B2059" s="4">
        <v>380.0</v>
      </c>
      <c r="C2059" s="4">
        <v>2031.0</v>
      </c>
      <c r="D2059" s="4">
        <v>0.99</v>
      </c>
      <c r="E2059" s="4">
        <v>1.0</v>
      </c>
      <c r="F2059" s="5" t="str">
        <f>VLOOKUP(C2059, track_cleaned!$A$2:$B$5000, 2, FALSE)
</f>
        <v>Nossa Gente (Avisa Là)</v>
      </c>
      <c r="G2059" s="12">
        <f>VLOOKUP(C2059, track_cleaned!$A$1:$E$5000, 3, FALSE)</f>
        <v>166</v>
      </c>
      <c r="H2059" s="5" t="str">
        <f>VLOOKUP(G2059, album!$A$1:$B$5000, 2, FALSE)
</f>
        <v>Olodum</v>
      </c>
      <c r="I2059" s="11" t="str">
        <f>VLOOKUP(C2059, track_cleaned!$A$1:$J$5000, 10, FALSE)</f>
        <v>Latin</v>
      </c>
      <c r="J2059" s="11">
        <f t="shared" si="1"/>
        <v>0.99</v>
      </c>
    </row>
    <row r="2060">
      <c r="A2060" s="4">
        <v>2059.0</v>
      </c>
      <c r="B2060" s="4">
        <v>381.0</v>
      </c>
      <c r="C2060" s="4">
        <v>2035.0</v>
      </c>
      <c r="D2060" s="4">
        <v>0.99</v>
      </c>
      <c r="E2060" s="4">
        <v>1.0</v>
      </c>
      <c r="F2060" s="5" t="str">
        <f>VLOOKUP(C2060, track_cleaned!$A$2:$B$5000, 2, FALSE)
</f>
        <v>Todo Amor (Asas Da Liberdade)</v>
      </c>
      <c r="G2060" s="12">
        <f>VLOOKUP(C2060, track_cleaned!$A$1:$E$5000, 3, FALSE)</f>
        <v>166</v>
      </c>
      <c r="H2060" s="5" t="str">
        <f>VLOOKUP(G2060, album!$A$1:$B$5000, 2, FALSE)
</f>
        <v>Olodum</v>
      </c>
      <c r="I2060" s="11" t="str">
        <f>VLOOKUP(C2060, track_cleaned!$A$1:$J$5000, 10, FALSE)</f>
        <v>Latin</v>
      </c>
      <c r="J2060" s="11">
        <f t="shared" si="1"/>
        <v>0.99</v>
      </c>
    </row>
    <row r="2061">
      <c r="A2061" s="4">
        <v>2060.0</v>
      </c>
      <c r="B2061" s="4">
        <v>381.0</v>
      </c>
      <c r="C2061" s="4">
        <v>2039.0</v>
      </c>
      <c r="D2061" s="4">
        <v>0.99</v>
      </c>
      <c r="E2061" s="4">
        <v>1.0</v>
      </c>
      <c r="F2061" s="5" t="str">
        <f>VLOOKUP(C2061, track_cleaned!$A$2:$B$5000, 2, FALSE)
</f>
        <v>Jeito Faceiro</v>
      </c>
      <c r="G2061" s="12">
        <f>VLOOKUP(C2061, track_cleaned!$A$1:$E$5000, 3, FALSE)</f>
        <v>166</v>
      </c>
      <c r="H2061" s="5" t="str">
        <f>VLOOKUP(G2061, album!$A$1:$B$5000, 2, FALSE)
</f>
        <v>Olodum</v>
      </c>
      <c r="I2061" s="11" t="str">
        <f>VLOOKUP(C2061, track_cleaned!$A$1:$J$5000, 10, FALSE)</f>
        <v>Latin</v>
      </c>
      <c r="J2061" s="11">
        <f t="shared" si="1"/>
        <v>0.99</v>
      </c>
    </row>
    <row r="2062">
      <c r="A2062" s="4">
        <v>2061.0</v>
      </c>
      <c r="B2062" s="4">
        <v>381.0</v>
      </c>
      <c r="C2062" s="4">
        <v>2043.0</v>
      </c>
      <c r="D2062" s="4">
        <v>0.99</v>
      </c>
      <c r="E2062" s="4">
        <v>1.0</v>
      </c>
      <c r="F2062" s="5" t="str">
        <f>VLOOKUP(C2062, track_cleaned!$A$2:$B$5000, 2, FALSE)
</f>
        <v>Olodum - Smile (Instrumental)</v>
      </c>
      <c r="G2062" s="12">
        <f>VLOOKUP(C2062, track_cleaned!$A$1:$E$5000, 3, FALSE)</f>
        <v>166</v>
      </c>
      <c r="H2062" s="5" t="str">
        <f>VLOOKUP(G2062, album!$A$1:$B$5000, 2, FALSE)
</f>
        <v>Olodum</v>
      </c>
      <c r="I2062" s="11" t="str">
        <f>VLOOKUP(C2062, track_cleaned!$A$1:$J$5000, 10, FALSE)</f>
        <v>Latin</v>
      </c>
      <c r="J2062" s="11">
        <f t="shared" si="1"/>
        <v>0.99</v>
      </c>
    </row>
    <row r="2063">
      <c r="A2063" s="4">
        <v>2062.0</v>
      </c>
      <c r="B2063" s="4">
        <v>381.0</v>
      </c>
      <c r="C2063" s="4">
        <v>2047.0</v>
      </c>
      <c r="D2063" s="4">
        <v>0.99</v>
      </c>
      <c r="E2063" s="4">
        <v>1.0</v>
      </c>
      <c r="F2063" s="5" t="str">
        <f>VLOOKUP(C2063, track_cleaned!$A$2:$B$5000, 2, FALSE)
</f>
        <v>Um Amor, Um Lugar</v>
      </c>
      <c r="G2063" s="12">
        <f>VLOOKUP(C2063, track_cleaned!$A$1:$E$5000, 3, FALSE)</f>
        <v>167</v>
      </c>
      <c r="H2063" s="5" t="str">
        <f>VLOOKUP(G2063, album!$A$1:$B$5000, 2, FALSE)
</f>
        <v>Acústico MTV</v>
      </c>
      <c r="I2063" s="11" t="str">
        <f>VLOOKUP(C2063, track_cleaned!$A$1:$J$5000, 10, FALSE)</f>
        <v>Latin</v>
      </c>
      <c r="J2063" s="11">
        <f t="shared" si="1"/>
        <v>0.99</v>
      </c>
    </row>
    <row r="2064">
      <c r="A2064" s="4">
        <v>2063.0</v>
      </c>
      <c r="B2064" s="4">
        <v>381.0</v>
      </c>
      <c r="C2064" s="4">
        <v>2051.0</v>
      </c>
      <c r="D2064" s="4">
        <v>0.99</v>
      </c>
      <c r="E2064" s="4">
        <v>1.0</v>
      </c>
      <c r="F2064" s="5" t="str">
        <f>VLOOKUP(C2064, track_cleaned!$A$2:$B$5000, 2, FALSE)
</f>
        <v>Uns Dias</v>
      </c>
      <c r="G2064" s="12">
        <f>VLOOKUP(C2064, track_cleaned!$A$1:$E$5000, 3, FALSE)</f>
        <v>167</v>
      </c>
      <c r="H2064" s="5" t="str">
        <f>VLOOKUP(G2064, album!$A$1:$B$5000, 2, FALSE)
</f>
        <v>Acústico MTV</v>
      </c>
      <c r="I2064" s="11" t="str">
        <f>VLOOKUP(C2064, track_cleaned!$A$1:$J$5000, 10, FALSE)</f>
        <v>Latin</v>
      </c>
      <c r="J2064" s="11">
        <f t="shared" si="1"/>
        <v>0.99</v>
      </c>
    </row>
    <row r="2065">
      <c r="A2065" s="4">
        <v>2064.0</v>
      </c>
      <c r="B2065" s="4">
        <v>381.0</v>
      </c>
      <c r="C2065" s="4">
        <v>2055.0</v>
      </c>
      <c r="D2065" s="4">
        <v>0.99</v>
      </c>
      <c r="E2065" s="4">
        <v>1.0</v>
      </c>
      <c r="F2065" s="5" t="str">
        <f>VLOOKUP(C2065, track_cleaned!$A$2:$B$5000, 2, FALSE)
</f>
        <v>Brasília 5:31</v>
      </c>
      <c r="G2065" s="12">
        <f>VLOOKUP(C2065, track_cleaned!$A$1:$E$5000, 3, FALSE)</f>
        <v>167</v>
      </c>
      <c r="H2065" s="5" t="str">
        <f>VLOOKUP(G2065, album!$A$1:$B$5000, 2, FALSE)
</f>
        <v>Acústico MTV</v>
      </c>
      <c r="I2065" s="11" t="str">
        <f>VLOOKUP(C2065, track_cleaned!$A$1:$J$5000, 10, FALSE)</f>
        <v>Latin</v>
      </c>
      <c r="J2065" s="11">
        <f t="shared" si="1"/>
        <v>0.99</v>
      </c>
    </row>
    <row r="2066">
      <c r="A2066" s="4">
        <v>2065.0</v>
      </c>
      <c r="B2066" s="4">
        <v>382.0</v>
      </c>
      <c r="C2066" s="4">
        <v>2061.0</v>
      </c>
      <c r="D2066" s="4">
        <v>0.99</v>
      </c>
      <c r="E2066" s="4">
        <v>1.0</v>
      </c>
      <c r="F2066" s="5" t="str">
        <f>VLOOKUP(C2066, track_cleaned!$A$2:$B$5000, 2, FALSE)
</f>
        <v>Vamo Batê Lata</v>
      </c>
      <c r="G2066" s="12">
        <f>VLOOKUP(C2066, track_cleaned!$A$1:$E$5000, 3, FALSE)</f>
        <v>167</v>
      </c>
      <c r="H2066" s="5" t="str">
        <f>VLOOKUP(G2066, album!$A$1:$B$5000, 2, FALSE)
</f>
        <v>Acústico MTV</v>
      </c>
      <c r="I2066" s="11" t="str">
        <f>VLOOKUP(C2066, track_cleaned!$A$1:$J$5000, 10, FALSE)</f>
        <v>Latin</v>
      </c>
      <c r="J2066" s="11">
        <f t="shared" si="1"/>
        <v>0.99</v>
      </c>
    </row>
    <row r="2067">
      <c r="A2067" s="4">
        <v>2066.0</v>
      </c>
      <c r="B2067" s="4">
        <v>382.0</v>
      </c>
      <c r="C2067" s="4">
        <v>2067.0</v>
      </c>
      <c r="D2067" s="4">
        <v>0.99</v>
      </c>
      <c r="E2067" s="4">
        <v>1.0</v>
      </c>
      <c r="F2067" s="5" t="str">
        <f>VLOOKUP(C2067, track_cleaned!$A$2:$B$5000, 2, FALSE)
</f>
        <v>Mensagen De Amor (2000)</v>
      </c>
      <c r="G2067" s="12">
        <f>VLOOKUP(C2067, track_cleaned!$A$1:$E$5000, 3, FALSE)</f>
        <v>168</v>
      </c>
      <c r="H2067" s="5" t="str">
        <f>VLOOKUP(G2067, album!$A$1:$B$5000, 2, FALSE)
</f>
        <v>Arquivo II</v>
      </c>
      <c r="I2067" s="11" t="str">
        <f>VLOOKUP(C2067, track_cleaned!$A$1:$J$5000, 10, FALSE)</f>
        <v>Latin</v>
      </c>
      <c r="J2067" s="11">
        <f t="shared" si="1"/>
        <v>0.99</v>
      </c>
    </row>
    <row r="2068">
      <c r="A2068" s="4">
        <v>2067.0</v>
      </c>
      <c r="B2068" s="4">
        <v>382.0</v>
      </c>
      <c r="C2068" s="4">
        <v>2073.0</v>
      </c>
      <c r="D2068" s="4">
        <v>0.99</v>
      </c>
      <c r="E2068" s="4">
        <v>1.0</v>
      </c>
      <c r="F2068" s="5" t="str">
        <f>VLOOKUP(C2068, track_cleaned!$A$2:$B$5000, 2, FALSE)
</f>
        <v>Saber Amar</v>
      </c>
      <c r="G2068" s="12">
        <f>VLOOKUP(C2068, track_cleaned!$A$1:$E$5000, 3, FALSE)</f>
        <v>168</v>
      </c>
      <c r="H2068" s="5" t="str">
        <f>VLOOKUP(G2068, album!$A$1:$B$5000, 2, FALSE)
</f>
        <v>Arquivo II</v>
      </c>
      <c r="I2068" s="11" t="str">
        <f>VLOOKUP(C2068, track_cleaned!$A$1:$J$5000, 10, FALSE)</f>
        <v>Latin</v>
      </c>
      <c r="J2068" s="11">
        <f t="shared" si="1"/>
        <v>0.99</v>
      </c>
    </row>
    <row r="2069">
      <c r="A2069" s="4">
        <v>2068.0</v>
      </c>
      <c r="B2069" s="4">
        <v>382.0</v>
      </c>
      <c r="C2069" s="4">
        <v>2079.0</v>
      </c>
      <c r="D2069" s="4">
        <v>0.99</v>
      </c>
      <c r="E2069" s="4">
        <v>1.0</v>
      </c>
      <c r="F2069" s="5" t="str">
        <f>VLOOKUP(C2069, track_cleaned!$A$2:$B$5000, 2, FALSE)
</f>
        <v>Cinema Mudo</v>
      </c>
      <c r="G2069" s="12">
        <f>VLOOKUP(C2069, track_cleaned!$A$1:$E$5000, 3, FALSE)</f>
        <v>169</v>
      </c>
      <c r="H2069" s="5" t="str">
        <f>VLOOKUP(G2069, album!$A$1:$B$5000, 2, FALSE)
</f>
        <v>Arquivo Os Paralamas Do Sucesso</v>
      </c>
      <c r="I2069" s="11" t="str">
        <f>VLOOKUP(C2069, track_cleaned!$A$1:$J$5000, 10, FALSE)</f>
        <v>Latin</v>
      </c>
      <c r="J2069" s="11">
        <f t="shared" si="1"/>
        <v>0.99</v>
      </c>
    </row>
    <row r="2070">
      <c r="A2070" s="4">
        <v>2069.0</v>
      </c>
      <c r="B2070" s="4">
        <v>382.0</v>
      </c>
      <c r="C2070" s="4">
        <v>2085.0</v>
      </c>
      <c r="D2070" s="4">
        <v>0.99</v>
      </c>
      <c r="E2070" s="4">
        <v>1.0</v>
      </c>
      <c r="F2070" s="5" t="str">
        <f>VLOOKUP(C2070, track_cleaned!$A$2:$B$5000, 2, FALSE)
</f>
        <v>Meu Erro</v>
      </c>
      <c r="G2070" s="12">
        <f>VLOOKUP(C2070, track_cleaned!$A$1:$E$5000, 3, FALSE)</f>
        <v>169</v>
      </c>
      <c r="H2070" s="5" t="str">
        <f>VLOOKUP(G2070, album!$A$1:$B$5000, 2, FALSE)
</f>
        <v>Arquivo Os Paralamas Do Sucesso</v>
      </c>
      <c r="I2070" s="11" t="str">
        <f>VLOOKUP(C2070, track_cleaned!$A$1:$J$5000, 10, FALSE)</f>
        <v>Latin</v>
      </c>
      <c r="J2070" s="11">
        <f t="shared" si="1"/>
        <v>0.99</v>
      </c>
    </row>
    <row r="2071">
      <c r="A2071" s="4">
        <v>2070.0</v>
      </c>
      <c r="B2071" s="4">
        <v>382.0</v>
      </c>
      <c r="C2071" s="4">
        <v>2091.0</v>
      </c>
      <c r="D2071" s="4">
        <v>0.99</v>
      </c>
      <c r="E2071" s="4">
        <v>1.0</v>
      </c>
      <c r="F2071" s="5" t="str">
        <f>VLOOKUP(C2071, track_cleaned!$A$2:$B$5000, 2, FALSE)
</f>
        <v>Será Que Vai Chover?</v>
      </c>
      <c r="G2071" s="12">
        <f>VLOOKUP(C2071, track_cleaned!$A$1:$E$5000, 3, FALSE)</f>
        <v>169</v>
      </c>
      <c r="H2071" s="5" t="str">
        <f>VLOOKUP(G2071, album!$A$1:$B$5000, 2, FALSE)
</f>
        <v>Arquivo Os Paralamas Do Sucesso</v>
      </c>
      <c r="I2071" s="11" t="str">
        <f>VLOOKUP(C2071, track_cleaned!$A$1:$J$5000, 10, FALSE)</f>
        <v>Latin</v>
      </c>
      <c r="J2071" s="11">
        <f t="shared" si="1"/>
        <v>0.99</v>
      </c>
    </row>
    <row r="2072">
      <c r="A2072" s="4">
        <v>2071.0</v>
      </c>
      <c r="B2072" s="4">
        <v>382.0</v>
      </c>
      <c r="C2072" s="4">
        <v>2097.0</v>
      </c>
      <c r="D2072" s="4">
        <v>0.99</v>
      </c>
      <c r="E2072" s="4">
        <v>1.0</v>
      </c>
      <c r="F2072" s="5" t="str">
        <f>VLOOKUP(C2072, track_cleaned!$A$2:$B$5000, 2, FALSE)
</f>
        <v>Mama, I'm Coming Home</v>
      </c>
      <c r="G2072" s="12">
        <f>VLOOKUP(C2072, track_cleaned!$A$1:$E$5000, 3, FALSE)</f>
        <v>173</v>
      </c>
      <c r="H2072" s="5" t="str">
        <f>VLOOKUP(G2072, album!$A$1:$B$5000, 2, FALSE)
</f>
        <v>No More Tears (Remastered)</v>
      </c>
      <c r="I2072" s="11" t="str">
        <f>VLOOKUP(C2072, track_cleaned!$A$1:$J$5000, 10, FALSE)</f>
        <v>Rock</v>
      </c>
      <c r="J2072" s="11">
        <f t="shared" si="1"/>
        <v>0.99</v>
      </c>
    </row>
    <row r="2073">
      <c r="A2073" s="4">
        <v>2072.0</v>
      </c>
      <c r="B2073" s="4">
        <v>382.0</v>
      </c>
      <c r="C2073" s="4">
        <v>2103.0</v>
      </c>
      <c r="D2073" s="4">
        <v>0.99</v>
      </c>
      <c r="E2073" s="4">
        <v>1.0</v>
      </c>
      <c r="F2073" s="5" t="str">
        <f>VLOOKUP(C2073, track_cleaned!$A$2:$B$5000, 2, FALSE)
</f>
        <v>Flying High Again</v>
      </c>
      <c r="G2073" s="12">
        <f>VLOOKUP(C2073, track_cleaned!$A$1:$E$5000, 3, FALSE)</f>
        <v>174</v>
      </c>
      <c r="H2073" s="5" t="str">
        <f>VLOOKUP(G2073, album!$A$1:$B$5000, 2, FALSE)
</f>
        <v>Tribute</v>
      </c>
      <c r="I2073" s="11" t="str">
        <f>VLOOKUP(C2073, track_cleaned!$A$1:$J$5000, 10, FALSE)</f>
        <v>Metal</v>
      </c>
      <c r="J2073" s="11">
        <f t="shared" si="1"/>
        <v>0.99</v>
      </c>
    </row>
    <row r="2074">
      <c r="A2074" s="4">
        <v>2073.0</v>
      </c>
      <c r="B2074" s="4">
        <v>382.0</v>
      </c>
      <c r="C2074" s="4">
        <v>2109.0</v>
      </c>
      <c r="D2074" s="4">
        <v>0.99</v>
      </c>
      <c r="E2074" s="4">
        <v>1.0</v>
      </c>
      <c r="F2074" s="5" t="str">
        <f>VLOOKUP(C2074, track_cleaned!$A$2:$B$5000, 2, FALSE)
</f>
        <v>Paranoid</v>
      </c>
      <c r="G2074" s="12">
        <f>VLOOKUP(C2074, track_cleaned!$A$1:$E$5000, 3, FALSE)</f>
        <v>174</v>
      </c>
      <c r="H2074" s="5" t="str">
        <f>VLOOKUP(G2074, album!$A$1:$B$5000, 2, FALSE)
</f>
        <v>Tribute</v>
      </c>
      <c r="I2074" s="11" t="str">
        <f>VLOOKUP(C2074, track_cleaned!$A$1:$J$5000, 10, FALSE)</f>
        <v>Metal</v>
      </c>
      <c r="J2074" s="11">
        <f t="shared" si="1"/>
        <v>0.99</v>
      </c>
    </row>
    <row r="2075">
      <c r="A2075" s="4">
        <v>2074.0</v>
      </c>
      <c r="B2075" s="4">
        <v>383.0</v>
      </c>
      <c r="C2075" s="4">
        <v>2118.0</v>
      </c>
      <c r="D2075" s="4">
        <v>0.99</v>
      </c>
      <c r="E2075" s="4">
        <v>1.0</v>
      </c>
      <c r="F2075" s="5" t="str">
        <f>VLOOKUP(C2075, track_cleaned!$A$2:$B$5000, 2, FALSE)
</f>
        <v>Most High</v>
      </c>
      <c r="G2075" s="12">
        <f>VLOOKUP(C2075, track_cleaned!$A$1:$E$5000, 3, FALSE)</f>
        <v>175</v>
      </c>
      <c r="H2075" s="5" t="str">
        <f>VLOOKUP(G2075, album!$A$1:$B$5000, 2, FALSE)
</f>
        <v>Walking Into Clarksdale</v>
      </c>
      <c r="I2075" s="11" t="str">
        <f>VLOOKUP(C2075, track_cleaned!$A$1:$J$5000, 10, FALSE)</f>
        <v>Rock</v>
      </c>
      <c r="J2075" s="11">
        <f t="shared" si="1"/>
        <v>0.99</v>
      </c>
    </row>
    <row r="2076">
      <c r="A2076" s="4">
        <v>2075.0</v>
      </c>
      <c r="B2076" s="4">
        <v>383.0</v>
      </c>
      <c r="C2076" s="4">
        <v>2127.0</v>
      </c>
      <c r="D2076" s="4">
        <v>0.99</v>
      </c>
      <c r="E2076" s="4">
        <v>1.0</v>
      </c>
      <c r="F2076" s="5" t="str">
        <f>VLOOKUP(C2076, track_cleaned!$A$2:$B$5000, 2, FALSE)
</f>
        <v>Your Blue Room</v>
      </c>
      <c r="G2076" s="12">
        <f>VLOOKUP(C2076, track_cleaned!$A$1:$E$5000, 3, FALSE)</f>
        <v>176</v>
      </c>
      <c r="H2076" s="5" t="str">
        <f>VLOOKUP(G2076, album!$A$1:$B$5000, 2, FALSE)
</f>
        <v>Original Soundtracks 1</v>
      </c>
      <c r="I2076" s="11" t="str">
        <f>VLOOKUP(C2076, track_cleaned!$A$1:$J$5000, 10, FALSE)</f>
        <v>Soundtrack</v>
      </c>
      <c r="J2076" s="11">
        <f t="shared" si="1"/>
        <v>0.99</v>
      </c>
    </row>
    <row r="2077">
      <c r="A2077" s="4">
        <v>2076.0</v>
      </c>
      <c r="B2077" s="4">
        <v>383.0</v>
      </c>
      <c r="C2077" s="4">
        <v>2136.0</v>
      </c>
      <c r="D2077" s="4">
        <v>0.99</v>
      </c>
      <c r="E2077" s="4">
        <v>1.0</v>
      </c>
      <c r="F2077" s="5" t="str">
        <f>VLOOKUP(C2077, track_cleaned!$A$2:$B$5000, 2, FALSE)
</f>
        <v>Plot 180</v>
      </c>
      <c r="G2077" s="12">
        <f>VLOOKUP(C2077, track_cleaned!$A$1:$E$5000, 3, FALSE)</f>
        <v>176</v>
      </c>
      <c r="H2077" s="5" t="str">
        <f>VLOOKUP(G2077, album!$A$1:$B$5000, 2, FALSE)
</f>
        <v>Original Soundtracks 1</v>
      </c>
      <c r="I2077" s="11" t="str">
        <f>VLOOKUP(C2077, track_cleaned!$A$1:$J$5000, 10, FALSE)</f>
        <v>Soundtrack</v>
      </c>
      <c r="J2077" s="11">
        <f t="shared" si="1"/>
        <v>0.99</v>
      </c>
    </row>
    <row r="2078">
      <c r="A2078" s="4">
        <v>2077.0</v>
      </c>
      <c r="B2078" s="4">
        <v>383.0</v>
      </c>
      <c r="C2078" s="4">
        <v>2145.0</v>
      </c>
      <c r="D2078" s="4">
        <v>0.99</v>
      </c>
      <c r="E2078" s="4">
        <v>1.0</v>
      </c>
      <c r="F2078" s="5" t="str">
        <f>VLOOKUP(C2078, track_cleaned!$A$2:$B$5000, 2, FALSE)
</f>
        <v>Sanctuary</v>
      </c>
      <c r="G2078" s="12">
        <f>VLOOKUP(C2078, track_cleaned!$A$1:$E$5000, 3, FALSE)</f>
        <v>177</v>
      </c>
      <c r="H2078" s="5" t="str">
        <f>VLOOKUP(G2078, album!$A$1:$B$5000, 2, FALSE)
</f>
        <v>The Beast Live</v>
      </c>
      <c r="I2078" s="11" t="str">
        <f>VLOOKUP(C2078, track_cleaned!$A$1:$J$5000, 10, FALSE)</f>
        <v>Rock</v>
      </c>
      <c r="J2078" s="11">
        <f t="shared" si="1"/>
        <v>0.99</v>
      </c>
    </row>
    <row r="2079">
      <c r="A2079" s="4">
        <v>2078.0</v>
      </c>
      <c r="B2079" s="4">
        <v>383.0</v>
      </c>
      <c r="C2079" s="4">
        <v>2154.0</v>
      </c>
      <c r="D2079" s="4">
        <v>0.99</v>
      </c>
      <c r="E2079" s="4">
        <v>1.0</v>
      </c>
      <c r="F2079" s="5" t="str">
        <f>VLOOKUP(C2079, track_cleaned!$A$2:$B$5000, 2, FALSE)
</f>
        <v>Untitled</v>
      </c>
      <c r="G2079" s="12">
        <f>VLOOKUP(C2079, track_cleaned!$A$1:$E$5000, 3, FALSE)</f>
        <v>178</v>
      </c>
      <c r="H2079" s="5" t="str">
        <f>VLOOKUP(G2079, album!$A$1:$B$5000, 2, FALSE)
</f>
        <v>Live On Two Legs [Live]</v>
      </c>
      <c r="I2079" s="11" t="str">
        <f>VLOOKUP(C2079, track_cleaned!$A$1:$J$5000, 10, FALSE)</f>
        <v>Rock</v>
      </c>
      <c r="J2079" s="11">
        <f t="shared" si="1"/>
        <v>0.99</v>
      </c>
    </row>
    <row r="2080">
      <c r="A2080" s="4">
        <v>2079.0</v>
      </c>
      <c r="B2080" s="4">
        <v>383.0</v>
      </c>
      <c r="C2080" s="4">
        <v>2163.0</v>
      </c>
      <c r="D2080" s="4">
        <v>0.99</v>
      </c>
      <c r="E2080" s="4">
        <v>1.0</v>
      </c>
      <c r="F2080" s="5" t="str">
        <f>VLOOKUP(C2080, track_cleaned!$A$2:$B$5000, 2, FALSE)
</f>
        <v>Black</v>
      </c>
      <c r="G2080" s="12">
        <f>VLOOKUP(C2080, track_cleaned!$A$1:$E$5000, 3, FALSE)</f>
        <v>178</v>
      </c>
      <c r="H2080" s="5" t="str">
        <f>VLOOKUP(G2080, album!$A$1:$B$5000, 2, FALSE)
</f>
        <v>Live On Two Legs [Live]</v>
      </c>
      <c r="I2080" s="11" t="str">
        <f>VLOOKUP(C2080, track_cleaned!$A$1:$J$5000, 10, FALSE)</f>
        <v>Rock</v>
      </c>
      <c r="J2080" s="11">
        <f t="shared" si="1"/>
        <v>0.99</v>
      </c>
    </row>
    <row r="2081">
      <c r="A2081" s="4">
        <v>2080.0</v>
      </c>
      <c r="B2081" s="4">
        <v>383.0</v>
      </c>
      <c r="C2081" s="4">
        <v>2172.0</v>
      </c>
      <c r="D2081" s="4">
        <v>0.99</v>
      </c>
      <c r="E2081" s="4">
        <v>1.0</v>
      </c>
      <c r="F2081" s="5" t="str">
        <f>VLOOKUP(C2081, track_cleaned!$A$2:$B$5000, 2, FALSE)
</f>
        <v>Big Wave</v>
      </c>
      <c r="G2081" s="12">
        <f>VLOOKUP(C2081, track_cleaned!$A$1:$E$5000, 3, FALSE)</f>
        <v>179</v>
      </c>
      <c r="H2081" s="5" t="str">
        <f>VLOOKUP(G2081, album!$A$1:$B$5000, 2, FALSE)
</f>
        <v>Pearl Jam</v>
      </c>
      <c r="I2081" s="11" t="str">
        <f>VLOOKUP(C2081, track_cleaned!$A$1:$J$5000, 10, FALSE)</f>
        <v>Alternative &amp; Punk</v>
      </c>
      <c r="J2081" s="11">
        <f t="shared" si="1"/>
        <v>0.99</v>
      </c>
    </row>
    <row r="2082">
      <c r="A2082" s="4">
        <v>2081.0</v>
      </c>
      <c r="B2082" s="4">
        <v>383.0</v>
      </c>
      <c r="C2082" s="4">
        <v>2181.0</v>
      </c>
      <c r="D2082" s="4">
        <v>0.99</v>
      </c>
      <c r="E2082" s="4">
        <v>1.0</v>
      </c>
      <c r="F2082" s="5" t="str">
        <f>VLOOKUP(C2082, track_cleaned!$A$2:$B$5000, 2, FALSE)
</f>
        <v>Cropduster</v>
      </c>
      <c r="G2082" s="12">
        <f>VLOOKUP(C2082, track_cleaned!$A$1:$E$5000, 3, FALSE)</f>
        <v>180</v>
      </c>
      <c r="H2082" s="5" t="str">
        <f>VLOOKUP(G2082, album!$A$1:$B$5000, 2, FALSE)
</f>
        <v>Riot Act</v>
      </c>
      <c r="I2082" s="11" t="str">
        <f>VLOOKUP(C2082, track_cleaned!$A$1:$J$5000, 10, FALSE)</f>
        <v>Rock</v>
      </c>
      <c r="J2082" s="11">
        <f t="shared" si="1"/>
        <v>0.99</v>
      </c>
    </row>
    <row r="2083">
      <c r="A2083" s="4">
        <v>2082.0</v>
      </c>
      <c r="B2083" s="4">
        <v>383.0</v>
      </c>
      <c r="C2083" s="4">
        <v>2190.0</v>
      </c>
      <c r="D2083" s="4">
        <v>0.99</v>
      </c>
      <c r="E2083" s="4">
        <v>1.0</v>
      </c>
      <c r="F2083" s="5" t="str">
        <f>VLOOKUP(C2083, track_cleaned!$A$2:$B$5000, 2, FALSE)
</f>
        <v>1/2 Full</v>
      </c>
      <c r="G2083" s="12">
        <f>VLOOKUP(C2083, track_cleaned!$A$1:$E$5000, 3, FALSE)</f>
        <v>180</v>
      </c>
      <c r="H2083" s="5" t="str">
        <f>VLOOKUP(G2083, album!$A$1:$B$5000, 2, FALSE)
</f>
        <v>Riot Act</v>
      </c>
      <c r="I2083" s="11" t="str">
        <f>VLOOKUP(C2083, track_cleaned!$A$1:$J$5000, 10, FALSE)</f>
        <v>Rock</v>
      </c>
      <c r="J2083" s="11">
        <f t="shared" si="1"/>
        <v>0.99</v>
      </c>
    </row>
    <row r="2084">
      <c r="A2084" s="4">
        <v>2083.0</v>
      </c>
      <c r="B2084" s="4">
        <v>383.0</v>
      </c>
      <c r="C2084" s="4">
        <v>2199.0</v>
      </c>
      <c r="D2084" s="4">
        <v>0.99</v>
      </c>
      <c r="E2084" s="4">
        <v>1.0</v>
      </c>
      <c r="F2084" s="5" t="str">
        <f>VLOOKUP(C2084, track_cleaned!$A$2:$B$5000, 2, FALSE)
</f>
        <v>Oceans</v>
      </c>
      <c r="G2084" s="12">
        <f>VLOOKUP(C2084, track_cleaned!$A$1:$E$5000, 3, FALSE)</f>
        <v>181</v>
      </c>
      <c r="H2084" s="5" t="str">
        <f>VLOOKUP(G2084, album!$A$1:$B$5000, 2, FALSE)
</f>
        <v>Ten</v>
      </c>
      <c r="I2084" s="11" t="str">
        <f>VLOOKUP(C2084, track_cleaned!$A$1:$J$5000, 10, FALSE)</f>
        <v>Rock</v>
      </c>
      <c r="J2084" s="11">
        <f t="shared" si="1"/>
        <v>0.99</v>
      </c>
    </row>
    <row r="2085">
      <c r="A2085" s="4">
        <v>2084.0</v>
      </c>
      <c r="B2085" s="4">
        <v>383.0</v>
      </c>
      <c r="C2085" s="4">
        <v>2208.0</v>
      </c>
      <c r="D2085" s="4">
        <v>0.99</v>
      </c>
      <c r="E2085" s="4">
        <v>1.0</v>
      </c>
      <c r="F2085" s="5" t="str">
        <f>VLOOKUP(C2085, track_cleaned!$A$2:$B$5000, 2, FALSE)
</f>
        <v>Dissident</v>
      </c>
      <c r="G2085" s="12">
        <f>VLOOKUP(C2085, track_cleaned!$A$1:$E$5000, 3, FALSE)</f>
        <v>182</v>
      </c>
      <c r="H2085" s="5" t="str">
        <f>VLOOKUP(G2085, album!$A$1:$B$5000, 2, FALSE)
</f>
        <v>Vs.</v>
      </c>
      <c r="I2085" s="11" t="str">
        <f>VLOOKUP(C2085, track_cleaned!$A$1:$J$5000, 10, FALSE)</f>
        <v>Rock</v>
      </c>
      <c r="J2085" s="11">
        <f t="shared" si="1"/>
        <v>0.99</v>
      </c>
    </row>
    <row r="2086">
      <c r="A2086" s="4">
        <v>2085.0</v>
      </c>
      <c r="B2086" s="4">
        <v>383.0</v>
      </c>
      <c r="C2086" s="4">
        <v>2217.0</v>
      </c>
      <c r="D2086" s="4">
        <v>0.99</v>
      </c>
      <c r="E2086" s="4">
        <v>1.0</v>
      </c>
      <c r="F2086" s="5" t="str">
        <f>VLOOKUP(C2086, track_cleaned!$A$2:$B$5000, 2, FALSE)
</f>
        <v>Don't Look Back</v>
      </c>
      <c r="G2086" s="12">
        <f>VLOOKUP(C2086, track_cleaned!$A$1:$E$5000, 3, FALSE)</f>
        <v>141</v>
      </c>
      <c r="H2086" s="5" t="str">
        <f>VLOOKUP(G2086, album!$A$1:$B$5000, 2, FALSE)
</f>
        <v>Greatest Hits</v>
      </c>
      <c r="I2086" s="11" t="str">
        <f>VLOOKUP(C2086, track_cleaned!$A$1:$J$5000, 10, FALSE)</f>
        <v>Reggae</v>
      </c>
      <c r="J2086" s="11">
        <f t="shared" si="1"/>
        <v>0.99</v>
      </c>
    </row>
    <row r="2087">
      <c r="A2087" s="4">
        <v>2086.0</v>
      </c>
      <c r="B2087" s="4">
        <v>383.0</v>
      </c>
      <c r="C2087" s="4">
        <v>2226.0</v>
      </c>
      <c r="D2087" s="4">
        <v>0.99</v>
      </c>
      <c r="E2087" s="4">
        <v>1.0</v>
      </c>
      <c r="F2087" s="5" t="str">
        <f>VLOOKUP(C2087, track_cleaned!$A$2:$B$5000, 2, FALSE)
</f>
        <v>Pick Myself Up</v>
      </c>
      <c r="G2087" s="12">
        <f>VLOOKUP(C2087, track_cleaned!$A$1:$E$5000, 3, FALSE)</f>
        <v>141</v>
      </c>
      <c r="H2087" s="5" t="str">
        <f>VLOOKUP(G2087, album!$A$1:$B$5000, 2, FALSE)
</f>
        <v>Greatest Hits</v>
      </c>
      <c r="I2087" s="11" t="str">
        <f>VLOOKUP(C2087, track_cleaned!$A$1:$J$5000, 10, FALSE)</f>
        <v>Reggae</v>
      </c>
      <c r="J2087" s="11">
        <f t="shared" si="1"/>
        <v>0.99</v>
      </c>
    </row>
    <row r="2088">
      <c r="A2088" s="4">
        <v>2087.0</v>
      </c>
      <c r="B2088" s="4">
        <v>383.0</v>
      </c>
      <c r="C2088" s="4">
        <v>2235.0</v>
      </c>
      <c r="D2088" s="4">
        <v>0.99</v>
      </c>
      <c r="E2088" s="4">
        <v>1.0</v>
      </c>
      <c r="F2088" s="5" t="str">
        <f>VLOOKUP(C2088, track_cleaned!$A$2:$B$5000, 2, FALSE)
</f>
        <v>Any Colour You Like</v>
      </c>
      <c r="G2088" s="12">
        <f>VLOOKUP(C2088, track_cleaned!$A$1:$E$5000, 3, FALSE)</f>
        <v>183</v>
      </c>
      <c r="H2088" s="5" t="str">
        <f>VLOOKUP(G2088, album!$A$1:$B$5000, 2, FALSE)
</f>
        <v>Dark Side Of The Moon</v>
      </c>
      <c r="I2088" s="11" t="str">
        <f>VLOOKUP(C2088, track_cleaned!$A$1:$J$5000, 10, FALSE)</f>
        <v>Rock</v>
      </c>
      <c r="J2088" s="11">
        <f t="shared" si="1"/>
        <v>0.99</v>
      </c>
    </row>
    <row r="2089">
      <c r="A2089" s="4">
        <v>2088.0</v>
      </c>
      <c r="B2089" s="4">
        <v>384.0</v>
      </c>
      <c r="C2089" s="4">
        <v>2249.0</v>
      </c>
      <c r="D2089" s="4">
        <v>0.99</v>
      </c>
      <c r="E2089" s="4">
        <v>1.0</v>
      </c>
      <c r="F2089" s="5" t="str">
        <f>VLOOKUP(C2089, track_cleaned!$A$2:$B$5000, 2, FALSE)
</f>
        <v>Rappers Reais</v>
      </c>
      <c r="G2089" s="12">
        <f>VLOOKUP(C2089, track_cleaned!$A$1:$E$5000, 3, FALSE)</f>
        <v>184</v>
      </c>
      <c r="H2089" s="5" t="str">
        <f>VLOOKUP(G2089, album!$A$1:$B$5000, 2, FALSE)
</f>
        <v>Os Cães Ladram Mas A Caravana Não Pára</v>
      </c>
      <c r="I2089" s="11" t="str">
        <f>VLOOKUP(C2089, track_cleaned!$A$1:$J$5000, 10, FALSE)</f>
        <v>Hip Hop/Rap</v>
      </c>
      <c r="J2089" s="11">
        <f t="shared" si="1"/>
        <v>0.99</v>
      </c>
    </row>
    <row r="2090">
      <c r="A2090" s="4">
        <v>2089.0</v>
      </c>
      <c r="B2090" s="4">
        <v>385.0</v>
      </c>
      <c r="C2090" s="4">
        <v>2250.0</v>
      </c>
      <c r="D2090" s="4">
        <v>0.99</v>
      </c>
      <c r="E2090" s="4">
        <v>1.0</v>
      </c>
      <c r="F2090" s="5" t="str">
        <f>VLOOKUP(C2090, track_cleaned!$A$2:$B$5000, 2, FALSE)
</f>
        <v>Nega Do Cabelo Duro</v>
      </c>
      <c r="G2090" s="12">
        <f>VLOOKUP(C2090, track_cleaned!$A$1:$E$5000, 3, FALSE)</f>
        <v>184</v>
      </c>
      <c r="H2090" s="5" t="str">
        <f>VLOOKUP(G2090, album!$A$1:$B$5000, 2, FALSE)
</f>
        <v>Os Cães Ladram Mas A Caravana Não Pára</v>
      </c>
      <c r="I2090" s="11" t="str">
        <f>VLOOKUP(C2090, track_cleaned!$A$1:$J$5000, 10, FALSE)</f>
        <v>Hip Hop/Rap</v>
      </c>
      <c r="J2090" s="11">
        <f t="shared" si="1"/>
        <v>0.99</v>
      </c>
    </row>
    <row r="2091">
      <c r="A2091" s="4">
        <v>2090.0</v>
      </c>
      <c r="B2091" s="4">
        <v>385.0</v>
      </c>
      <c r="C2091" s="4">
        <v>2251.0</v>
      </c>
      <c r="D2091" s="4">
        <v>0.99</v>
      </c>
      <c r="E2091" s="4">
        <v>1.0</v>
      </c>
      <c r="F2091" s="5" t="str">
        <f>VLOOKUP(C2091, track_cleaned!$A$2:$B$5000, 2, FALSE)
</f>
        <v>Hemp Family</v>
      </c>
      <c r="G2091" s="12">
        <f>VLOOKUP(C2091, track_cleaned!$A$1:$E$5000, 3, FALSE)</f>
        <v>184</v>
      </c>
      <c r="H2091" s="5" t="str">
        <f>VLOOKUP(G2091, album!$A$1:$B$5000, 2, FALSE)
</f>
        <v>Os Cães Ladram Mas A Caravana Não Pára</v>
      </c>
      <c r="I2091" s="11" t="str">
        <f>VLOOKUP(C2091, track_cleaned!$A$1:$J$5000, 10, FALSE)</f>
        <v>Hip Hop/Rap</v>
      </c>
      <c r="J2091" s="11">
        <f t="shared" si="1"/>
        <v>0.99</v>
      </c>
    </row>
    <row r="2092">
      <c r="A2092" s="4">
        <v>2091.0</v>
      </c>
      <c r="B2092" s="4">
        <v>386.0</v>
      </c>
      <c r="C2092" s="4">
        <v>2253.0</v>
      </c>
      <c r="D2092" s="4">
        <v>0.99</v>
      </c>
      <c r="E2092" s="4">
        <v>1.0</v>
      </c>
      <c r="F2092" s="5" t="str">
        <f>VLOOKUP(C2092, track_cleaned!$A$2:$B$5000, 2, FALSE)
</f>
        <v>Se Liga</v>
      </c>
      <c r="G2092" s="12">
        <f>VLOOKUP(C2092, track_cleaned!$A$1:$E$5000, 3, FALSE)</f>
        <v>184</v>
      </c>
      <c r="H2092" s="5" t="str">
        <f>VLOOKUP(G2092, album!$A$1:$B$5000, 2, FALSE)
</f>
        <v>Os Cães Ladram Mas A Caravana Não Pára</v>
      </c>
      <c r="I2092" s="11" t="str">
        <f>VLOOKUP(C2092, track_cleaned!$A$1:$J$5000, 10, FALSE)</f>
        <v>Hip Hop/Rap</v>
      </c>
      <c r="J2092" s="11">
        <f t="shared" si="1"/>
        <v>0.99</v>
      </c>
    </row>
    <row r="2093">
      <c r="A2093" s="4">
        <v>2092.0</v>
      </c>
      <c r="B2093" s="4">
        <v>386.0</v>
      </c>
      <c r="C2093" s="4">
        <v>2255.0</v>
      </c>
      <c r="D2093" s="4">
        <v>0.99</v>
      </c>
      <c r="E2093" s="4">
        <v>1.0</v>
      </c>
      <c r="F2093" s="5" t="str">
        <f>VLOOKUP(C2093, track_cleaned!$A$2:$B$5000, 2, FALSE)
</f>
        <v>Another One Bites The Dust</v>
      </c>
      <c r="G2093" s="12">
        <f>VLOOKUP(C2093, track_cleaned!$A$1:$E$5000, 3, FALSE)</f>
        <v>185</v>
      </c>
      <c r="H2093" s="5" t="str">
        <f>VLOOKUP(G2093, album!$A$1:$B$5000, 2, FALSE)
</f>
        <v>Greatest Hits I</v>
      </c>
      <c r="I2093" s="11" t="str">
        <f>VLOOKUP(C2093, track_cleaned!$A$1:$J$5000, 10, FALSE)</f>
        <v>Rock</v>
      </c>
      <c r="J2093" s="11">
        <f t="shared" si="1"/>
        <v>0.99</v>
      </c>
    </row>
    <row r="2094">
      <c r="A2094" s="4">
        <v>2093.0</v>
      </c>
      <c r="B2094" s="4">
        <v>387.0</v>
      </c>
      <c r="C2094" s="4">
        <v>2257.0</v>
      </c>
      <c r="D2094" s="4">
        <v>0.99</v>
      </c>
      <c r="E2094" s="4">
        <v>1.0</v>
      </c>
      <c r="F2094" s="5" t="str">
        <f>VLOOKUP(C2094, track_cleaned!$A$2:$B$5000, 2, FALSE)
</f>
        <v>Fat Bottomed Girls</v>
      </c>
      <c r="G2094" s="12">
        <f>VLOOKUP(C2094, track_cleaned!$A$1:$E$5000, 3, FALSE)</f>
        <v>185</v>
      </c>
      <c r="H2094" s="5" t="str">
        <f>VLOOKUP(G2094, album!$A$1:$B$5000, 2, FALSE)
</f>
        <v>Greatest Hits I</v>
      </c>
      <c r="I2094" s="11" t="str">
        <f>VLOOKUP(C2094, track_cleaned!$A$1:$J$5000, 10, FALSE)</f>
        <v>Rock</v>
      </c>
      <c r="J2094" s="11">
        <f t="shared" si="1"/>
        <v>0.99</v>
      </c>
    </row>
    <row r="2095">
      <c r="A2095" s="4">
        <v>2094.0</v>
      </c>
      <c r="B2095" s="4">
        <v>387.0</v>
      </c>
      <c r="C2095" s="4">
        <v>2259.0</v>
      </c>
      <c r="D2095" s="4">
        <v>0.99</v>
      </c>
      <c r="E2095" s="4">
        <v>1.0</v>
      </c>
      <c r="F2095" s="5" t="str">
        <f>VLOOKUP(C2095, track_cleaned!$A$2:$B$5000, 2, FALSE)
</f>
        <v>You're My Best Friend</v>
      </c>
      <c r="G2095" s="12">
        <f>VLOOKUP(C2095, track_cleaned!$A$1:$E$5000, 3, FALSE)</f>
        <v>185</v>
      </c>
      <c r="H2095" s="5" t="str">
        <f>VLOOKUP(G2095, album!$A$1:$B$5000, 2, FALSE)
</f>
        <v>Greatest Hits I</v>
      </c>
      <c r="I2095" s="11" t="str">
        <f>VLOOKUP(C2095, track_cleaned!$A$1:$J$5000, 10, FALSE)</f>
        <v>Rock</v>
      </c>
      <c r="J2095" s="11">
        <f t="shared" si="1"/>
        <v>0.99</v>
      </c>
    </row>
    <row r="2096">
      <c r="A2096" s="4">
        <v>2095.0</v>
      </c>
      <c r="B2096" s="4">
        <v>387.0</v>
      </c>
      <c r="C2096" s="4">
        <v>2261.0</v>
      </c>
      <c r="D2096" s="4">
        <v>0.99</v>
      </c>
      <c r="E2096" s="4">
        <v>1.0</v>
      </c>
      <c r="F2096" s="5" t="str">
        <f>VLOOKUP(C2096, track_cleaned!$A$2:$B$5000, 2, FALSE)
</f>
        <v>Save Me</v>
      </c>
      <c r="G2096" s="12">
        <f>VLOOKUP(C2096, track_cleaned!$A$1:$E$5000, 3, FALSE)</f>
        <v>185</v>
      </c>
      <c r="H2096" s="5" t="str">
        <f>VLOOKUP(G2096, album!$A$1:$B$5000, 2, FALSE)
</f>
        <v>Greatest Hits I</v>
      </c>
      <c r="I2096" s="11" t="str">
        <f>VLOOKUP(C2096, track_cleaned!$A$1:$J$5000, 10, FALSE)</f>
        <v>Rock</v>
      </c>
      <c r="J2096" s="11">
        <f t="shared" si="1"/>
        <v>0.99</v>
      </c>
    </row>
    <row r="2097">
      <c r="A2097" s="4">
        <v>2096.0</v>
      </c>
      <c r="B2097" s="4">
        <v>387.0</v>
      </c>
      <c r="C2097" s="4">
        <v>2263.0</v>
      </c>
      <c r="D2097" s="4">
        <v>0.99</v>
      </c>
      <c r="E2097" s="4">
        <v>1.0</v>
      </c>
      <c r="F2097" s="5" t="str">
        <f>VLOOKUP(C2097, track_cleaned!$A$2:$B$5000, 2, FALSE)
</f>
        <v>Somebody To Love</v>
      </c>
      <c r="G2097" s="12">
        <f>VLOOKUP(C2097, track_cleaned!$A$1:$E$5000, 3, FALSE)</f>
        <v>185</v>
      </c>
      <c r="H2097" s="5" t="str">
        <f>VLOOKUP(G2097, album!$A$1:$B$5000, 2, FALSE)
</f>
        <v>Greatest Hits I</v>
      </c>
      <c r="I2097" s="11" t="str">
        <f>VLOOKUP(C2097, track_cleaned!$A$1:$J$5000, 10, FALSE)</f>
        <v>Rock</v>
      </c>
      <c r="J2097" s="11">
        <f t="shared" si="1"/>
        <v>0.99</v>
      </c>
    </row>
    <row r="2098">
      <c r="A2098" s="4">
        <v>2097.0</v>
      </c>
      <c r="B2098" s="4">
        <v>388.0</v>
      </c>
      <c r="C2098" s="4">
        <v>2267.0</v>
      </c>
      <c r="D2098" s="4">
        <v>0.99</v>
      </c>
      <c r="E2098" s="4">
        <v>1.0</v>
      </c>
      <c r="F2098" s="5" t="str">
        <f>VLOOKUP(C2098, track_cleaned!$A$2:$B$5000, 2, FALSE)
</f>
        <v>Flash</v>
      </c>
      <c r="G2098" s="12">
        <f>VLOOKUP(C2098, track_cleaned!$A$1:$E$5000, 3, FALSE)</f>
        <v>185</v>
      </c>
      <c r="H2098" s="5" t="str">
        <f>VLOOKUP(G2098, album!$A$1:$B$5000, 2, FALSE)
</f>
        <v>Greatest Hits I</v>
      </c>
      <c r="I2098" s="11" t="str">
        <f>VLOOKUP(C2098, track_cleaned!$A$1:$J$5000, 10, FALSE)</f>
        <v>Rock</v>
      </c>
      <c r="J2098" s="11">
        <f t="shared" si="1"/>
        <v>0.99</v>
      </c>
    </row>
    <row r="2099">
      <c r="A2099" s="4">
        <v>2098.0</v>
      </c>
      <c r="B2099" s="4">
        <v>388.0</v>
      </c>
      <c r="C2099" s="4">
        <v>2271.0</v>
      </c>
      <c r="D2099" s="4">
        <v>0.99</v>
      </c>
      <c r="E2099" s="4">
        <v>1.0</v>
      </c>
      <c r="F2099" s="5" t="str">
        <f>VLOOKUP(C2099, track_cleaned!$A$2:$B$5000, 2, FALSE)
</f>
        <v>We Will Rock You</v>
      </c>
      <c r="G2099" s="12">
        <f>VLOOKUP(C2099, track_cleaned!$A$1:$E$5000, 3, FALSE)</f>
        <v>186</v>
      </c>
      <c r="H2099" s="5" t="str">
        <f>VLOOKUP(G2099, album!$A$1:$B$5000, 2, FALSE)
</f>
        <v>News Of The World</v>
      </c>
      <c r="I2099" s="11" t="str">
        <f>VLOOKUP(C2099, track_cleaned!$A$1:$J$5000, 10, FALSE)</f>
        <v>Rock</v>
      </c>
      <c r="J2099" s="11">
        <f t="shared" si="1"/>
        <v>0.99</v>
      </c>
    </row>
    <row r="2100">
      <c r="A2100" s="4">
        <v>2099.0</v>
      </c>
      <c r="B2100" s="4">
        <v>388.0</v>
      </c>
      <c r="C2100" s="4">
        <v>2275.0</v>
      </c>
      <c r="D2100" s="4">
        <v>0.99</v>
      </c>
      <c r="E2100" s="4">
        <v>1.0</v>
      </c>
      <c r="F2100" s="5" t="str">
        <f>VLOOKUP(C2100, track_cleaned!$A$2:$B$5000, 2, FALSE)
</f>
        <v>Spread Your Wings</v>
      </c>
      <c r="G2100" s="12">
        <f>VLOOKUP(C2100, track_cleaned!$A$1:$E$5000, 3, FALSE)</f>
        <v>186</v>
      </c>
      <c r="H2100" s="5" t="str">
        <f>VLOOKUP(G2100, album!$A$1:$B$5000, 2, FALSE)
</f>
        <v>News Of The World</v>
      </c>
      <c r="I2100" s="11" t="str">
        <f>VLOOKUP(C2100, track_cleaned!$A$1:$J$5000, 10, FALSE)</f>
        <v>Rock</v>
      </c>
      <c r="J2100" s="11">
        <f t="shared" si="1"/>
        <v>0.99</v>
      </c>
    </row>
    <row r="2101">
      <c r="A2101" s="4">
        <v>2100.0</v>
      </c>
      <c r="B2101" s="4">
        <v>388.0</v>
      </c>
      <c r="C2101" s="4">
        <v>2279.0</v>
      </c>
      <c r="D2101" s="4">
        <v>0.99</v>
      </c>
      <c r="E2101" s="4">
        <v>1.0</v>
      </c>
      <c r="F2101" s="5" t="str">
        <f>VLOOKUP(C2101, track_cleaned!$A$2:$B$5000, 2, FALSE)
</f>
        <v>Who Needs You</v>
      </c>
      <c r="G2101" s="12">
        <f>VLOOKUP(C2101, track_cleaned!$A$1:$E$5000, 3, FALSE)</f>
        <v>186</v>
      </c>
      <c r="H2101" s="5" t="str">
        <f>VLOOKUP(G2101, album!$A$1:$B$5000, 2, FALSE)
</f>
        <v>News Of The World</v>
      </c>
      <c r="I2101" s="11" t="str">
        <f>VLOOKUP(C2101, track_cleaned!$A$1:$J$5000, 10, FALSE)</f>
        <v>Rock</v>
      </c>
      <c r="J2101" s="11">
        <f t="shared" si="1"/>
        <v>0.99</v>
      </c>
    </row>
    <row r="2102">
      <c r="A2102" s="4">
        <v>2101.0</v>
      </c>
      <c r="B2102" s="4">
        <v>388.0</v>
      </c>
      <c r="C2102" s="4">
        <v>2283.0</v>
      </c>
      <c r="D2102" s="4">
        <v>0.99</v>
      </c>
      <c r="E2102" s="4">
        <v>1.0</v>
      </c>
      <c r="F2102" s="5" t="str">
        <f>VLOOKUP(C2102, track_cleaned!$A$2:$B$5000, 2, FALSE)
</f>
        <v>Me In Honey</v>
      </c>
      <c r="G2102" s="12">
        <f>VLOOKUP(C2102, track_cleaned!$A$1:$E$5000, 3, FALSE)</f>
        <v>187</v>
      </c>
      <c r="H2102" s="5" t="str">
        <f>VLOOKUP(G2102, album!$A$1:$B$5000, 2, FALSE)
</f>
        <v>Out Of Time</v>
      </c>
      <c r="I2102" s="11" t="str">
        <f>VLOOKUP(C2102, track_cleaned!$A$1:$J$5000, 10, FALSE)</f>
        <v>Alternative &amp; Punk</v>
      </c>
      <c r="J2102" s="11">
        <f t="shared" si="1"/>
        <v>0.99</v>
      </c>
    </row>
    <row r="2103">
      <c r="A2103" s="4">
        <v>2102.0</v>
      </c>
      <c r="B2103" s="4">
        <v>388.0</v>
      </c>
      <c r="C2103" s="4">
        <v>2287.0</v>
      </c>
      <c r="D2103" s="4">
        <v>0.99</v>
      </c>
      <c r="E2103" s="4">
        <v>1.0</v>
      </c>
      <c r="F2103" s="5" t="str">
        <f>VLOOKUP(C2103, track_cleaned!$A$2:$B$5000, 2, FALSE)
</f>
        <v>You Are The Everything</v>
      </c>
      <c r="G2103" s="12">
        <f>VLOOKUP(C2103, track_cleaned!$A$1:$E$5000, 3, FALSE)</f>
        <v>188</v>
      </c>
      <c r="H2103" s="5" t="str">
        <f>VLOOKUP(G2103, album!$A$1:$B$5000, 2, FALSE)
</f>
        <v>Green</v>
      </c>
      <c r="I2103" s="11" t="str">
        <f>VLOOKUP(C2103, track_cleaned!$A$1:$J$5000, 10, FALSE)</f>
        <v>Alternative &amp; Punk</v>
      </c>
      <c r="J2103" s="11">
        <f t="shared" si="1"/>
        <v>0.99</v>
      </c>
    </row>
    <row r="2104">
      <c r="A2104" s="4">
        <v>2103.0</v>
      </c>
      <c r="B2104" s="4">
        <v>389.0</v>
      </c>
      <c r="C2104" s="4">
        <v>2293.0</v>
      </c>
      <c r="D2104" s="4">
        <v>0.99</v>
      </c>
      <c r="E2104" s="4">
        <v>1.0</v>
      </c>
      <c r="F2104" s="5" t="str">
        <f>VLOOKUP(C2104, track_cleaned!$A$2:$B$5000, 2, FALSE)
</f>
        <v>Hairshirt</v>
      </c>
      <c r="G2104" s="12">
        <f>VLOOKUP(C2104, track_cleaned!$A$1:$E$5000, 3, FALSE)</f>
        <v>188</v>
      </c>
      <c r="H2104" s="5" t="str">
        <f>VLOOKUP(G2104, album!$A$1:$B$5000, 2, FALSE)
</f>
        <v>Green</v>
      </c>
      <c r="I2104" s="11" t="str">
        <f>VLOOKUP(C2104, track_cleaned!$A$1:$J$5000, 10, FALSE)</f>
        <v>Alternative &amp; Punk</v>
      </c>
      <c r="J2104" s="11">
        <f t="shared" si="1"/>
        <v>0.99</v>
      </c>
    </row>
    <row r="2105">
      <c r="A2105" s="4">
        <v>2104.0</v>
      </c>
      <c r="B2105" s="4">
        <v>389.0</v>
      </c>
      <c r="C2105" s="4">
        <v>2299.0</v>
      </c>
      <c r="D2105" s="4">
        <v>0.99</v>
      </c>
      <c r="E2105" s="4">
        <v>1.0</v>
      </c>
      <c r="F2105" s="5" t="str">
        <f>VLOOKUP(C2105, track_cleaned!$A$2:$B$5000, 2, FALSE)
</f>
        <v>Undertow</v>
      </c>
      <c r="G2105" s="12">
        <f>VLOOKUP(C2105, track_cleaned!$A$1:$E$5000, 3, FALSE)</f>
        <v>189</v>
      </c>
      <c r="H2105" s="5" t="str">
        <f>VLOOKUP(G2105, album!$A$1:$B$5000, 2, FALSE)
</f>
        <v>New Adventures In Hi-Fi</v>
      </c>
      <c r="I2105" s="11" t="str">
        <f>VLOOKUP(C2105, track_cleaned!$A$1:$J$5000, 10, FALSE)</f>
        <v>Rock</v>
      </c>
      <c r="J2105" s="11">
        <f t="shared" si="1"/>
        <v>0.99</v>
      </c>
    </row>
    <row r="2106">
      <c r="A2106" s="4">
        <v>2105.0</v>
      </c>
      <c r="B2106" s="4">
        <v>389.0</v>
      </c>
      <c r="C2106" s="4">
        <v>2305.0</v>
      </c>
      <c r="D2106" s="4">
        <v>0.99</v>
      </c>
      <c r="E2106" s="4">
        <v>1.0</v>
      </c>
      <c r="F2106" s="5" t="str">
        <f>VLOOKUP(C2106, track_cleaned!$A$2:$B$5000, 2, FALSE)
</f>
        <v>Binky The Doormat</v>
      </c>
      <c r="G2106" s="12">
        <f>VLOOKUP(C2106, track_cleaned!$A$1:$E$5000, 3, FALSE)</f>
        <v>189</v>
      </c>
      <c r="H2106" s="5" t="str">
        <f>VLOOKUP(G2106, album!$A$1:$B$5000, 2, FALSE)
</f>
        <v>New Adventures In Hi-Fi</v>
      </c>
      <c r="I2106" s="11" t="str">
        <f>VLOOKUP(C2106, track_cleaned!$A$1:$J$5000, 10, FALSE)</f>
        <v>Rock</v>
      </c>
      <c r="J2106" s="11">
        <f t="shared" si="1"/>
        <v>0.99</v>
      </c>
    </row>
    <row r="2107">
      <c r="A2107" s="4">
        <v>2106.0</v>
      </c>
      <c r="B2107" s="4">
        <v>389.0</v>
      </c>
      <c r="C2107" s="4">
        <v>2311.0</v>
      </c>
      <c r="D2107" s="4">
        <v>0.99</v>
      </c>
      <c r="E2107" s="4">
        <v>1.0</v>
      </c>
      <c r="F2107" s="5" t="str">
        <f>VLOOKUP(C2107, track_cleaned!$A$2:$B$5000, 2, FALSE)
</f>
        <v>Low</v>
      </c>
      <c r="G2107" s="12">
        <f>VLOOKUP(C2107, track_cleaned!$A$1:$E$5000, 3, FALSE)</f>
        <v>187</v>
      </c>
      <c r="H2107" s="5" t="str">
        <f>VLOOKUP(G2107, album!$A$1:$B$5000, 2, FALSE)
</f>
        <v>Out Of Time</v>
      </c>
      <c r="I2107" s="11" t="str">
        <f>VLOOKUP(C2107, track_cleaned!$A$1:$J$5000, 10, FALSE)</f>
        <v>Alternative &amp; Punk</v>
      </c>
      <c r="J2107" s="11">
        <f t="shared" si="1"/>
        <v>0.99</v>
      </c>
    </row>
    <row r="2108">
      <c r="A2108" s="4">
        <v>2107.0</v>
      </c>
      <c r="B2108" s="4">
        <v>389.0</v>
      </c>
      <c r="C2108" s="4">
        <v>2317.0</v>
      </c>
      <c r="D2108" s="4">
        <v>0.99</v>
      </c>
      <c r="E2108" s="4">
        <v>1.0</v>
      </c>
      <c r="F2108" s="5" t="str">
        <f>VLOOKUP(C2108, track_cleaned!$A$2:$B$5000, 2, FALSE)
</f>
        <v>Country Feedback</v>
      </c>
      <c r="G2108" s="12">
        <f>VLOOKUP(C2108, track_cleaned!$A$1:$E$5000, 3, FALSE)</f>
        <v>187</v>
      </c>
      <c r="H2108" s="5" t="str">
        <f>VLOOKUP(G2108, album!$A$1:$B$5000, 2, FALSE)
</f>
        <v>Out Of Time</v>
      </c>
      <c r="I2108" s="11" t="str">
        <f>VLOOKUP(C2108, track_cleaned!$A$1:$J$5000, 10, FALSE)</f>
        <v>Alternative &amp; Punk</v>
      </c>
      <c r="J2108" s="11">
        <f t="shared" si="1"/>
        <v>0.99</v>
      </c>
    </row>
    <row r="2109">
      <c r="A2109" s="4">
        <v>2108.0</v>
      </c>
      <c r="B2109" s="4">
        <v>389.0</v>
      </c>
      <c r="C2109" s="4">
        <v>2323.0</v>
      </c>
      <c r="D2109" s="4">
        <v>0.99</v>
      </c>
      <c r="E2109" s="4">
        <v>1.0</v>
      </c>
      <c r="F2109" s="5" t="str">
        <f>VLOOKUP(C2109, track_cleaned!$A$2:$B$5000, 2, FALSE)
</f>
        <v>Don't Go Back To Rockville</v>
      </c>
      <c r="G2109" s="12">
        <f>VLOOKUP(C2109, track_cleaned!$A$1:$E$5000, 3, FALSE)</f>
        <v>190</v>
      </c>
      <c r="H2109" s="5" t="str">
        <f>VLOOKUP(G2109, album!$A$1:$B$5000, 2, FALSE)
</f>
        <v>The Best Of R.E.M.: The IRS Years</v>
      </c>
      <c r="I2109" s="11" t="str">
        <f>VLOOKUP(C2109, track_cleaned!$A$1:$J$5000, 10, FALSE)</f>
        <v>Alternative &amp; Punk</v>
      </c>
      <c r="J2109" s="11">
        <f t="shared" si="1"/>
        <v>0.99</v>
      </c>
    </row>
    <row r="2110">
      <c r="A2110" s="4">
        <v>2109.0</v>
      </c>
      <c r="B2110" s="4">
        <v>389.0</v>
      </c>
      <c r="C2110" s="4">
        <v>2329.0</v>
      </c>
      <c r="D2110" s="4">
        <v>0.99</v>
      </c>
      <c r="E2110" s="4">
        <v>1.0</v>
      </c>
      <c r="F2110" s="5" t="str">
        <f>VLOOKUP(C2110, track_cleaned!$A$2:$B$5000, 2, FALSE)
</f>
        <v>I Believe</v>
      </c>
      <c r="G2110" s="12">
        <f>VLOOKUP(C2110, track_cleaned!$A$1:$E$5000, 3, FALSE)</f>
        <v>190</v>
      </c>
      <c r="H2110" s="5" t="str">
        <f>VLOOKUP(G2110, album!$A$1:$B$5000, 2, FALSE)
</f>
        <v>The Best Of R.E.M.: The IRS Years</v>
      </c>
      <c r="I2110" s="11" t="str">
        <f>VLOOKUP(C2110, track_cleaned!$A$1:$J$5000, 10, FALSE)</f>
        <v>Alternative &amp; Punk</v>
      </c>
      <c r="J2110" s="11">
        <f t="shared" si="1"/>
        <v>0.99</v>
      </c>
    </row>
    <row r="2111">
      <c r="A2111" s="4">
        <v>2110.0</v>
      </c>
      <c r="B2111" s="4">
        <v>389.0</v>
      </c>
      <c r="C2111" s="4">
        <v>2335.0</v>
      </c>
      <c r="D2111" s="4">
        <v>0.99</v>
      </c>
      <c r="E2111" s="4">
        <v>1.0</v>
      </c>
      <c r="F2111" s="5" t="str">
        <f>VLOOKUP(C2111, track_cleaned!$A$2:$B$5000, 2, FALSE)
</f>
        <v>A Sua</v>
      </c>
      <c r="G2111" s="12">
        <f>VLOOKUP(C2111, track_cleaned!$A$1:$E$5000, 3, FALSE)</f>
        <v>191</v>
      </c>
      <c r="H2111" s="5" t="str">
        <f>VLOOKUP(G2111, album!$A$1:$B$5000, 2, FALSE)
</f>
        <v>Cesta Básica</v>
      </c>
      <c r="I2111" s="11" t="str">
        <f>VLOOKUP(C2111, track_cleaned!$A$1:$J$5000, 10, FALSE)</f>
        <v>Alternative &amp; Punk</v>
      </c>
      <c r="J2111" s="11">
        <f t="shared" si="1"/>
        <v>0.99</v>
      </c>
    </row>
    <row r="2112">
      <c r="A2112" s="4">
        <v>2111.0</v>
      </c>
      <c r="B2112" s="4">
        <v>389.0</v>
      </c>
      <c r="C2112" s="4">
        <v>2341.0</v>
      </c>
      <c r="D2112" s="4">
        <v>0.99</v>
      </c>
      <c r="E2112" s="4">
        <v>1.0</v>
      </c>
      <c r="F2112" s="5" t="str">
        <f>VLOOKUP(C2112, track_cleaned!$A$2:$B$5000, 2, FALSE)
</f>
        <v>Bê-a-Bá</v>
      </c>
      <c r="G2112" s="12">
        <f>VLOOKUP(C2112, track_cleaned!$A$1:$E$5000, 3, FALSE)</f>
        <v>191</v>
      </c>
      <c r="H2112" s="5" t="str">
        <f>VLOOKUP(G2112, album!$A$1:$B$5000, 2, FALSE)
</f>
        <v>Cesta Básica</v>
      </c>
      <c r="I2112" s="11" t="str">
        <f>VLOOKUP(C2112, track_cleaned!$A$1:$J$5000, 10, FALSE)</f>
        <v>Alternative &amp; Punk</v>
      </c>
      <c r="J2112" s="11">
        <f t="shared" si="1"/>
        <v>0.99</v>
      </c>
    </row>
    <row r="2113">
      <c r="A2113" s="4">
        <v>2112.0</v>
      </c>
      <c r="B2113" s="4">
        <v>390.0</v>
      </c>
      <c r="C2113" s="4">
        <v>2350.0</v>
      </c>
      <c r="D2113" s="4">
        <v>0.99</v>
      </c>
      <c r="E2113" s="4">
        <v>1.0</v>
      </c>
      <c r="F2113" s="5" t="str">
        <f>VLOOKUP(C2113, track_cleaned!$A$2:$B$5000, 2, FALSE)
</f>
        <v>Sapato 36</v>
      </c>
      <c r="G2113" s="12">
        <f>VLOOKUP(C2113, track_cleaned!$A$1:$E$5000, 3, FALSE)</f>
        <v>192</v>
      </c>
      <c r="H2113" s="5" t="str">
        <f>VLOOKUP(G2113, album!$A$1:$B$5000, 2, FALSE)
</f>
        <v>Raul Seixas</v>
      </c>
      <c r="I2113" s="11" t="str">
        <f>VLOOKUP(C2113, track_cleaned!$A$1:$J$5000, 10, FALSE)</f>
        <v>Rock</v>
      </c>
      <c r="J2113" s="11">
        <f t="shared" si="1"/>
        <v>0.99</v>
      </c>
    </row>
    <row r="2114">
      <c r="A2114" s="4">
        <v>2113.0</v>
      </c>
      <c r="B2114" s="4">
        <v>390.0</v>
      </c>
      <c r="C2114" s="4">
        <v>2359.0</v>
      </c>
      <c r="D2114" s="4">
        <v>0.99</v>
      </c>
      <c r="E2114" s="4">
        <v>1.0</v>
      </c>
      <c r="F2114" s="5" t="str">
        <f>VLOOKUP(C2114, track_cleaned!$A$2:$B$5000, 2, FALSE)
</f>
        <v>If You Have To Ask</v>
      </c>
      <c r="G2114" s="12">
        <f>VLOOKUP(C2114, track_cleaned!$A$1:$E$5000, 3, FALSE)</f>
        <v>193</v>
      </c>
      <c r="H2114" s="5" t="str">
        <f>VLOOKUP(G2114, album!$A$1:$B$5000, 2, FALSE)
</f>
        <v>Blood Sugar Sex Magik</v>
      </c>
      <c r="I2114" s="11" t="str">
        <f>VLOOKUP(C2114, track_cleaned!$A$1:$J$5000, 10, FALSE)</f>
        <v>Alternative &amp; Punk</v>
      </c>
      <c r="J2114" s="11">
        <f t="shared" si="1"/>
        <v>0.99</v>
      </c>
    </row>
    <row r="2115">
      <c r="A2115" s="4">
        <v>2114.0</v>
      </c>
      <c r="B2115" s="4">
        <v>390.0</v>
      </c>
      <c r="C2115" s="4">
        <v>2368.0</v>
      </c>
      <c r="D2115" s="4">
        <v>0.99</v>
      </c>
      <c r="E2115" s="4">
        <v>1.0</v>
      </c>
      <c r="F2115" s="5" t="str">
        <f>VLOOKUP(C2115, track_cleaned!$A$2:$B$5000, 2, FALSE)
</f>
        <v>Under The Bridge</v>
      </c>
      <c r="G2115" s="12">
        <f>VLOOKUP(C2115, track_cleaned!$A$1:$E$5000, 3, FALSE)</f>
        <v>193</v>
      </c>
      <c r="H2115" s="5" t="str">
        <f>VLOOKUP(G2115, album!$A$1:$B$5000, 2, FALSE)
</f>
        <v>Blood Sugar Sex Magik</v>
      </c>
      <c r="I2115" s="11" t="str">
        <f>VLOOKUP(C2115, track_cleaned!$A$1:$J$5000, 10, FALSE)</f>
        <v>Alternative &amp; Punk</v>
      </c>
      <c r="J2115" s="11">
        <f t="shared" si="1"/>
        <v>0.99</v>
      </c>
    </row>
    <row r="2116">
      <c r="A2116" s="4">
        <v>2115.0</v>
      </c>
      <c r="B2116" s="4">
        <v>390.0</v>
      </c>
      <c r="C2116" s="4">
        <v>2377.0</v>
      </c>
      <c r="D2116" s="4">
        <v>0.99</v>
      </c>
      <c r="E2116" s="4">
        <v>1.0</v>
      </c>
      <c r="F2116" s="5" t="str">
        <f>VLOOKUP(C2116, track_cleaned!$A$2:$B$5000, 2, FALSE)
</f>
        <v>This Is The Place</v>
      </c>
      <c r="G2116" s="12">
        <f>VLOOKUP(C2116, track_cleaned!$A$1:$E$5000, 3, FALSE)</f>
        <v>194</v>
      </c>
      <c r="H2116" s="5" t="str">
        <f>VLOOKUP(G2116, album!$A$1:$B$5000, 2, FALSE)
</f>
        <v>By The Way</v>
      </c>
      <c r="I2116" s="11" t="str">
        <f>VLOOKUP(C2116, track_cleaned!$A$1:$J$5000, 10, FALSE)</f>
        <v>Rock</v>
      </c>
      <c r="J2116" s="11">
        <f t="shared" si="1"/>
        <v>0.99</v>
      </c>
    </row>
    <row r="2117">
      <c r="A2117" s="4">
        <v>2116.0</v>
      </c>
      <c r="B2117" s="4">
        <v>390.0</v>
      </c>
      <c r="C2117" s="4">
        <v>2386.0</v>
      </c>
      <c r="D2117" s="4">
        <v>0.99</v>
      </c>
      <c r="E2117" s="4">
        <v>1.0</v>
      </c>
      <c r="F2117" s="5" t="str">
        <f>VLOOKUP(C2117, track_cleaned!$A$2:$B$5000, 2, FALSE)
</f>
        <v>Tear</v>
      </c>
      <c r="G2117" s="12">
        <f>VLOOKUP(C2117, track_cleaned!$A$1:$E$5000, 3, FALSE)</f>
        <v>194</v>
      </c>
      <c r="H2117" s="5" t="str">
        <f>VLOOKUP(G2117, album!$A$1:$B$5000, 2, FALSE)
</f>
        <v>By The Way</v>
      </c>
      <c r="I2117" s="11" t="str">
        <f>VLOOKUP(C2117, track_cleaned!$A$1:$J$5000, 10, FALSE)</f>
        <v>Rock</v>
      </c>
      <c r="J2117" s="11">
        <f t="shared" si="1"/>
        <v>0.99</v>
      </c>
    </row>
    <row r="2118">
      <c r="A2118" s="4">
        <v>2117.0</v>
      </c>
      <c r="B2118" s="4">
        <v>390.0</v>
      </c>
      <c r="C2118" s="4">
        <v>2395.0</v>
      </c>
      <c r="D2118" s="4">
        <v>0.99</v>
      </c>
      <c r="E2118" s="4">
        <v>1.0</v>
      </c>
      <c r="F2118" s="5" t="str">
        <f>VLOOKUP(C2118, track_cleaned!$A$2:$B$5000, 2, FALSE)
</f>
        <v>Get On Top</v>
      </c>
      <c r="G2118" s="12">
        <f>VLOOKUP(C2118, track_cleaned!$A$1:$E$5000, 3, FALSE)</f>
        <v>195</v>
      </c>
      <c r="H2118" s="5" t="str">
        <f>VLOOKUP(G2118, album!$A$1:$B$5000, 2, FALSE)
</f>
        <v>Californication</v>
      </c>
      <c r="I2118" s="11" t="str">
        <f>VLOOKUP(C2118, track_cleaned!$A$1:$J$5000, 10, FALSE)</f>
        <v>Rock</v>
      </c>
      <c r="J2118" s="11">
        <f t="shared" si="1"/>
        <v>0.99</v>
      </c>
    </row>
    <row r="2119">
      <c r="A2119" s="4">
        <v>2118.0</v>
      </c>
      <c r="B2119" s="4">
        <v>390.0</v>
      </c>
      <c r="C2119" s="4">
        <v>2404.0</v>
      </c>
      <c r="D2119" s="4">
        <v>0.99</v>
      </c>
      <c r="E2119" s="4">
        <v>1.0</v>
      </c>
      <c r="F2119" s="5" t="str">
        <f>VLOOKUP(C2119, track_cleaned!$A$2:$B$5000, 2, FALSE)
</f>
        <v>Right On Time</v>
      </c>
      <c r="G2119" s="12">
        <f>VLOOKUP(C2119, track_cleaned!$A$1:$E$5000, 3, FALSE)</f>
        <v>195</v>
      </c>
      <c r="H2119" s="5" t="str">
        <f>VLOOKUP(G2119, album!$A$1:$B$5000, 2, FALSE)
</f>
        <v>Californication</v>
      </c>
      <c r="I2119" s="11" t="str">
        <f>VLOOKUP(C2119, track_cleaned!$A$1:$J$5000, 10, FALSE)</f>
        <v>Rock</v>
      </c>
      <c r="J2119" s="11">
        <f t="shared" si="1"/>
        <v>0.99</v>
      </c>
    </row>
    <row r="2120">
      <c r="A2120" s="4">
        <v>2119.0</v>
      </c>
      <c r="B2120" s="4">
        <v>390.0</v>
      </c>
      <c r="C2120" s="4">
        <v>2413.0</v>
      </c>
      <c r="D2120" s="4">
        <v>0.99</v>
      </c>
      <c r="E2120" s="4">
        <v>1.0</v>
      </c>
      <c r="F2120" s="5" t="str">
        <f>VLOOKUP(C2120, track_cleaned!$A$2:$B$5000, 2, FALSE)
</f>
        <v>Anthem</v>
      </c>
      <c r="G2120" s="12">
        <f>VLOOKUP(C2120, track_cleaned!$A$1:$E$5000, 3, FALSE)</f>
        <v>196</v>
      </c>
      <c r="H2120" s="5" t="str">
        <f>VLOOKUP(G2120, album!$A$1:$B$5000, 2, FALSE)
</f>
        <v>Retrospective I (1974-1980)</v>
      </c>
      <c r="I2120" s="11" t="str">
        <f>VLOOKUP(C2120, track_cleaned!$A$1:$J$5000, 10, FALSE)</f>
        <v>Rock</v>
      </c>
      <c r="J2120" s="11">
        <f t="shared" si="1"/>
        <v>0.99</v>
      </c>
    </row>
    <row r="2121">
      <c r="A2121" s="4">
        <v>2120.0</v>
      </c>
      <c r="B2121" s="4">
        <v>390.0</v>
      </c>
      <c r="C2121" s="4">
        <v>2422.0</v>
      </c>
      <c r="D2121" s="4">
        <v>0.99</v>
      </c>
      <c r="E2121" s="4">
        <v>1.0</v>
      </c>
      <c r="F2121" s="5" t="str">
        <f>VLOOKUP(C2121, track_cleaned!$A$2:$B$5000, 2, FALSE)
</f>
        <v>La Puesta Del Sol</v>
      </c>
      <c r="G2121" s="12">
        <f>VLOOKUP(C2121, track_cleaned!$A$1:$E$5000, 3, FALSE)</f>
        <v>197</v>
      </c>
      <c r="H2121" s="5" t="str">
        <f>VLOOKUP(G2121, album!$A$1:$B$5000, 2, FALSE)
</f>
        <v>Santana - As Years Go By</v>
      </c>
      <c r="I2121" s="11" t="str">
        <f>VLOOKUP(C2121, track_cleaned!$A$1:$J$5000, 10, FALSE)</f>
        <v>Rock</v>
      </c>
      <c r="J2121" s="11">
        <f t="shared" si="1"/>
        <v>0.99</v>
      </c>
    </row>
    <row r="2122">
      <c r="A2122" s="4">
        <v>2121.0</v>
      </c>
      <c r="B2122" s="4">
        <v>390.0</v>
      </c>
      <c r="C2122" s="4">
        <v>2431.0</v>
      </c>
      <c r="D2122" s="4">
        <v>0.99</v>
      </c>
      <c r="E2122" s="4">
        <v>1.0</v>
      </c>
      <c r="F2122" s="5" t="str">
        <f>VLOOKUP(C2122, track_cleaned!$A$2:$B$5000, 2, FALSE)
</f>
        <v>Just Ain't Good Enough</v>
      </c>
      <c r="G2122" s="12">
        <f>VLOOKUP(C2122, track_cleaned!$A$1:$E$5000, 3, FALSE)</f>
        <v>198</v>
      </c>
      <c r="H2122" s="5" t="str">
        <f>VLOOKUP(G2122, album!$A$1:$B$5000, 2, FALSE)
</f>
        <v>Santana Live</v>
      </c>
      <c r="I2122" s="11" t="str">
        <f>VLOOKUP(C2122, track_cleaned!$A$1:$J$5000, 10, FALSE)</f>
        <v>Rock</v>
      </c>
      <c r="J2122" s="11">
        <f t="shared" si="1"/>
        <v>0.99</v>
      </c>
    </row>
    <row r="2123">
      <c r="A2123" s="4">
        <v>2122.0</v>
      </c>
      <c r="B2123" s="4">
        <v>390.0</v>
      </c>
      <c r="C2123" s="4">
        <v>2440.0</v>
      </c>
      <c r="D2123" s="4">
        <v>0.99</v>
      </c>
      <c r="E2123" s="4">
        <v>1.0</v>
      </c>
      <c r="F2123" s="5" t="str">
        <f>VLOOKUP(C2123, track_cleaned!$A$2:$B$5000, 2, FALSE)
</f>
        <v>If You Don't Know Me By Now</v>
      </c>
      <c r="G2123" s="12">
        <f>VLOOKUP(C2123, track_cleaned!$A$1:$E$5000, 3, FALSE)</f>
        <v>141</v>
      </c>
      <c r="H2123" s="5" t="str">
        <f>VLOOKUP(G2123, album!$A$1:$B$5000, 2, FALSE)
</f>
        <v>Greatest Hits</v>
      </c>
      <c r="I2123" s="11" t="str">
        <f>VLOOKUP(C2123, track_cleaned!$A$1:$J$5000, 10, FALSE)</f>
        <v>Rock</v>
      </c>
      <c r="J2123" s="11">
        <f t="shared" si="1"/>
        <v>0.99</v>
      </c>
    </row>
    <row r="2124">
      <c r="A2124" s="4">
        <v>2123.0</v>
      </c>
      <c r="B2124" s="4">
        <v>390.0</v>
      </c>
      <c r="C2124" s="4">
        <v>2449.0</v>
      </c>
      <c r="D2124" s="4">
        <v>0.99</v>
      </c>
      <c r="E2124" s="4">
        <v>1.0</v>
      </c>
      <c r="F2124" s="5" t="str">
        <f>VLOOKUP(C2124, track_cleaned!$A$2:$B$5000, 2, FALSE)
</f>
        <v>Água E Fogo</v>
      </c>
      <c r="G2124" s="12">
        <f>VLOOKUP(C2124, track_cleaned!$A$1:$E$5000, 3, FALSE)</f>
        <v>199</v>
      </c>
      <c r="H2124" s="5" t="str">
        <f>VLOOKUP(G2124, album!$A$1:$B$5000, 2, FALSE)
</f>
        <v>Maquinarama</v>
      </c>
      <c r="I2124" s="11" t="str">
        <f>VLOOKUP(C2124, track_cleaned!$A$1:$J$5000, 10, FALSE)</f>
        <v>Rock</v>
      </c>
      <c r="J2124" s="11">
        <f t="shared" si="1"/>
        <v>0.99</v>
      </c>
    </row>
    <row r="2125">
      <c r="A2125" s="4">
        <v>2124.0</v>
      </c>
      <c r="B2125" s="4">
        <v>390.0</v>
      </c>
      <c r="C2125" s="4">
        <v>2458.0</v>
      </c>
      <c r="D2125" s="4">
        <v>0.99</v>
      </c>
      <c r="E2125" s="4">
        <v>1.0</v>
      </c>
      <c r="F2125" s="5" t="str">
        <f>VLOOKUP(C2125, track_cleaned!$A$2:$B$5000, 2, FALSE)
</f>
        <v>Fica</v>
      </c>
      <c r="G2125" s="12">
        <f>VLOOKUP(C2125, track_cleaned!$A$1:$E$5000, 3, FALSE)</f>
        <v>199</v>
      </c>
      <c r="H2125" s="5" t="str">
        <f>VLOOKUP(G2125, album!$A$1:$B$5000, 2, FALSE)
</f>
        <v>Maquinarama</v>
      </c>
      <c r="I2125" s="11" t="str">
        <f>VLOOKUP(C2125, track_cleaned!$A$1:$J$5000, 10, FALSE)</f>
        <v>Rock</v>
      </c>
      <c r="J2125" s="11">
        <f t="shared" si="1"/>
        <v>0.99</v>
      </c>
    </row>
    <row r="2126">
      <c r="A2126" s="4">
        <v>2125.0</v>
      </c>
      <c r="B2126" s="4">
        <v>390.0</v>
      </c>
      <c r="C2126" s="4">
        <v>2467.0</v>
      </c>
      <c r="D2126" s="4">
        <v>0.99</v>
      </c>
      <c r="E2126" s="4">
        <v>1.0</v>
      </c>
      <c r="F2126" s="5" t="str">
        <f>VLOOKUP(C2126, track_cleaned!$A$2:$B$5000, 2, FALSE)
</f>
        <v>Os Exilados</v>
      </c>
      <c r="G2126" s="12">
        <f>VLOOKUP(C2126, track_cleaned!$A$1:$E$5000, 3, FALSE)</f>
        <v>200</v>
      </c>
      <c r="H2126" s="5" t="str">
        <f>VLOOKUP(G2126, album!$A$1:$B$5000, 2, FALSE)
</f>
        <v>O Samba Poconé</v>
      </c>
      <c r="I2126" s="11" t="str">
        <f>VLOOKUP(C2126, track_cleaned!$A$1:$J$5000, 10, FALSE)</f>
        <v>Rock</v>
      </c>
      <c r="J2126" s="11">
        <f t="shared" si="1"/>
        <v>0.99</v>
      </c>
    </row>
    <row r="2127">
      <c r="A2127" s="4">
        <v>2126.0</v>
      </c>
      <c r="B2127" s="4">
        <v>391.0</v>
      </c>
      <c r="C2127" s="4">
        <v>2481.0</v>
      </c>
      <c r="D2127" s="4">
        <v>0.99</v>
      </c>
      <c r="E2127" s="4">
        <v>1.0</v>
      </c>
      <c r="F2127" s="5" t="str">
        <f>VLOOKUP(C2127, track_cleaned!$A$2:$B$5000, 2, FALSE)
</f>
        <v>Waiting</v>
      </c>
      <c r="G2127" s="12">
        <f>VLOOKUP(C2127, track_cleaned!$A$1:$E$5000, 3, FALSE)</f>
        <v>201</v>
      </c>
      <c r="H2127" s="5" t="str">
        <f>VLOOKUP(G2127, album!$A$1:$B$5000, 2, FALSE)
</f>
        <v>Judas 0: B-Sides and Rarities</v>
      </c>
      <c r="I2127" s="11" t="str">
        <f>VLOOKUP(C2127, track_cleaned!$A$1:$J$5000, 10, FALSE)</f>
        <v>Alternative &amp; Punk</v>
      </c>
      <c r="J2127" s="11">
        <f t="shared" si="1"/>
        <v>0.99</v>
      </c>
    </row>
    <row r="2128">
      <c r="A2128" s="4">
        <v>2127.0</v>
      </c>
      <c r="B2128" s="4">
        <v>392.0</v>
      </c>
      <c r="C2128" s="4">
        <v>2482.0</v>
      </c>
      <c r="D2128" s="4">
        <v>0.99</v>
      </c>
      <c r="E2128" s="4">
        <v>1.0</v>
      </c>
      <c r="F2128" s="5" t="str">
        <f>VLOOKUP(C2128, track_cleaned!$A$2:$B$5000, 2, FALSE)
</f>
        <v>Saturnine</v>
      </c>
      <c r="G2128" s="12">
        <f>VLOOKUP(C2128, track_cleaned!$A$1:$E$5000, 3, FALSE)</f>
        <v>201</v>
      </c>
      <c r="H2128" s="5" t="str">
        <f>VLOOKUP(G2128, album!$A$1:$B$5000, 2, FALSE)
</f>
        <v>Judas 0: B-Sides and Rarities</v>
      </c>
      <c r="I2128" s="11" t="str">
        <f>VLOOKUP(C2128, track_cleaned!$A$1:$J$5000, 10, FALSE)</f>
        <v>Alternative &amp; Punk</v>
      </c>
      <c r="J2128" s="11">
        <f t="shared" si="1"/>
        <v>0.99</v>
      </c>
    </row>
    <row r="2129">
      <c r="A2129" s="4">
        <v>2128.0</v>
      </c>
      <c r="B2129" s="4">
        <v>392.0</v>
      </c>
      <c r="C2129" s="4">
        <v>2483.0</v>
      </c>
      <c r="D2129" s="4">
        <v>0.99</v>
      </c>
      <c r="E2129" s="4">
        <v>1.0</v>
      </c>
      <c r="F2129" s="5" t="str">
        <f>VLOOKUP(C2129, track_cleaned!$A$2:$B$5000, 2, FALSE)
</f>
        <v>Rock On</v>
      </c>
      <c r="G2129" s="12">
        <f>VLOOKUP(C2129, track_cleaned!$A$1:$E$5000, 3, FALSE)</f>
        <v>201</v>
      </c>
      <c r="H2129" s="5" t="str">
        <f>VLOOKUP(G2129, album!$A$1:$B$5000, 2, FALSE)
</f>
        <v>Judas 0: B-Sides and Rarities</v>
      </c>
      <c r="I2129" s="11" t="str">
        <f>VLOOKUP(C2129, track_cleaned!$A$1:$J$5000, 10, FALSE)</f>
        <v>Alternative &amp; Punk</v>
      </c>
      <c r="J2129" s="11">
        <f t="shared" si="1"/>
        <v>0.99</v>
      </c>
    </row>
    <row r="2130">
      <c r="A2130" s="4">
        <v>2129.0</v>
      </c>
      <c r="B2130" s="4">
        <v>393.0</v>
      </c>
      <c r="C2130" s="4">
        <v>2485.0</v>
      </c>
      <c r="D2130" s="4">
        <v>0.99</v>
      </c>
      <c r="E2130" s="4">
        <v>1.0</v>
      </c>
      <c r="F2130" s="5" t="str">
        <f>VLOOKUP(C2130, track_cleaned!$A$2:$B$5000, 2, FALSE)
</f>
        <v>Winterlong</v>
      </c>
      <c r="G2130" s="12">
        <f>VLOOKUP(C2130, track_cleaned!$A$1:$E$5000, 3, FALSE)</f>
        <v>201</v>
      </c>
      <c r="H2130" s="5" t="str">
        <f>VLOOKUP(G2130, album!$A$1:$B$5000, 2, FALSE)
</f>
        <v>Judas 0: B-Sides and Rarities</v>
      </c>
      <c r="I2130" s="11" t="str">
        <f>VLOOKUP(C2130, track_cleaned!$A$1:$J$5000, 10, FALSE)</f>
        <v>Alternative &amp; Punk</v>
      </c>
      <c r="J2130" s="11">
        <f t="shared" si="1"/>
        <v>0.99</v>
      </c>
    </row>
    <row r="2131">
      <c r="A2131" s="4">
        <v>2130.0</v>
      </c>
      <c r="B2131" s="4">
        <v>393.0</v>
      </c>
      <c r="C2131" s="4">
        <v>2487.0</v>
      </c>
      <c r="D2131" s="4">
        <v>0.99</v>
      </c>
      <c r="E2131" s="4">
        <v>1.0</v>
      </c>
      <c r="F2131" s="5" t="str">
        <f>VLOOKUP(C2131, track_cleaned!$A$2:$B$5000, 2, FALSE)
</f>
        <v>Blissed &amp; Gone</v>
      </c>
      <c r="G2131" s="12">
        <f>VLOOKUP(C2131, track_cleaned!$A$1:$E$5000, 3, FALSE)</f>
        <v>201</v>
      </c>
      <c r="H2131" s="5" t="str">
        <f>VLOOKUP(G2131, album!$A$1:$B$5000, 2, FALSE)
</f>
        <v>Judas 0: B-Sides and Rarities</v>
      </c>
      <c r="I2131" s="11" t="str">
        <f>VLOOKUP(C2131, track_cleaned!$A$1:$J$5000, 10, FALSE)</f>
        <v>Alternative &amp; Punk</v>
      </c>
      <c r="J2131" s="11">
        <f t="shared" si="1"/>
        <v>0.99</v>
      </c>
    </row>
    <row r="2132">
      <c r="A2132" s="4">
        <v>2131.0</v>
      </c>
      <c r="B2132" s="4">
        <v>394.0</v>
      </c>
      <c r="C2132" s="4">
        <v>2489.0</v>
      </c>
      <c r="D2132" s="4">
        <v>0.99</v>
      </c>
      <c r="E2132" s="4">
        <v>1.0</v>
      </c>
      <c r="F2132" s="5" t="str">
        <f>VLOOKUP(C2132, track_cleaned!$A$2:$B$5000, 2, FALSE)
</f>
        <v>Rhinocerous</v>
      </c>
      <c r="G2132" s="12">
        <f>VLOOKUP(C2132, track_cleaned!$A$1:$E$5000, 3, FALSE)</f>
        <v>202</v>
      </c>
      <c r="H2132" s="5" t="str">
        <f>VLOOKUP(G2132, album!$A$1:$B$5000, 2, FALSE)
</f>
        <v>Rotten Apples: Greatest Hits</v>
      </c>
      <c r="I2132" s="11" t="str">
        <f>VLOOKUP(C2132, track_cleaned!$A$1:$J$5000, 10, FALSE)</f>
        <v>Alternative &amp; Punk</v>
      </c>
      <c r="J2132" s="11">
        <f t="shared" si="1"/>
        <v>0.99</v>
      </c>
    </row>
    <row r="2133">
      <c r="A2133" s="4">
        <v>2132.0</v>
      </c>
      <c r="B2133" s="4">
        <v>394.0</v>
      </c>
      <c r="C2133" s="4">
        <v>2491.0</v>
      </c>
      <c r="D2133" s="4">
        <v>0.99</v>
      </c>
      <c r="E2133" s="4">
        <v>1.0</v>
      </c>
      <c r="F2133" s="5" t="str">
        <f>VLOOKUP(C2133, track_cleaned!$A$2:$B$5000, 2, FALSE)
</f>
        <v>Cherub Rock</v>
      </c>
      <c r="G2133" s="12">
        <f>VLOOKUP(C2133, track_cleaned!$A$1:$E$5000, 3, FALSE)</f>
        <v>202</v>
      </c>
      <c r="H2133" s="5" t="str">
        <f>VLOOKUP(G2133, album!$A$1:$B$5000, 2, FALSE)
</f>
        <v>Rotten Apples: Greatest Hits</v>
      </c>
      <c r="I2133" s="11" t="str">
        <f>VLOOKUP(C2133, track_cleaned!$A$1:$J$5000, 10, FALSE)</f>
        <v>Alternative &amp; Punk</v>
      </c>
      <c r="J2133" s="11">
        <f t="shared" si="1"/>
        <v>0.99</v>
      </c>
    </row>
    <row r="2134">
      <c r="A2134" s="4">
        <v>2133.0</v>
      </c>
      <c r="B2134" s="4">
        <v>394.0</v>
      </c>
      <c r="C2134" s="4">
        <v>2493.0</v>
      </c>
      <c r="D2134" s="4">
        <v>0.99</v>
      </c>
      <c r="E2134" s="4">
        <v>1.0</v>
      </c>
      <c r="F2134" s="5" t="str">
        <f>VLOOKUP(C2134, track_cleaned!$A$2:$B$5000, 2, FALSE)
</f>
        <v>Disarm</v>
      </c>
      <c r="G2134" s="12">
        <f>VLOOKUP(C2134, track_cleaned!$A$1:$E$5000, 3, FALSE)</f>
        <v>202</v>
      </c>
      <c r="H2134" s="5" t="str">
        <f>VLOOKUP(G2134, album!$A$1:$B$5000, 2, FALSE)
</f>
        <v>Rotten Apples: Greatest Hits</v>
      </c>
      <c r="I2134" s="11" t="str">
        <f>VLOOKUP(C2134, track_cleaned!$A$1:$J$5000, 10, FALSE)</f>
        <v>Alternative &amp; Punk</v>
      </c>
      <c r="J2134" s="11">
        <f t="shared" si="1"/>
        <v>0.99</v>
      </c>
    </row>
    <row r="2135">
      <c r="A2135" s="4">
        <v>2134.0</v>
      </c>
      <c r="B2135" s="4">
        <v>394.0</v>
      </c>
      <c r="C2135" s="4">
        <v>2495.0</v>
      </c>
      <c r="D2135" s="4">
        <v>0.99</v>
      </c>
      <c r="E2135" s="4">
        <v>1.0</v>
      </c>
      <c r="F2135" s="5" t="str">
        <f>VLOOKUP(C2135, track_cleaned!$A$2:$B$5000, 2, FALSE)
</f>
        <v>Bullet With Butterfly Wings</v>
      </c>
      <c r="G2135" s="12">
        <f>VLOOKUP(C2135, track_cleaned!$A$1:$E$5000, 3, FALSE)</f>
        <v>202</v>
      </c>
      <c r="H2135" s="5" t="str">
        <f>VLOOKUP(G2135, album!$A$1:$B$5000, 2, FALSE)
</f>
        <v>Rotten Apples: Greatest Hits</v>
      </c>
      <c r="I2135" s="11" t="str">
        <f>VLOOKUP(C2135, track_cleaned!$A$1:$J$5000, 10, FALSE)</f>
        <v>Alternative &amp; Punk</v>
      </c>
      <c r="J2135" s="11">
        <f t="shared" si="1"/>
        <v>0.99</v>
      </c>
    </row>
    <row r="2136">
      <c r="A2136" s="4">
        <v>2135.0</v>
      </c>
      <c r="B2136" s="4">
        <v>395.0</v>
      </c>
      <c r="C2136" s="4">
        <v>2499.0</v>
      </c>
      <c r="D2136" s="4">
        <v>0.99</v>
      </c>
      <c r="E2136" s="4">
        <v>1.0</v>
      </c>
      <c r="F2136" s="5" t="str">
        <f>VLOOKUP(C2136, track_cleaned!$A$2:$B$5000, 2, FALSE)
</f>
        <v>Eye</v>
      </c>
      <c r="G2136" s="12">
        <f>VLOOKUP(C2136, track_cleaned!$A$1:$E$5000, 3, FALSE)</f>
        <v>202</v>
      </c>
      <c r="H2136" s="5" t="str">
        <f>VLOOKUP(G2136, album!$A$1:$B$5000, 2, FALSE)
</f>
        <v>Rotten Apples: Greatest Hits</v>
      </c>
      <c r="I2136" s="11" t="str">
        <f>VLOOKUP(C2136, track_cleaned!$A$1:$J$5000, 10, FALSE)</f>
        <v>Alternative &amp; Punk</v>
      </c>
      <c r="J2136" s="11">
        <f t="shared" si="1"/>
        <v>0.99</v>
      </c>
    </row>
    <row r="2137">
      <c r="A2137" s="4">
        <v>2136.0</v>
      </c>
      <c r="B2137" s="4">
        <v>395.0</v>
      </c>
      <c r="C2137" s="4">
        <v>2503.0</v>
      </c>
      <c r="D2137" s="4">
        <v>0.99</v>
      </c>
      <c r="E2137" s="4">
        <v>1.0</v>
      </c>
      <c r="F2137" s="5" t="str">
        <f>VLOOKUP(C2137, track_cleaned!$A$2:$B$5000, 2, FALSE)
</f>
        <v>Stand Inside Your Love</v>
      </c>
      <c r="G2137" s="12">
        <f>VLOOKUP(C2137, track_cleaned!$A$1:$E$5000, 3, FALSE)</f>
        <v>202</v>
      </c>
      <c r="H2137" s="5" t="str">
        <f>VLOOKUP(G2137, album!$A$1:$B$5000, 2, FALSE)
</f>
        <v>Rotten Apples: Greatest Hits</v>
      </c>
      <c r="I2137" s="11" t="str">
        <f>VLOOKUP(C2137, track_cleaned!$A$1:$J$5000, 10, FALSE)</f>
        <v>Alternative &amp; Punk</v>
      </c>
      <c r="J2137" s="11">
        <f t="shared" si="1"/>
        <v>0.99</v>
      </c>
    </row>
    <row r="2138">
      <c r="A2138" s="4">
        <v>2137.0</v>
      </c>
      <c r="B2138" s="4">
        <v>395.0</v>
      </c>
      <c r="C2138" s="4">
        <v>2507.0</v>
      </c>
      <c r="D2138" s="4">
        <v>0.99</v>
      </c>
      <c r="E2138" s="4">
        <v>1.0</v>
      </c>
      <c r="F2138" s="5" t="str">
        <f>VLOOKUP(C2138, track_cleaned!$A$2:$B$5000, 2, FALSE)
</f>
        <v>Flower</v>
      </c>
      <c r="G2138" s="12">
        <f>VLOOKUP(C2138, track_cleaned!$A$1:$E$5000, 3, FALSE)</f>
        <v>203</v>
      </c>
      <c r="H2138" s="5" t="str">
        <f>VLOOKUP(G2138, album!$A$1:$B$5000, 2, FALSE)
</f>
        <v>A-Sides</v>
      </c>
      <c r="I2138" s="11" t="str">
        <f>VLOOKUP(C2138, track_cleaned!$A$1:$J$5000, 10, FALSE)</f>
        <v>Rock</v>
      </c>
      <c r="J2138" s="11">
        <f t="shared" si="1"/>
        <v>0.99</v>
      </c>
    </row>
    <row r="2139">
      <c r="A2139" s="4">
        <v>2138.0</v>
      </c>
      <c r="B2139" s="4">
        <v>395.0</v>
      </c>
      <c r="C2139" s="4">
        <v>2511.0</v>
      </c>
      <c r="D2139" s="4">
        <v>0.99</v>
      </c>
      <c r="E2139" s="4">
        <v>1.0</v>
      </c>
      <c r="F2139" s="5" t="str">
        <f>VLOOKUP(C2139, track_cleaned!$A$2:$B$5000, 2, FALSE)
</f>
        <v>Jesus Christ Pose</v>
      </c>
      <c r="G2139" s="12">
        <f>VLOOKUP(C2139, track_cleaned!$A$1:$E$5000, 3, FALSE)</f>
        <v>203</v>
      </c>
      <c r="H2139" s="5" t="str">
        <f>VLOOKUP(G2139, album!$A$1:$B$5000, 2, FALSE)
</f>
        <v>A-Sides</v>
      </c>
      <c r="I2139" s="11" t="str">
        <f>VLOOKUP(C2139, track_cleaned!$A$1:$J$5000, 10, FALSE)</f>
        <v>Rock</v>
      </c>
      <c r="J2139" s="11">
        <f t="shared" si="1"/>
        <v>0.99</v>
      </c>
    </row>
    <row r="2140">
      <c r="A2140" s="4">
        <v>2139.0</v>
      </c>
      <c r="B2140" s="4">
        <v>395.0</v>
      </c>
      <c r="C2140" s="4">
        <v>2515.0</v>
      </c>
      <c r="D2140" s="4">
        <v>0.99</v>
      </c>
      <c r="E2140" s="4">
        <v>1.0</v>
      </c>
      <c r="F2140" s="5" t="str">
        <f>VLOOKUP(C2140, track_cleaned!$A$2:$B$5000, 2, FALSE)
</f>
        <v>The Day I Tried To Live</v>
      </c>
      <c r="G2140" s="12">
        <f>VLOOKUP(C2140, track_cleaned!$A$1:$E$5000, 3, FALSE)</f>
        <v>203</v>
      </c>
      <c r="H2140" s="5" t="str">
        <f>VLOOKUP(G2140, album!$A$1:$B$5000, 2, FALSE)
</f>
        <v>A-Sides</v>
      </c>
      <c r="I2140" s="11" t="str">
        <f>VLOOKUP(C2140, track_cleaned!$A$1:$J$5000, 10, FALSE)</f>
        <v>Rock</v>
      </c>
      <c r="J2140" s="11">
        <f t="shared" si="1"/>
        <v>0.99</v>
      </c>
    </row>
    <row r="2141">
      <c r="A2141" s="4">
        <v>2140.0</v>
      </c>
      <c r="B2141" s="4">
        <v>395.0</v>
      </c>
      <c r="C2141" s="4">
        <v>2519.0</v>
      </c>
      <c r="D2141" s="4">
        <v>0.99</v>
      </c>
      <c r="E2141" s="4">
        <v>1.0</v>
      </c>
      <c r="F2141" s="5" t="str">
        <f>VLOOKUP(C2141, track_cleaned!$A$2:$B$5000, 2, FALSE)
</f>
        <v>Burden In My Hand</v>
      </c>
      <c r="G2141" s="12">
        <f>VLOOKUP(C2141, track_cleaned!$A$1:$E$5000, 3, FALSE)</f>
        <v>203</v>
      </c>
      <c r="H2141" s="5" t="str">
        <f>VLOOKUP(G2141, album!$A$1:$B$5000, 2, FALSE)
</f>
        <v>A-Sides</v>
      </c>
      <c r="I2141" s="11" t="str">
        <f>VLOOKUP(C2141, track_cleaned!$A$1:$J$5000, 10, FALSE)</f>
        <v>Rock</v>
      </c>
      <c r="J2141" s="11">
        <f t="shared" si="1"/>
        <v>0.99</v>
      </c>
    </row>
    <row r="2142">
      <c r="A2142" s="4">
        <v>2141.0</v>
      </c>
      <c r="B2142" s="4">
        <v>396.0</v>
      </c>
      <c r="C2142" s="4">
        <v>2525.0</v>
      </c>
      <c r="D2142" s="4">
        <v>0.99</v>
      </c>
      <c r="E2142" s="4">
        <v>1.0</v>
      </c>
      <c r="F2142" s="5" t="str">
        <f>VLOOKUP(C2142, track_cleaned!$A$2:$B$5000, 2, FALSE)
</f>
        <v>Rasul</v>
      </c>
      <c r="G2142" s="12">
        <f>VLOOKUP(C2142, track_cleaned!$A$1:$E$5000, 3, FALSE)</f>
        <v>204</v>
      </c>
      <c r="H2142" s="5" t="str">
        <f>VLOOKUP(G2142, album!$A$1:$B$5000, 2, FALSE)
</f>
        <v>Morning Dance</v>
      </c>
      <c r="I2142" s="11" t="str">
        <f>VLOOKUP(C2142, track_cleaned!$A$1:$J$5000, 10, FALSE)</f>
        <v>Jazz</v>
      </c>
      <c r="J2142" s="11">
        <f t="shared" si="1"/>
        <v>0.99</v>
      </c>
    </row>
    <row r="2143">
      <c r="A2143" s="4">
        <v>2142.0</v>
      </c>
      <c r="B2143" s="4">
        <v>396.0</v>
      </c>
      <c r="C2143" s="4">
        <v>2531.0</v>
      </c>
      <c r="D2143" s="4">
        <v>0.99</v>
      </c>
      <c r="E2143" s="4">
        <v>1.0</v>
      </c>
      <c r="F2143" s="5" t="str">
        <f>VLOOKUP(C2143, track_cleaned!$A$2:$B$5000, 2, FALSE)
</f>
        <v>End Of Romanticism</v>
      </c>
      <c r="G2143" s="12">
        <f>VLOOKUP(C2143, track_cleaned!$A$1:$E$5000, 3, FALSE)</f>
        <v>204</v>
      </c>
      <c r="H2143" s="5" t="str">
        <f>VLOOKUP(G2143, album!$A$1:$B$5000, 2, FALSE)
</f>
        <v>Morning Dance</v>
      </c>
      <c r="I2143" s="11" t="str">
        <f>VLOOKUP(C2143, track_cleaned!$A$1:$J$5000, 10, FALSE)</f>
        <v>Jazz</v>
      </c>
      <c r="J2143" s="11">
        <f t="shared" si="1"/>
        <v>0.99</v>
      </c>
    </row>
    <row r="2144">
      <c r="A2144" s="4">
        <v>2143.0</v>
      </c>
      <c r="B2144" s="4">
        <v>396.0</v>
      </c>
      <c r="C2144" s="4">
        <v>2537.0</v>
      </c>
      <c r="D2144" s="4">
        <v>0.99</v>
      </c>
      <c r="E2144" s="4">
        <v>1.0</v>
      </c>
      <c r="F2144" s="5" t="str">
        <f>VLOOKUP(C2144, track_cleaned!$A$2:$B$5000, 2, FALSE)
</f>
        <v>Travis Walk</v>
      </c>
      <c r="G2144" s="12">
        <f>VLOOKUP(C2144, track_cleaned!$A$1:$E$5000, 3, FALSE)</f>
        <v>205</v>
      </c>
      <c r="H2144" s="5" t="str">
        <f>VLOOKUP(G2144, album!$A$1:$B$5000, 2, FALSE)
</f>
        <v>In Step</v>
      </c>
      <c r="I2144" s="11" t="str">
        <f>VLOOKUP(C2144, track_cleaned!$A$1:$J$5000, 10, FALSE)</f>
        <v>Blues</v>
      </c>
      <c r="J2144" s="11">
        <f t="shared" si="1"/>
        <v>0.99</v>
      </c>
    </row>
    <row r="2145">
      <c r="A2145" s="4">
        <v>2144.0</v>
      </c>
      <c r="B2145" s="4">
        <v>396.0</v>
      </c>
      <c r="C2145" s="4">
        <v>2543.0</v>
      </c>
      <c r="D2145" s="4">
        <v>0.99</v>
      </c>
      <c r="E2145" s="4">
        <v>1.0</v>
      </c>
      <c r="F2145" s="5" t="str">
        <f>VLOOKUP(C2145, track_cleaned!$A$2:$B$5000, 2, FALSE)
</f>
        <v>Sex Type Thing</v>
      </c>
      <c r="G2145" s="12">
        <f>VLOOKUP(C2145, track_cleaned!$A$1:$E$5000, 3, FALSE)</f>
        <v>206</v>
      </c>
      <c r="H2145" s="5" t="str">
        <f>VLOOKUP(G2145, album!$A$1:$B$5000, 2, FALSE)
</f>
        <v>Core</v>
      </c>
      <c r="I2145" s="11" t="str">
        <f>VLOOKUP(C2145, track_cleaned!$A$1:$J$5000, 10, FALSE)</f>
        <v>Rock</v>
      </c>
      <c r="J2145" s="11">
        <f t="shared" si="1"/>
        <v>0.99</v>
      </c>
    </row>
    <row r="2146">
      <c r="A2146" s="4">
        <v>2145.0</v>
      </c>
      <c r="B2146" s="4">
        <v>396.0</v>
      </c>
      <c r="C2146" s="4">
        <v>2549.0</v>
      </c>
      <c r="D2146" s="4">
        <v>0.99</v>
      </c>
      <c r="E2146" s="4">
        <v>1.0</v>
      </c>
      <c r="F2146" s="5" t="str">
        <f>VLOOKUP(C2146, track_cleaned!$A$2:$B$5000, 2, FALSE)
</f>
        <v>Piece Of Pie</v>
      </c>
      <c r="G2146" s="12">
        <f>VLOOKUP(C2146, track_cleaned!$A$1:$E$5000, 3, FALSE)</f>
        <v>206</v>
      </c>
      <c r="H2146" s="5" t="str">
        <f>VLOOKUP(G2146, album!$A$1:$B$5000, 2, FALSE)
</f>
        <v>Core</v>
      </c>
      <c r="I2146" s="11" t="str">
        <f>VLOOKUP(C2146, track_cleaned!$A$1:$J$5000, 10, FALSE)</f>
        <v>Rock</v>
      </c>
      <c r="J2146" s="11">
        <f t="shared" si="1"/>
        <v>0.99</v>
      </c>
    </row>
    <row r="2147">
      <c r="A2147" s="4">
        <v>2146.0</v>
      </c>
      <c r="B2147" s="4">
        <v>396.0</v>
      </c>
      <c r="C2147" s="4">
        <v>2555.0</v>
      </c>
      <c r="D2147" s="4">
        <v>0.99</v>
      </c>
      <c r="E2147" s="4">
        <v>1.0</v>
      </c>
      <c r="F2147" s="5" t="str">
        <f>VLOOKUP(C2147, track_cleaned!$A$2:$B$5000, 2, FALSE)
</f>
        <v>B.Y.O.B.</v>
      </c>
      <c r="G2147" s="12">
        <f>VLOOKUP(C2147, track_cleaned!$A$1:$E$5000, 3, FALSE)</f>
        <v>207</v>
      </c>
      <c r="H2147" s="5" t="str">
        <f>VLOOKUP(G2147, album!$A$1:$B$5000, 2, FALSE)
</f>
        <v>Mezmerize</v>
      </c>
      <c r="I2147" s="11" t="str">
        <f>VLOOKUP(C2147, track_cleaned!$A$1:$J$5000, 10, FALSE)</f>
        <v>Metal</v>
      </c>
      <c r="J2147" s="11">
        <f t="shared" si="1"/>
        <v>0.99</v>
      </c>
    </row>
    <row r="2148">
      <c r="A2148" s="4">
        <v>2147.0</v>
      </c>
      <c r="B2148" s="4">
        <v>396.0</v>
      </c>
      <c r="C2148" s="4">
        <v>2561.0</v>
      </c>
      <c r="D2148" s="4">
        <v>0.99</v>
      </c>
      <c r="E2148" s="4">
        <v>1.0</v>
      </c>
      <c r="F2148" s="5" t="str">
        <f>VLOOKUP(C2148, track_cleaned!$A$2:$B$5000, 2, FALSE)
</f>
        <v>Question!</v>
      </c>
      <c r="G2148" s="12">
        <f>VLOOKUP(C2148, track_cleaned!$A$1:$E$5000, 3, FALSE)</f>
        <v>207</v>
      </c>
      <c r="H2148" s="5" t="str">
        <f>VLOOKUP(G2148, album!$A$1:$B$5000, 2, FALSE)
</f>
        <v>Mezmerize</v>
      </c>
      <c r="I2148" s="11" t="str">
        <f>VLOOKUP(C2148, track_cleaned!$A$1:$J$5000, 10, FALSE)</f>
        <v>Metal</v>
      </c>
      <c r="J2148" s="11">
        <f t="shared" si="1"/>
        <v>0.99</v>
      </c>
    </row>
    <row r="2149">
      <c r="A2149" s="4">
        <v>2148.0</v>
      </c>
      <c r="B2149" s="4">
        <v>396.0</v>
      </c>
      <c r="C2149" s="4">
        <v>2567.0</v>
      </c>
      <c r="D2149" s="4">
        <v>0.99</v>
      </c>
      <c r="E2149" s="4">
        <v>1.0</v>
      </c>
      <c r="F2149" s="5" t="str">
        <f>VLOOKUP(C2149, track_cleaned!$A$2:$B$5000, 2, FALSE)
</f>
        <v>Duende</v>
      </c>
      <c r="G2149" s="12">
        <f>VLOOKUP(C2149, track_cleaned!$A$1:$E$5000, 3, FALSE)</f>
        <v>208</v>
      </c>
      <c r="H2149" s="5" t="str">
        <f>VLOOKUP(G2149, album!$A$1:$B$5000, 2, FALSE)
</f>
        <v>[1997] Black Light Syndrome</v>
      </c>
      <c r="I2149" s="11" t="str">
        <f>VLOOKUP(C2149, track_cleaned!$A$1:$J$5000, 10, FALSE)</f>
        <v>Rock</v>
      </c>
      <c r="J2149" s="11">
        <f t="shared" si="1"/>
        <v>0.99</v>
      </c>
    </row>
    <row r="2150">
      <c r="A2150" s="4">
        <v>2149.0</v>
      </c>
      <c r="B2150" s="4">
        <v>396.0</v>
      </c>
      <c r="C2150" s="4">
        <v>2573.0</v>
      </c>
      <c r="D2150" s="4">
        <v>0.99</v>
      </c>
      <c r="E2150" s="4">
        <v>1.0</v>
      </c>
      <c r="F2150" s="5" t="str">
        <f>VLOOKUP(C2150, track_cleaned!$A$2:$B$5000, 2, FALSE)
</f>
        <v>Sting Me</v>
      </c>
      <c r="G2150" s="12">
        <f>VLOOKUP(C2150, track_cleaned!$A$1:$E$5000, 3, FALSE)</f>
        <v>209</v>
      </c>
      <c r="H2150" s="5" t="str">
        <f>VLOOKUP(G2150, album!$A$1:$B$5000, 2, FALSE)
</f>
        <v>Live [Disc 1]</v>
      </c>
      <c r="I2150" s="11" t="str">
        <f>VLOOKUP(C2150, track_cleaned!$A$1:$J$5000, 10, FALSE)</f>
        <v>Blues</v>
      </c>
      <c r="J2150" s="11">
        <f t="shared" si="1"/>
        <v>0.99</v>
      </c>
    </row>
    <row r="2151">
      <c r="A2151" s="4">
        <v>2150.0</v>
      </c>
      <c r="B2151" s="4">
        <v>397.0</v>
      </c>
      <c r="C2151" s="4">
        <v>2582.0</v>
      </c>
      <c r="D2151" s="4">
        <v>0.99</v>
      </c>
      <c r="E2151" s="4">
        <v>1.0</v>
      </c>
      <c r="F2151" s="5" t="str">
        <f>VLOOKUP(C2151, track_cleaned!$A$2:$B$5000, 2, FALSE)
</f>
        <v>Black Moon Creeping</v>
      </c>
      <c r="G2151" s="12">
        <f>VLOOKUP(C2151, track_cleaned!$A$1:$E$5000, 3, FALSE)</f>
        <v>210</v>
      </c>
      <c r="H2151" s="5" t="str">
        <f>VLOOKUP(G2151, album!$A$1:$B$5000, 2, FALSE)
</f>
        <v>Live [Disc 2]</v>
      </c>
      <c r="I2151" s="11" t="str">
        <f>VLOOKUP(C2151, track_cleaned!$A$1:$J$5000, 10, FALSE)</f>
        <v>Blues</v>
      </c>
      <c r="J2151" s="11">
        <f t="shared" si="1"/>
        <v>0.99</v>
      </c>
    </row>
    <row r="2152">
      <c r="A2152" s="4">
        <v>2151.0</v>
      </c>
      <c r="B2152" s="4">
        <v>397.0</v>
      </c>
      <c r="C2152" s="4">
        <v>2591.0</v>
      </c>
      <c r="D2152" s="4">
        <v>0.99</v>
      </c>
      <c r="E2152" s="4">
        <v>1.0</v>
      </c>
      <c r="F2152" s="5" t="str">
        <f>VLOOKUP(C2152, track_cleaned!$A$2:$B$5000, 2, FALSE)
</f>
        <v>White Riot</v>
      </c>
      <c r="G2152" s="12">
        <f>VLOOKUP(C2152, track_cleaned!$A$1:$E$5000, 3, FALSE)</f>
        <v>211</v>
      </c>
      <c r="H2152" s="5" t="str">
        <f>VLOOKUP(G2152, album!$A$1:$B$5000, 2, FALSE)
</f>
        <v>The Singles</v>
      </c>
      <c r="I2152" s="11" t="str">
        <f>VLOOKUP(C2152, track_cleaned!$A$1:$J$5000, 10, FALSE)</f>
        <v>Alternative &amp; Punk</v>
      </c>
      <c r="J2152" s="11">
        <f t="shared" si="1"/>
        <v>0.99</v>
      </c>
    </row>
    <row r="2153">
      <c r="A2153" s="4">
        <v>2152.0</v>
      </c>
      <c r="B2153" s="4">
        <v>397.0</v>
      </c>
      <c r="C2153" s="4">
        <v>2600.0</v>
      </c>
      <c r="D2153" s="4">
        <v>0.99</v>
      </c>
      <c r="E2153" s="4">
        <v>1.0</v>
      </c>
      <c r="F2153" s="5" t="str">
        <f>VLOOKUP(C2153, track_cleaned!$A$2:$B$5000, 2, FALSE)
</f>
        <v>Train In Vain</v>
      </c>
      <c r="G2153" s="12">
        <f>VLOOKUP(C2153, track_cleaned!$A$1:$E$5000, 3, FALSE)</f>
        <v>211</v>
      </c>
      <c r="H2153" s="5" t="str">
        <f>VLOOKUP(G2153, album!$A$1:$B$5000, 2, FALSE)
</f>
        <v>The Singles</v>
      </c>
      <c r="I2153" s="11" t="str">
        <f>VLOOKUP(C2153, track_cleaned!$A$1:$J$5000, 10, FALSE)</f>
        <v>Alternative &amp; Punk</v>
      </c>
      <c r="J2153" s="11">
        <f t="shared" si="1"/>
        <v>0.99</v>
      </c>
    </row>
    <row r="2154">
      <c r="A2154" s="4">
        <v>2153.0</v>
      </c>
      <c r="B2154" s="4">
        <v>397.0</v>
      </c>
      <c r="C2154" s="4">
        <v>2609.0</v>
      </c>
      <c r="D2154" s="4">
        <v>0.99</v>
      </c>
      <c r="E2154" s="4">
        <v>1.0</v>
      </c>
      <c r="F2154" s="5" t="str">
        <f>VLOOKUP(C2154, track_cleaned!$A$2:$B$5000, 2, FALSE)
</f>
        <v>War (The Process)</v>
      </c>
      <c r="G2154" s="12">
        <f>VLOOKUP(C2154, track_cleaned!$A$1:$E$5000, 3, FALSE)</f>
        <v>212</v>
      </c>
      <c r="H2154" s="5" t="str">
        <f>VLOOKUP(G2154, album!$A$1:$B$5000, 2, FALSE)
</f>
        <v>Beyond Good And Evil</v>
      </c>
      <c r="I2154" s="11" t="str">
        <f>VLOOKUP(C2154, track_cleaned!$A$1:$J$5000, 10, FALSE)</f>
        <v>Rock</v>
      </c>
      <c r="J2154" s="11">
        <f t="shared" si="1"/>
        <v>0.99</v>
      </c>
    </row>
    <row r="2155">
      <c r="A2155" s="4">
        <v>2154.0</v>
      </c>
      <c r="B2155" s="4">
        <v>397.0</v>
      </c>
      <c r="C2155" s="4">
        <v>2618.0</v>
      </c>
      <c r="D2155" s="4">
        <v>0.99</v>
      </c>
      <c r="E2155" s="4">
        <v>1.0</v>
      </c>
      <c r="F2155" s="5" t="str">
        <f>VLOOKUP(C2155, track_cleaned!$A$2:$B$5000, 2, FALSE)
</f>
        <v>Speed Of Light</v>
      </c>
      <c r="G2155" s="12">
        <f>VLOOKUP(C2155, track_cleaned!$A$1:$E$5000, 3, FALSE)</f>
        <v>212</v>
      </c>
      <c r="H2155" s="5" t="str">
        <f>VLOOKUP(G2155, album!$A$1:$B$5000, 2, FALSE)
</f>
        <v>Beyond Good And Evil</v>
      </c>
      <c r="I2155" s="11" t="str">
        <f>VLOOKUP(C2155, track_cleaned!$A$1:$J$5000, 10, FALSE)</f>
        <v>Rock</v>
      </c>
      <c r="J2155" s="11">
        <f t="shared" si="1"/>
        <v>0.99</v>
      </c>
    </row>
    <row r="2156">
      <c r="A2156" s="4">
        <v>2155.0</v>
      </c>
      <c r="B2156" s="4">
        <v>397.0</v>
      </c>
      <c r="C2156" s="4">
        <v>2627.0</v>
      </c>
      <c r="D2156" s="4">
        <v>0.99</v>
      </c>
      <c r="E2156" s="4">
        <v>1.0</v>
      </c>
      <c r="F2156" s="5" t="str">
        <f>VLOOKUP(C2156, track_cleaned!$A$2:$B$5000, 2, FALSE)
</f>
        <v>Wild Hearted Son</v>
      </c>
      <c r="G2156" s="12">
        <f>VLOOKUP(C2156, track_cleaned!$A$1:$E$5000, 3, FALSE)</f>
        <v>213</v>
      </c>
      <c r="H2156" s="5" t="str">
        <f>VLOOKUP(G2156, album!$A$1:$B$5000, 2, FALSE)
</f>
        <v>Pure Cult: The Best Of The Cult (For Rockers, Ravers, Lovers &amp; Sinners) [UK]</v>
      </c>
      <c r="I2156" s="11" t="str">
        <f>VLOOKUP(C2156, track_cleaned!$A$1:$J$5000, 10, FALSE)</f>
        <v>Rock</v>
      </c>
      <c r="J2156" s="11">
        <f t="shared" si="1"/>
        <v>0.99</v>
      </c>
    </row>
    <row r="2157">
      <c r="A2157" s="4">
        <v>2156.0</v>
      </c>
      <c r="B2157" s="4">
        <v>397.0</v>
      </c>
      <c r="C2157" s="4">
        <v>2636.0</v>
      </c>
      <c r="D2157" s="4">
        <v>0.99</v>
      </c>
      <c r="E2157" s="4">
        <v>1.0</v>
      </c>
      <c r="F2157" s="5" t="str">
        <f>VLOOKUP(C2157, track_cleaned!$A$2:$B$5000, 2, FALSE)
</f>
        <v>Sun King</v>
      </c>
      <c r="G2157" s="12">
        <f>VLOOKUP(C2157, track_cleaned!$A$1:$E$5000, 3, FALSE)</f>
        <v>213</v>
      </c>
      <c r="H2157" s="5" t="str">
        <f>VLOOKUP(G2157, album!$A$1:$B$5000, 2, FALSE)
</f>
        <v>Pure Cult: The Best Of The Cult (For Rockers, Ravers, Lovers &amp; Sinners) [UK]</v>
      </c>
      <c r="I2157" s="11" t="str">
        <f>VLOOKUP(C2157, track_cleaned!$A$1:$J$5000, 10, FALSE)</f>
        <v>Rock</v>
      </c>
      <c r="J2157" s="11">
        <f t="shared" si="1"/>
        <v>0.99</v>
      </c>
    </row>
    <row r="2158">
      <c r="A2158" s="4">
        <v>2157.0</v>
      </c>
      <c r="B2158" s="4">
        <v>397.0</v>
      </c>
      <c r="C2158" s="4">
        <v>2645.0</v>
      </c>
      <c r="D2158" s="4">
        <v>0.99</v>
      </c>
      <c r="E2158" s="4">
        <v>1.0</v>
      </c>
      <c r="F2158" s="5" t="str">
        <f>VLOOKUP(C2158, track_cleaned!$A$2:$B$5000, 2, FALSE)
</f>
        <v>Back Door Man</v>
      </c>
      <c r="G2158" s="12">
        <f>VLOOKUP(C2158, track_cleaned!$A$1:$E$5000, 3, FALSE)</f>
        <v>214</v>
      </c>
      <c r="H2158" s="5" t="str">
        <f>VLOOKUP(G2158, album!$A$1:$B$5000, 2, FALSE)
</f>
        <v>The Doors</v>
      </c>
      <c r="I2158" s="11" t="str">
        <f>VLOOKUP(C2158, track_cleaned!$A$1:$J$5000, 10, FALSE)</f>
        <v>Rock</v>
      </c>
      <c r="J2158" s="11">
        <f t="shared" si="1"/>
        <v>0.99</v>
      </c>
    </row>
    <row r="2159">
      <c r="A2159" s="4">
        <v>2158.0</v>
      </c>
      <c r="B2159" s="4">
        <v>397.0</v>
      </c>
      <c r="C2159" s="4">
        <v>2654.0</v>
      </c>
      <c r="D2159" s="4">
        <v>0.99</v>
      </c>
      <c r="E2159" s="4">
        <v>1.0</v>
      </c>
      <c r="F2159" s="5" t="str">
        <f>VLOOKUP(C2159, track_cleaned!$A$2:$B$5000, 2, FALSE)
</f>
        <v>Don't Stand so Close to Me</v>
      </c>
      <c r="G2159" s="12">
        <f>VLOOKUP(C2159, track_cleaned!$A$1:$E$5000, 3, FALSE)</f>
        <v>215</v>
      </c>
      <c r="H2159" s="5" t="str">
        <f>VLOOKUP(G2159, album!$A$1:$B$5000, 2, FALSE)
</f>
        <v>The Police Greatest Hits</v>
      </c>
      <c r="I2159" s="11" t="str">
        <f>VLOOKUP(C2159, track_cleaned!$A$1:$J$5000, 10, FALSE)</f>
        <v>Rock</v>
      </c>
      <c r="J2159" s="11">
        <f t="shared" si="1"/>
        <v>0.99</v>
      </c>
    </row>
    <row r="2160">
      <c r="A2160" s="4">
        <v>2159.0</v>
      </c>
      <c r="B2160" s="4">
        <v>397.0</v>
      </c>
      <c r="C2160" s="4">
        <v>2663.0</v>
      </c>
      <c r="D2160" s="4">
        <v>0.99</v>
      </c>
      <c r="E2160" s="4">
        <v>1.0</v>
      </c>
      <c r="F2160" s="5" t="str">
        <f>VLOOKUP(C2160, track_cleaned!$A$2:$B$5000, 2, FALSE)
</f>
        <v>Message in a Bottle (new classic rock mix)</v>
      </c>
      <c r="G2160" s="12">
        <f>VLOOKUP(C2160, track_cleaned!$A$1:$E$5000, 3, FALSE)</f>
        <v>215</v>
      </c>
      <c r="H2160" s="5" t="str">
        <f>VLOOKUP(G2160, album!$A$1:$B$5000, 2, FALSE)
</f>
        <v>The Police Greatest Hits</v>
      </c>
      <c r="I2160" s="11" t="str">
        <f>VLOOKUP(C2160, track_cleaned!$A$1:$J$5000, 10, FALSE)</f>
        <v>Rock</v>
      </c>
      <c r="J2160" s="11">
        <f t="shared" si="1"/>
        <v>0.99</v>
      </c>
    </row>
    <row r="2161">
      <c r="A2161" s="4">
        <v>2160.0</v>
      </c>
      <c r="B2161" s="4">
        <v>397.0</v>
      </c>
      <c r="C2161" s="4">
        <v>2672.0</v>
      </c>
      <c r="D2161" s="4">
        <v>0.99</v>
      </c>
      <c r="E2161" s="4">
        <v>1.0</v>
      </c>
      <c r="F2161" s="5" t="str">
        <f>VLOOKUP(C2161, track_cleaned!$A$2:$B$5000, 2, FALSE)
</f>
        <v>Paint It Black</v>
      </c>
      <c r="G2161" s="12">
        <f>VLOOKUP(C2161, track_cleaned!$A$1:$E$5000, 3, FALSE)</f>
        <v>216</v>
      </c>
      <c r="H2161" s="5" t="str">
        <f>VLOOKUP(G2161, album!$A$1:$B$5000, 2, FALSE)
</f>
        <v>Hot Rocks, 1964-1971 (Disc 1)</v>
      </c>
      <c r="I2161" s="11" t="str">
        <f>VLOOKUP(C2161, track_cleaned!$A$1:$J$5000, 10, FALSE)</f>
        <v>Rock</v>
      </c>
      <c r="J2161" s="11">
        <f t="shared" si="1"/>
        <v>0.99</v>
      </c>
    </row>
    <row r="2162">
      <c r="A2162" s="4">
        <v>2161.0</v>
      </c>
      <c r="B2162" s="4">
        <v>397.0</v>
      </c>
      <c r="C2162" s="4">
        <v>2681.0</v>
      </c>
      <c r="D2162" s="4">
        <v>0.99</v>
      </c>
      <c r="E2162" s="4">
        <v>1.0</v>
      </c>
      <c r="F2162" s="5" t="str">
        <f>VLOOKUP(C2162, track_cleaned!$A$2:$B$5000, 2, FALSE)
</f>
        <v>Corinna</v>
      </c>
      <c r="G2162" s="12">
        <f>VLOOKUP(C2162, track_cleaned!$A$1:$E$5000, 3, FALSE)</f>
        <v>217</v>
      </c>
      <c r="H2162" s="5" t="str">
        <f>VLOOKUP(G2162, album!$A$1:$B$5000, 2, FALSE)
</f>
        <v>No Security</v>
      </c>
      <c r="I2162" s="11" t="str">
        <f>VLOOKUP(C2162, track_cleaned!$A$1:$J$5000, 10, FALSE)</f>
        <v>Rock</v>
      </c>
      <c r="J2162" s="11">
        <f t="shared" si="1"/>
        <v>0.99</v>
      </c>
    </row>
    <row r="2163">
      <c r="A2163" s="4">
        <v>2162.0</v>
      </c>
      <c r="B2163" s="4">
        <v>397.0</v>
      </c>
      <c r="C2163" s="4">
        <v>2690.0</v>
      </c>
      <c r="D2163" s="4">
        <v>0.99</v>
      </c>
      <c r="E2163" s="4">
        <v>1.0</v>
      </c>
      <c r="F2163" s="5" t="str">
        <f>VLOOKUP(C2163, track_cleaned!$A$2:$B$5000, 2, FALSE)
</f>
        <v>Love Is Strong</v>
      </c>
      <c r="G2163" s="12">
        <f>VLOOKUP(C2163, track_cleaned!$A$1:$E$5000, 3, FALSE)</f>
        <v>218</v>
      </c>
      <c r="H2163" s="5" t="str">
        <f>VLOOKUP(G2163, album!$A$1:$B$5000, 2, FALSE)
</f>
        <v>Voodoo Lounge</v>
      </c>
      <c r="I2163" s="11" t="str">
        <f>VLOOKUP(C2163, track_cleaned!$A$1:$J$5000, 10, FALSE)</f>
        <v>Rock</v>
      </c>
      <c r="J2163" s="11">
        <f t="shared" si="1"/>
        <v>0.99</v>
      </c>
    </row>
    <row r="2164">
      <c r="A2164" s="4">
        <v>2163.0</v>
      </c>
      <c r="B2164" s="4">
        <v>397.0</v>
      </c>
      <c r="C2164" s="4">
        <v>2699.0</v>
      </c>
      <c r="D2164" s="4">
        <v>0.99</v>
      </c>
      <c r="E2164" s="4">
        <v>1.0</v>
      </c>
      <c r="F2164" s="5" t="str">
        <f>VLOOKUP(C2164, track_cleaned!$A$2:$B$5000, 2, FALSE)
</f>
        <v>Sweethearts Together</v>
      </c>
      <c r="G2164" s="12">
        <f>VLOOKUP(C2164, track_cleaned!$A$1:$E$5000, 3, FALSE)</f>
        <v>218</v>
      </c>
      <c r="H2164" s="5" t="str">
        <f>VLOOKUP(G2164, album!$A$1:$B$5000, 2, FALSE)
</f>
        <v>Voodoo Lounge</v>
      </c>
      <c r="I2164" s="11" t="str">
        <f>VLOOKUP(C2164, track_cleaned!$A$1:$J$5000, 10, FALSE)</f>
        <v>Rock</v>
      </c>
      <c r="J2164" s="11">
        <f t="shared" si="1"/>
        <v>0.99</v>
      </c>
    </row>
    <row r="2165">
      <c r="A2165" s="4">
        <v>2164.0</v>
      </c>
      <c r="B2165" s="4">
        <v>398.0</v>
      </c>
      <c r="C2165" s="4">
        <v>2713.0</v>
      </c>
      <c r="D2165" s="4">
        <v>0.99</v>
      </c>
      <c r="E2165" s="4">
        <v>1.0</v>
      </c>
      <c r="F2165" s="5" t="str">
        <f>VLOOKUP(C2165, track_cleaned!$A$2:$B$5000, 2, FALSE)
</f>
        <v>Release</v>
      </c>
      <c r="G2165" s="12">
        <f>VLOOKUP(C2165, track_cleaned!$A$1:$E$5000, 3, FALSE)</f>
        <v>219</v>
      </c>
      <c r="H2165" s="5" t="str">
        <f>VLOOKUP(G2165, album!$A$1:$B$5000, 2, FALSE)
</f>
        <v>Tangents</v>
      </c>
      <c r="I2165" s="11" t="str">
        <f>VLOOKUP(C2165, track_cleaned!$A$1:$J$5000, 10, FALSE)</f>
        <v>Alternative &amp; Punk</v>
      </c>
      <c r="J2165" s="11">
        <f t="shared" si="1"/>
        <v>0.99</v>
      </c>
    </row>
    <row r="2166">
      <c r="A2166" s="4">
        <v>2165.0</v>
      </c>
      <c r="B2166" s="4">
        <v>399.0</v>
      </c>
      <c r="C2166" s="4">
        <v>2714.0</v>
      </c>
      <c r="D2166" s="4">
        <v>0.99</v>
      </c>
      <c r="E2166" s="4">
        <v>1.0</v>
      </c>
      <c r="F2166" s="5" t="str">
        <f>VLOOKUP(C2166, track_cleaned!$A$2:$B$5000, 2, FALSE)
</f>
        <v>Heaven Coming Down</v>
      </c>
      <c r="G2166" s="12">
        <f>VLOOKUP(C2166, track_cleaned!$A$1:$E$5000, 3, FALSE)</f>
        <v>219</v>
      </c>
      <c r="H2166" s="5" t="str">
        <f>VLOOKUP(G2166, album!$A$1:$B$5000, 2, FALSE)
</f>
        <v>Tangents</v>
      </c>
      <c r="I2166" s="11" t="str">
        <f>VLOOKUP(C2166, track_cleaned!$A$1:$J$5000, 10, FALSE)</f>
        <v>Alternative &amp; Punk</v>
      </c>
      <c r="J2166" s="11">
        <f t="shared" si="1"/>
        <v>0.99</v>
      </c>
    </row>
    <row r="2167">
      <c r="A2167" s="4">
        <v>2166.0</v>
      </c>
      <c r="B2167" s="4">
        <v>399.0</v>
      </c>
      <c r="C2167" s="4">
        <v>2715.0</v>
      </c>
      <c r="D2167" s="4">
        <v>0.99</v>
      </c>
      <c r="E2167" s="4">
        <v>1.0</v>
      </c>
      <c r="F2167" s="5" t="str">
        <f>VLOOKUP(C2167, track_cleaned!$A$2:$B$5000, 2, FALSE)
</f>
        <v>The River (Remix)</v>
      </c>
      <c r="G2167" s="12">
        <f>VLOOKUP(C2167, track_cleaned!$A$1:$E$5000, 3, FALSE)</f>
        <v>219</v>
      </c>
      <c r="H2167" s="5" t="str">
        <f>VLOOKUP(G2167, album!$A$1:$B$5000, 2, FALSE)
</f>
        <v>Tangents</v>
      </c>
      <c r="I2167" s="11" t="str">
        <f>VLOOKUP(C2167, track_cleaned!$A$1:$J$5000, 10, FALSE)</f>
        <v>Alternative &amp; Punk</v>
      </c>
      <c r="J2167" s="11">
        <f t="shared" si="1"/>
        <v>0.99</v>
      </c>
    </row>
    <row r="2168">
      <c r="A2168" s="4">
        <v>2167.0</v>
      </c>
      <c r="B2168" s="4">
        <v>400.0</v>
      </c>
      <c r="C2168" s="4">
        <v>2717.0</v>
      </c>
      <c r="D2168" s="4">
        <v>0.99</v>
      </c>
      <c r="E2168" s="4">
        <v>1.0</v>
      </c>
      <c r="F2168" s="5" t="str">
        <f>VLOOKUP(C2168, track_cleaned!$A$2:$B$5000, 2, FALSE)
</f>
        <v>Waiting On A Sign</v>
      </c>
      <c r="G2168" s="12">
        <f>VLOOKUP(C2168, track_cleaned!$A$1:$E$5000, 3, FALSE)</f>
        <v>219</v>
      </c>
      <c r="H2168" s="5" t="str">
        <f>VLOOKUP(G2168, album!$A$1:$B$5000, 2, FALSE)
</f>
        <v>Tangents</v>
      </c>
      <c r="I2168" s="11" t="str">
        <f>VLOOKUP(C2168, track_cleaned!$A$1:$J$5000, 10, FALSE)</f>
        <v>Alternative &amp; Punk</v>
      </c>
      <c r="J2168" s="11">
        <f t="shared" si="1"/>
        <v>0.99</v>
      </c>
    </row>
    <row r="2169">
      <c r="A2169" s="4">
        <v>2168.0</v>
      </c>
      <c r="B2169" s="4">
        <v>400.0</v>
      </c>
      <c r="C2169" s="4">
        <v>2719.0</v>
      </c>
      <c r="D2169" s="4">
        <v>0.99</v>
      </c>
      <c r="E2169" s="4">
        <v>1.0</v>
      </c>
      <c r="F2169" s="5" t="str">
        <f>VLOOKUP(C2169, track_cleaned!$A$2:$B$5000, 2, FALSE)
</f>
        <v>Paint It Black</v>
      </c>
      <c r="G2169" s="12">
        <f>VLOOKUP(C2169, track_cleaned!$A$1:$E$5000, 3, FALSE)</f>
        <v>219</v>
      </c>
      <c r="H2169" s="5" t="str">
        <f>VLOOKUP(G2169, album!$A$1:$B$5000, 2, FALSE)
</f>
        <v>Tangents</v>
      </c>
      <c r="I2169" s="11" t="str">
        <f>VLOOKUP(C2169, track_cleaned!$A$1:$J$5000, 10, FALSE)</f>
        <v>Alternative &amp; Punk</v>
      </c>
      <c r="J2169" s="11">
        <f t="shared" si="1"/>
        <v>0.99</v>
      </c>
    </row>
    <row r="2170">
      <c r="A2170" s="4">
        <v>2169.0</v>
      </c>
      <c r="B2170" s="4">
        <v>401.0</v>
      </c>
      <c r="C2170" s="4">
        <v>2721.0</v>
      </c>
      <c r="D2170" s="4">
        <v>0.99</v>
      </c>
      <c r="E2170" s="4">
        <v>1.0</v>
      </c>
      <c r="F2170" s="5" t="str">
        <f>VLOOKUP(C2170, track_cleaned!$A$2:$B$5000, 2, FALSE)
</f>
        <v>Army Ants</v>
      </c>
      <c r="G2170" s="12">
        <f>VLOOKUP(C2170, track_cleaned!$A$1:$E$5000, 3, FALSE)</f>
        <v>220</v>
      </c>
      <c r="H2170" s="5" t="str">
        <f>VLOOKUP(G2170, album!$A$1:$B$5000, 2, FALSE)
</f>
        <v>Transmission</v>
      </c>
      <c r="I2170" s="11" t="str">
        <f>VLOOKUP(C2170, track_cleaned!$A$1:$J$5000, 10, FALSE)</f>
        <v>Alternative &amp; Punk</v>
      </c>
      <c r="J2170" s="11">
        <f t="shared" si="1"/>
        <v>0.99</v>
      </c>
    </row>
    <row r="2171">
      <c r="A2171" s="4">
        <v>2170.0</v>
      </c>
      <c r="B2171" s="4">
        <v>401.0</v>
      </c>
      <c r="C2171" s="4">
        <v>2723.0</v>
      </c>
      <c r="D2171" s="4">
        <v>0.99</v>
      </c>
      <c r="E2171" s="4">
        <v>1.0</v>
      </c>
      <c r="F2171" s="5" t="str">
        <f>VLOOKUP(C2171, track_cleaned!$A$2:$B$5000, 2, FALSE)
</f>
        <v>Gyroscope</v>
      </c>
      <c r="G2171" s="12">
        <f>VLOOKUP(C2171, track_cleaned!$A$1:$E$5000, 3, FALSE)</f>
        <v>220</v>
      </c>
      <c r="H2171" s="5" t="str">
        <f>VLOOKUP(G2171, album!$A$1:$B$5000, 2, FALSE)
</f>
        <v>Transmission</v>
      </c>
      <c r="I2171" s="11" t="str">
        <f>VLOOKUP(C2171, track_cleaned!$A$1:$J$5000, 10, FALSE)</f>
        <v>Alternative &amp; Punk</v>
      </c>
      <c r="J2171" s="11">
        <f t="shared" si="1"/>
        <v>0.99</v>
      </c>
    </row>
    <row r="2172">
      <c r="A2172" s="4">
        <v>2171.0</v>
      </c>
      <c r="B2172" s="4">
        <v>401.0</v>
      </c>
      <c r="C2172" s="4">
        <v>2725.0</v>
      </c>
      <c r="D2172" s="4">
        <v>0.99</v>
      </c>
      <c r="E2172" s="4">
        <v>1.0</v>
      </c>
      <c r="F2172" s="5" t="str">
        <f>VLOOKUP(C2172, track_cleaned!$A$2:$B$5000, 2, FALSE)
</f>
        <v>Release</v>
      </c>
      <c r="G2172" s="12">
        <f>VLOOKUP(C2172, track_cleaned!$A$1:$E$5000, 3, FALSE)</f>
        <v>220</v>
      </c>
      <c r="H2172" s="5" t="str">
        <f>VLOOKUP(G2172, album!$A$1:$B$5000, 2, FALSE)
</f>
        <v>Transmission</v>
      </c>
      <c r="I2172" s="11" t="str">
        <f>VLOOKUP(C2172, track_cleaned!$A$1:$J$5000, 10, FALSE)</f>
        <v>Alternative &amp; Punk</v>
      </c>
      <c r="J2172" s="11">
        <f t="shared" si="1"/>
        <v>0.99</v>
      </c>
    </row>
    <row r="2173">
      <c r="A2173" s="4">
        <v>2172.0</v>
      </c>
      <c r="B2173" s="4">
        <v>401.0</v>
      </c>
      <c r="C2173" s="4">
        <v>2727.0</v>
      </c>
      <c r="D2173" s="4">
        <v>0.99</v>
      </c>
      <c r="E2173" s="4">
        <v>1.0</v>
      </c>
      <c r="F2173" s="5" t="str">
        <f>VLOOKUP(C2173, track_cleaned!$A$2:$B$5000, 2, FALSE)
</f>
        <v>Babylon</v>
      </c>
      <c r="G2173" s="12">
        <f>VLOOKUP(C2173, track_cleaned!$A$1:$E$5000, 3, FALSE)</f>
        <v>220</v>
      </c>
      <c r="H2173" s="5" t="str">
        <f>VLOOKUP(G2173, album!$A$1:$B$5000, 2, FALSE)
</f>
        <v>Transmission</v>
      </c>
      <c r="I2173" s="11" t="str">
        <f>VLOOKUP(C2173, track_cleaned!$A$1:$J$5000, 10, FALSE)</f>
        <v>Alternative &amp; Punk</v>
      </c>
      <c r="J2173" s="11">
        <f t="shared" si="1"/>
        <v>0.99</v>
      </c>
    </row>
    <row r="2174">
      <c r="A2174" s="4">
        <v>2173.0</v>
      </c>
      <c r="B2174" s="4">
        <v>402.0</v>
      </c>
      <c r="C2174" s="4">
        <v>2731.0</v>
      </c>
      <c r="D2174" s="4">
        <v>0.99</v>
      </c>
      <c r="E2174" s="4">
        <v>1.0</v>
      </c>
      <c r="F2174" s="5" t="str">
        <f>VLOOKUP(C2174, track_cleaned!$A$2:$B$5000, 2, FALSE)
</f>
        <v>I Can't Explain</v>
      </c>
      <c r="G2174" s="12">
        <f>VLOOKUP(C2174, track_cleaned!$A$1:$E$5000, 3, FALSE)</f>
        <v>221</v>
      </c>
      <c r="H2174" s="5" t="str">
        <f>VLOOKUP(G2174, album!$A$1:$B$5000, 2, FALSE)
</f>
        <v>My Generation - The Very Best Of The Who</v>
      </c>
      <c r="I2174" s="11" t="str">
        <f>VLOOKUP(C2174, track_cleaned!$A$1:$J$5000, 10, FALSE)</f>
        <v>Rock</v>
      </c>
      <c r="J2174" s="11">
        <f t="shared" si="1"/>
        <v>0.99</v>
      </c>
    </row>
    <row r="2175">
      <c r="A2175" s="4">
        <v>2174.0</v>
      </c>
      <c r="B2175" s="4">
        <v>402.0</v>
      </c>
      <c r="C2175" s="4">
        <v>2735.0</v>
      </c>
      <c r="D2175" s="4">
        <v>0.99</v>
      </c>
      <c r="E2175" s="4">
        <v>1.0</v>
      </c>
      <c r="F2175" s="5" t="str">
        <f>VLOOKUP(C2175, track_cleaned!$A$2:$B$5000, 2, FALSE)
</f>
        <v>I'm A Boy</v>
      </c>
      <c r="G2175" s="12">
        <f>VLOOKUP(C2175, track_cleaned!$A$1:$E$5000, 3, FALSE)</f>
        <v>221</v>
      </c>
      <c r="H2175" s="5" t="str">
        <f>VLOOKUP(G2175, album!$A$1:$B$5000, 2, FALSE)
</f>
        <v>My Generation - The Very Best Of The Who</v>
      </c>
      <c r="I2175" s="11" t="str">
        <f>VLOOKUP(C2175, track_cleaned!$A$1:$J$5000, 10, FALSE)</f>
        <v>Rock</v>
      </c>
      <c r="J2175" s="11">
        <f t="shared" si="1"/>
        <v>0.99</v>
      </c>
    </row>
    <row r="2176">
      <c r="A2176" s="4">
        <v>2175.0</v>
      </c>
      <c r="B2176" s="4">
        <v>402.0</v>
      </c>
      <c r="C2176" s="4">
        <v>2739.0</v>
      </c>
      <c r="D2176" s="4">
        <v>0.99</v>
      </c>
      <c r="E2176" s="4">
        <v>1.0</v>
      </c>
      <c r="F2176" s="5" t="str">
        <f>VLOOKUP(C2176, track_cleaned!$A$2:$B$5000, 2, FALSE)
</f>
        <v>I Can See For Miles</v>
      </c>
      <c r="G2176" s="12">
        <f>VLOOKUP(C2176, track_cleaned!$A$1:$E$5000, 3, FALSE)</f>
        <v>221</v>
      </c>
      <c r="H2176" s="5" t="str">
        <f>VLOOKUP(G2176, album!$A$1:$B$5000, 2, FALSE)
</f>
        <v>My Generation - The Very Best Of The Who</v>
      </c>
      <c r="I2176" s="11" t="str">
        <f>VLOOKUP(C2176, track_cleaned!$A$1:$J$5000, 10, FALSE)</f>
        <v>Rock</v>
      </c>
      <c r="J2176" s="11">
        <f t="shared" si="1"/>
        <v>0.99</v>
      </c>
    </row>
    <row r="2177">
      <c r="A2177" s="4">
        <v>2176.0</v>
      </c>
      <c r="B2177" s="4">
        <v>402.0</v>
      </c>
      <c r="C2177" s="4">
        <v>2743.0</v>
      </c>
      <c r="D2177" s="4">
        <v>0.99</v>
      </c>
      <c r="E2177" s="4">
        <v>1.0</v>
      </c>
      <c r="F2177" s="5" t="str">
        <f>VLOOKUP(C2177, track_cleaned!$A$2:$B$5000, 2, FALSE)
</f>
        <v>Baba O'Riley</v>
      </c>
      <c r="G2177" s="12">
        <f>VLOOKUP(C2177, track_cleaned!$A$1:$E$5000, 3, FALSE)</f>
        <v>221</v>
      </c>
      <c r="H2177" s="5" t="str">
        <f>VLOOKUP(G2177, album!$A$1:$B$5000, 2, FALSE)
</f>
        <v>My Generation - The Very Best Of The Who</v>
      </c>
      <c r="I2177" s="11" t="str">
        <f>VLOOKUP(C2177, track_cleaned!$A$1:$J$5000, 10, FALSE)</f>
        <v>Rock</v>
      </c>
      <c r="J2177" s="11">
        <f t="shared" si="1"/>
        <v>0.99</v>
      </c>
    </row>
    <row r="2178">
      <c r="A2178" s="4">
        <v>2177.0</v>
      </c>
      <c r="B2178" s="4">
        <v>402.0</v>
      </c>
      <c r="C2178" s="4">
        <v>2747.0</v>
      </c>
      <c r="D2178" s="4">
        <v>0.99</v>
      </c>
      <c r="E2178" s="4">
        <v>1.0</v>
      </c>
      <c r="F2178" s="5" t="str">
        <f>VLOOKUP(C2178, track_cleaned!$A$2:$B$5000, 2, FALSE)
</f>
        <v>Join Together</v>
      </c>
      <c r="G2178" s="12">
        <f>VLOOKUP(C2178, track_cleaned!$A$1:$E$5000, 3, FALSE)</f>
        <v>221</v>
      </c>
      <c r="H2178" s="5" t="str">
        <f>VLOOKUP(G2178, album!$A$1:$B$5000, 2, FALSE)
</f>
        <v>My Generation - The Very Best Of The Who</v>
      </c>
      <c r="I2178" s="11" t="str">
        <f>VLOOKUP(C2178, track_cleaned!$A$1:$J$5000, 10, FALSE)</f>
        <v>Rock</v>
      </c>
      <c r="J2178" s="11">
        <f t="shared" si="1"/>
        <v>0.99</v>
      </c>
    </row>
    <row r="2179">
      <c r="A2179" s="4">
        <v>2178.0</v>
      </c>
      <c r="B2179" s="4">
        <v>402.0</v>
      </c>
      <c r="C2179" s="4">
        <v>2751.0</v>
      </c>
      <c r="D2179" s="4">
        <v>0.99</v>
      </c>
      <c r="E2179" s="4">
        <v>1.0</v>
      </c>
      <c r="F2179" s="5" t="str">
        <f>VLOOKUP(C2179, track_cleaned!$A$2:$B$5000, 2, FALSE)
</f>
        <v>Primavera</v>
      </c>
      <c r="G2179" s="12">
        <f>VLOOKUP(C2179, track_cleaned!$A$1:$E$5000, 3, FALSE)</f>
        <v>222</v>
      </c>
      <c r="H2179" s="5" t="str">
        <f>VLOOKUP(G2179, album!$A$1:$B$5000, 2, FALSE)
</f>
        <v>Serie Sem Limite (Disc 1)</v>
      </c>
      <c r="I2179" s="11" t="str">
        <f>VLOOKUP(C2179, track_cleaned!$A$1:$J$5000, 10, FALSE)</f>
        <v>Latin</v>
      </c>
      <c r="J2179" s="11">
        <f t="shared" si="1"/>
        <v>0.99</v>
      </c>
    </row>
    <row r="2180">
      <c r="A2180" s="4">
        <v>2179.0</v>
      </c>
      <c r="B2180" s="4">
        <v>403.0</v>
      </c>
      <c r="C2180" s="4">
        <v>2757.0</v>
      </c>
      <c r="D2180" s="4">
        <v>0.99</v>
      </c>
      <c r="E2180" s="4">
        <v>1.0</v>
      </c>
      <c r="F2180" s="5" t="str">
        <f>VLOOKUP(C2180, track_cleaned!$A$2:$B$5000, 2, FALSE)
</f>
        <v>New Love</v>
      </c>
      <c r="G2180" s="12">
        <f>VLOOKUP(C2180, track_cleaned!$A$1:$E$5000, 3, FALSE)</f>
        <v>222</v>
      </c>
      <c r="H2180" s="5" t="str">
        <f>VLOOKUP(G2180, album!$A$1:$B$5000, 2, FALSE)
</f>
        <v>Serie Sem Limite (Disc 1)</v>
      </c>
      <c r="I2180" s="11" t="str">
        <f>VLOOKUP(C2180, track_cleaned!$A$1:$J$5000, 10, FALSE)</f>
        <v>Latin</v>
      </c>
      <c r="J2180" s="11">
        <f t="shared" si="1"/>
        <v>0.99</v>
      </c>
    </row>
    <row r="2181">
      <c r="A2181" s="4">
        <v>2180.0</v>
      </c>
      <c r="B2181" s="4">
        <v>403.0</v>
      </c>
      <c r="C2181" s="4">
        <v>2763.0</v>
      </c>
      <c r="D2181" s="4">
        <v>0.99</v>
      </c>
      <c r="E2181" s="4">
        <v>1.0</v>
      </c>
      <c r="F2181" s="5" t="str">
        <f>VLOOKUP(C2181, track_cleaned!$A$2:$B$5000, 2, FALSE)
</f>
        <v>Compadre</v>
      </c>
      <c r="G2181" s="12">
        <f>VLOOKUP(C2181, track_cleaned!$A$1:$E$5000, 3, FALSE)</f>
        <v>222</v>
      </c>
      <c r="H2181" s="5" t="str">
        <f>VLOOKUP(G2181, album!$A$1:$B$5000, 2, FALSE)
</f>
        <v>Serie Sem Limite (Disc 1)</v>
      </c>
      <c r="I2181" s="11" t="str">
        <f>VLOOKUP(C2181, track_cleaned!$A$1:$J$5000, 10, FALSE)</f>
        <v>Latin</v>
      </c>
      <c r="J2181" s="11">
        <f t="shared" si="1"/>
        <v>0.99</v>
      </c>
    </row>
    <row r="2182">
      <c r="A2182" s="4">
        <v>2181.0</v>
      </c>
      <c r="B2182" s="4">
        <v>403.0</v>
      </c>
      <c r="C2182" s="4">
        <v>2769.0</v>
      </c>
      <c r="D2182" s="4">
        <v>0.99</v>
      </c>
      <c r="E2182" s="4">
        <v>1.0</v>
      </c>
      <c r="F2182" s="5" t="str">
        <f>VLOOKUP(C2182, track_cleaned!$A$2:$B$5000, 2, FALSE)
</f>
        <v>Não Quero Dinheiro</v>
      </c>
      <c r="G2182" s="12">
        <f>VLOOKUP(C2182, track_cleaned!$A$1:$E$5000, 3, FALSE)</f>
        <v>223</v>
      </c>
      <c r="H2182" s="5" t="str">
        <f>VLOOKUP(G2182, album!$A$1:$B$5000, 2, FALSE)
</f>
        <v>Serie Sem Limite (Disc 2)</v>
      </c>
      <c r="I2182" s="11" t="str">
        <f>VLOOKUP(C2182, track_cleaned!$A$1:$J$5000, 10, FALSE)</f>
        <v>Latin</v>
      </c>
      <c r="J2182" s="11">
        <f t="shared" si="1"/>
        <v>0.99</v>
      </c>
    </row>
    <row r="2183">
      <c r="A2183" s="4">
        <v>2182.0</v>
      </c>
      <c r="B2183" s="4">
        <v>403.0</v>
      </c>
      <c r="C2183" s="4">
        <v>2775.0</v>
      </c>
      <c r="D2183" s="4">
        <v>0.99</v>
      </c>
      <c r="E2183" s="4">
        <v>1.0</v>
      </c>
      <c r="F2183" s="5" t="str">
        <f>VLOOKUP(C2183, track_cleaned!$A$2:$B$5000, 2, FALSE)
</f>
        <v>Canário Do Reino</v>
      </c>
      <c r="G2183" s="12">
        <f>VLOOKUP(C2183, track_cleaned!$A$1:$E$5000, 3, FALSE)</f>
        <v>223</v>
      </c>
      <c r="H2183" s="5" t="str">
        <f>VLOOKUP(G2183, album!$A$1:$B$5000, 2, FALSE)
</f>
        <v>Serie Sem Limite (Disc 2)</v>
      </c>
      <c r="I2183" s="11" t="str">
        <f>VLOOKUP(C2183, track_cleaned!$A$1:$J$5000, 10, FALSE)</f>
        <v>Latin</v>
      </c>
      <c r="J2183" s="11">
        <f t="shared" si="1"/>
        <v>0.99</v>
      </c>
    </row>
    <row r="2184">
      <c r="A2184" s="4">
        <v>2183.0</v>
      </c>
      <c r="B2184" s="4">
        <v>403.0</v>
      </c>
      <c r="C2184" s="4">
        <v>2781.0</v>
      </c>
      <c r="D2184" s="4">
        <v>0.99</v>
      </c>
      <c r="E2184" s="4">
        <v>1.0</v>
      </c>
      <c r="F2184" s="5" t="str">
        <f>VLOOKUP(C2184, track_cleaned!$A$2:$B$5000, 2, FALSE)
</f>
        <v>Comida</v>
      </c>
      <c r="G2184" s="12">
        <f>VLOOKUP(C2184, track_cleaned!$A$1:$E$5000, 3, FALSE)</f>
        <v>224</v>
      </c>
      <c r="H2184" s="5" t="str">
        <f>VLOOKUP(G2184, album!$A$1:$B$5000, 2, FALSE)
</f>
        <v>Acústico</v>
      </c>
      <c r="I2184" s="11" t="str">
        <f>VLOOKUP(C2184, track_cleaned!$A$1:$J$5000, 10, FALSE)</f>
        <v>Alternative &amp; Punk</v>
      </c>
      <c r="J2184" s="11">
        <f t="shared" si="1"/>
        <v>0.99</v>
      </c>
    </row>
    <row r="2185">
      <c r="A2185" s="4">
        <v>2184.0</v>
      </c>
      <c r="B2185" s="4">
        <v>403.0</v>
      </c>
      <c r="C2185" s="4">
        <v>2787.0</v>
      </c>
      <c r="D2185" s="4">
        <v>0.99</v>
      </c>
      <c r="E2185" s="4">
        <v>1.0</v>
      </c>
      <c r="F2185" s="5" t="str">
        <f>VLOOKUP(C2185, track_cleaned!$A$2:$B$5000, 2, FALSE)
</f>
        <v>Marvin</v>
      </c>
      <c r="G2185" s="12">
        <f>VLOOKUP(C2185, track_cleaned!$A$1:$E$5000, 3, FALSE)</f>
        <v>224</v>
      </c>
      <c r="H2185" s="5" t="str">
        <f>VLOOKUP(G2185, album!$A$1:$B$5000, 2, FALSE)
</f>
        <v>Acústico</v>
      </c>
      <c r="I2185" s="11" t="str">
        <f>VLOOKUP(C2185, track_cleaned!$A$1:$J$5000, 10, FALSE)</f>
        <v>Alternative &amp; Punk</v>
      </c>
      <c r="J2185" s="11">
        <f t="shared" si="1"/>
        <v>0.99</v>
      </c>
    </row>
    <row r="2186">
      <c r="A2186" s="4">
        <v>2185.0</v>
      </c>
      <c r="B2186" s="4">
        <v>403.0</v>
      </c>
      <c r="C2186" s="4">
        <v>2793.0</v>
      </c>
      <c r="D2186" s="4">
        <v>0.99</v>
      </c>
      <c r="E2186" s="4">
        <v>1.0</v>
      </c>
      <c r="F2186" s="5" t="str">
        <f>VLOOKUP(C2186, track_cleaned!$A$2:$B$5000, 2, FALSE)
</f>
        <v>Cabeça Dinossauro</v>
      </c>
      <c r="G2186" s="12">
        <f>VLOOKUP(C2186, track_cleaned!$A$1:$E$5000, 3, FALSE)</f>
        <v>224</v>
      </c>
      <c r="H2186" s="5" t="str">
        <f>VLOOKUP(G2186, album!$A$1:$B$5000, 2, FALSE)
</f>
        <v>Acústico</v>
      </c>
      <c r="I2186" s="11" t="str">
        <f>VLOOKUP(C2186, track_cleaned!$A$1:$J$5000, 10, FALSE)</f>
        <v>Alternative &amp; Punk</v>
      </c>
      <c r="J2186" s="11">
        <f t="shared" si="1"/>
        <v>0.99</v>
      </c>
    </row>
    <row r="2187">
      <c r="A2187" s="4">
        <v>2186.0</v>
      </c>
      <c r="B2187" s="4">
        <v>403.0</v>
      </c>
      <c r="C2187" s="4">
        <v>2799.0</v>
      </c>
      <c r="D2187" s="4">
        <v>0.99</v>
      </c>
      <c r="E2187" s="4">
        <v>1.0</v>
      </c>
      <c r="F2187" s="5" t="str">
        <f>VLOOKUP(C2187, track_cleaned!$A$2:$B$5000, 2, FALSE)
</f>
        <v>Polícia (Vinheta)</v>
      </c>
      <c r="G2187" s="12">
        <f>VLOOKUP(C2187, track_cleaned!$A$1:$E$5000, 3, FALSE)</f>
        <v>224</v>
      </c>
      <c r="H2187" s="5" t="str">
        <f>VLOOKUP(G2187, album!$A$1:$B$5000, 2, FALSE)
</f>
        <v>Acústico</v>
      </c>
      <c r="I2187" s="11" t="str">
        <f>VLOOKUP(C2187, track_cleaned!$A$1:$J$5000, 10, FALSE)</f>
        <v>Alternative &amp; Punk</v>
      </c>
      <c r="J2187" s="11">
        <f t="shared" si="1"/>
        <v>0.99</v>
      </c>
    </row>
    <row r="2188">
      <c r="A2188" s="4">
        <v>2187.0</v>
      </c>
      <c r="B2188" s="4">
        <v>403.0</v>
      </c>
      <c r="C2188" s="4">
        <v>2805.0</v>
      </c>
      <c r="D2188" s="4">
        <v>0.99</v>
      </c>
      <c r="E2188" s="4">
        <v>1.0</v>
      </c>
      <c r="F2188" s="5" t="str">
        <f>VLOOKUP(C2188, track_cleaned!$A$2:$B$5000, 2, FALSE)
</f>
        <v>Sua Impossivel Chance</v>
      </c>
      <c r="G2188" s="12">
        <f>VLOOKUP(C2188, track_cleaned!$A$1:$E$5000, 3, FALSE)</f>
        <v>225</v>
      </c>
      <c r="H2188" s="5" t="str">
        <f>VLOOKUP(G2188, album!$A$1:$B$5000, 2, FALSE)
</f>
        <v>Volume Dois</v>
      </c>
      <c r="I2188" s="11" t="str">
        <f>VLOOKUP(C2188, track_cleaned!$A$1:$J$5000, 10, FALSE)</f>
        <v>Alternative &amp; Punk</v>
      </c>
      <c r="J2188" s="11">
        <f t="shared" si="1"/>
        <v>0.99</v>
      </c>
    </row>
    <row r="2189">
      <c r="A2189" s="4">
        <v>2188.0</v>
      </c>
      <c r="B2189" s="4">
        <v>404.0</v>
      </c>
      <c r="C2189" s="4">
        <v>2814.0</v>
      </c>
      <c r="D2189" s="4">
        <v>0.99</v>
      </c>
      <c r="E2189" s="4">
        <v>1.0</v>
      </c>
      <c r="F2189" s="5" t="str">
        <f>VLOOKUP(C2189, track_cleaned!$A$2:$B$5000, 2, FALSE)
</f>
        <v>Insensível</v>
      </c>
      <c r="G2189" s="12">
        <f>VLOOKUP(C2189, track_cleaned!$A$1:$E$5000, 3, FALSE)</f>
        <v>225</v>
      </c>
      <c r="H2189" s="5" t="str">
        <f>VLOOKUP(G2189, album!$A$1:$B$5000, 2, FALSE)
</f>
        <v>Volume Dois</v>
      </c>
      <c r="I2189" s="11" t="str">
        <f>VLOOKUP(C2189, track_cleaned!$A$1:$J$5000, 10, FALSE)</f>
        <v>Alternative &amp; Punk</v>
      </c>
      <c r="J2189" s="11">
        <f t="shared" si="1"/>
        <v>0.99</v>
      </c>
    </row>
    <row r="2190">
      <c r="A2190" s="4">
        <v>2189.0</v>
      </c>
      <c r="B2190" s="4">
        <v>404.0</v>
      </c>
      <c r="C2190" s="4">
        <v>2823.0</v>
      </c>
      <c r="D2190" s="4">
        <v>1.99</v>
      </c>
      <c r="E2190" s="4">
        <v>1.0</v>
      </c>
      <c r="F2190" s="5" t="str">
        <f>VLOOKUP(C2190, track_cleaned!$A$2:$B$5000, 2, FALSE)
</f>
        <v>Collaborators</v>
      </c>
      <c r="G2190" s="12">
        <f>VLOOKUP(C2190, track_cleaned!$A$1:$E$5000, 3, FALSE)</f>
        <v>227</v>
      </c>
      <c r="H2190" s="5" t="str">
        <f>VLOOKUP(G2190, album!$A$1:$B$5000, 2, FALSE)
</f>
        <v>Battlestar Galactica, Season 3</v>
      </c>
      <c r="I2190" s="11" t="str">
        <f>VLOOKUP(C2190, track_cleaned!$A$1:$J$5000, 10, FALSE)</f>
        <v>TV Shows</v>
      </c>
      <c r="J2190" s="11">
        <f t="shared" si="1"/>
        <v>1.99</v>
      </c>
    </row>
    <row r="2191">
      <c r="A2191" s="4">
        <v>2190.0</v>
      </c>
      <c r="B2191" s="4">
        <v>404.0</v>
      </c>
      <c r="C2191" s="4">
        <v>2832.0</v>
      </c>
      <c r="D2191" s="4">
        <v>1.99</v>
      </c>
      <c r="E2191" s="4">
        <v>1.0</v>
      </c>
      <c r="F2191" s="5" t="str">
        <f>VLOOKUP(C2191, track_cleaned!$A$2:$B$5000, 2, FALSE)
</f>
        <v>The Woman King</v>
      </c>
      <c r="G2191" s="12">
        <f>VLOOKUP(C2191, track_cleaned!$A$1:$E$5000, 3, FALSE)</f>
        <v>227</v>
      </c>
      <c r="H2191" s="5" t="str">
        <f>VLOOKUP(G2191, album!$A$1:$B$5000, 2, FALSE)
</f>
        <v>Battlestar Galactica, Season 3</v>
      </c>
      <c r="I2191" s="11" t="str">
        <f>VLOOKUP(C2191, track_cleaned!$A$1:$J$5000, 10, FALSE)</f>
        <v>Science Fiction</v>
      </c>
      <c r="J2191" s="11">
        <f t="shared" si="1"/>
        <v>1.99</v>
      </c>
    </row>
    <row r="2192">
      <c r="A2192" s="4">
        <v>2191.0</v>
      </c>
      <c r="B2192" s="4">
        <v>404.0</v>
      </c>
      <c r="C2192" s="4">
        <v>2841.0</v>
      </c>
      <c r="D2192" s="4">
        <v>1.99</v>
      </c>
      <c r="E2192" s="4">
        <v>1.0</v>
      </c>
      <c r="F2192" s="5" t="str">
        <f>VLOOKUP(C2192, track_cleaned!$A$2:$B$5000, 2, FALSE)
</f>
        <v>One Giant Leap</v>
      </c>
      <c r="G2192" s="12">
        <f>VLOOKUP(C2192, track_cleaned!$A$1:$E$5000, 3, FALSE)</f>
        <v>228</v>
      </c>
      <c r="H2192" s="5" t="str">
        <f>VLOOKUP(G2192, album!$A$1:$B$5000, 2, FALSE)
</f>
        <v>Heroes, Season 1</v>
      </c>
      <c r="I2192" s="11" t="str">
        <f>VLOOKUP(C2192, track_cleaned!$A$1:$J$5000, 10, FALSE)</f>
        <v>Drama</v>
      </c>
      <c r="J2192" s="11">
        <f t="shared" si="1"/>
        <v>1.99</v>
      </c>
    </row>
    <row r="2193">
      <c r="A2193" s="4">
        <v>2192.0</v>
      </c>
      <c r="B2193" s="4">
        <v>404.0</v>
      </c>
      <c r="C2193" s="4">
        <v>2850.0</v>
      </c>
      <c r="D2193" s="4">
        <v>1.99</v>
      </c>
      <c r="E2193" s="4">
        <v>1.0</v>
      </c>
      <c r="F2193" s="5" t="str">
        <f>VLOOKUP(C2193, track_cleaned!$A$2:$B$5000, 2, FALSE)
</f>
        <v>The Fix</v>
      </c>
      <c r="G2193" s="12">
        <f>VLOOKUP(C2193, track_cleaned!$A$1:$E$5000, 3, FALSE)</f>
        <v>228</v>
      </c>
      <c r="H2193" s="5" t="str">
        <f>VLOOKUP(G2193, album!$A$1:$B$5000, 2, FALSE)
</f>
        <v>Heroes, Season 1</v>
      </c>
      <c r="I2193" s="11" t="str">
        <f>VLOOKUP(C2193, track_cleaned!$A$1:$J$5000, 10, FALSE)</f>
        <v>Drama</v>
      </c>
      <c r="J2193" s="11">
        <f t="shared" si="1"/>
        <v>1.99</v>
      </c>
    </row>
    <row r="2194">
      <c r="A2194" s="4">
        <v>2193.0</v>
      </c>
      <c r="B2194" s="4">
        <v>404.0</v>
      </c>
      <c r="C2194" s="4">
        <v>2859.0</v>
      </c>
      <c r="D2194" s="4">
        <v>1.99</v>
      </c>
      <c r="E2194" s="4">
        <v>1.0</v>
      </c>
      <c r="F2194" s="5" t="str">
        <f>VLOOKUP(C2194, track_cleaned!$A$2:$B$5000, 2, FALSE)
</f>
        <v>Man of Science, Man of Faith (Premiere)</v>
      </c>
      <c r="G2194" s="12">
        <f>VLOOKUP(C2194, track_cleaned!$A$1:$E$5000, 3, FALSE)</f>
        <v>231</v>
      </c>
      <c r="H2194" s="5" t="str">
        <f>VLOOKUP(G2194, album!$A$1:$B$5000, 2, FALSE)
</f>
        <v>Lost, Season 2</v>
      </c>
      <c r="I2194" s="11" t="str">
        <f>VLOOKUP(C2194, track_cleaned!$A$1:$J$5000, 10, FALSE)</f>
        <v>TV Shows</v>
      </c>
      <c r="J2194" s="11">
        <f t="shared" si="1"/>
        <v>1.99</v>
      </c>
    </row>
    <row r="2195">
      <c r="A2195" s="4">
        <v>2194.0</v>
      </c>
      <c r="B2195" s="4">
        <v>404.0</v>
      </c>
      <c r="C2195" s="4">
        <v>2868.0</v>
      </c>
      <c r="D2195" s="4">
        <v>1.99</v>
      </c>
      <c r="E2195" s="4">
        <v>1.0</v>
      </c>
      <c r="F2195" s="5" t="str">
        <f>VLOOKUP(C2195, track_cleaned!$A$2:$B$5000, 2, FALSE)
</f>
        <v>Walkabout</v>
      </c>
      <c r="G2195" s="12">
        <f>VLOOKUP(C2195, track_cleaned!$A$1:$E$5000, 3, FALSE)</f>
        <v>230</v>
      </c>
      <c r="H2195" s="5" t="str">
        <f>VLOOKUP(G2195, album!$A$1:$B$5000, 2, FALSE)
</f>
        <v>Lost, Season 1</v>
      </c>
      <c r="I2195" s="11" t="str">
        <f>VLOOKUP(C2195, track_cleaned!$A$1:$J$5000, 10, FALSE)</f>
        <v>TV Shows</v>
      </c>
      <c r="J2195" s="11">
        <f t="shared" si="1"/>
        <v>1.99</v>
      </c>
    </row>
    <row r="2196">
      <c r="A2196" s="4">
        <v>2195.0</v>
      </c>
      <c r="B2196" s="4">
        <v>404.0</v>
      </c>
      <c r="C2196" s="4">
        <v>2877.0</v>
      </c>
      <c r="D2196" s="4">
        <v>1.99</v>
      </c>
      <c r="E2196" s="4">
        <v>1.0</v>
      </c>
      <c r="F2196" s="5" t="str">
        <f>VLOOKUP(C2196, track_cleaned!$A$2:$B$5000, 2, FALSE)
</f>
        <v>The Moth</v>
      </c>
      <c r="G2196" s="12">
        <f>VLOOKUP(C2196, track_cleaned!$A$1:$E$5000, 3, FALSE)</f>
        <v>230</v>
      </c>
      <c r="H2196" s="5" t="str">
        <f>VLOOKUP(G2196, album!$A$1:$B$5000, 2, FALSE)
</f>
        <v>Lost, Season 1</v>
      </c>
      <c r="I2196" s="11" t="str">
        <f>VLOOKUP(C2196, track_cleaned!$A$1:$J$5000, 10, FALSE)</f>
        <v>TV Shows</v>
      </c>
      <c r="J2196" s="11">
        <f t="shared" si="1"/>
        <v>1.99</v>
      </c>
    </row>
    <row r="2197">
      <c r="A2197" s="4">
        <v>2196.0</v>
      </c>
      <c r="B2197" s="4">
        <v>404.0</v>
      </c>
      <c r="C2197" s="4">
        <v>2886.0</v>
      </c>
      <c r="D2197" s="4">
        <v>1.99</v>
      </c>
      <c r="E2197" s="4">
        <v>1.0</v>
      </c>
      <c r="F2197" s="5" t="str">
        <f>VLOOKUP(C2197, track_cleaned!$A$2:$B$5000, 2, FALSE)
</f>
        <v>Stranger In a Strange Land</v>
      </c>
      <c r="G2197" s="12">
        <f>VLOOKUP(C2197, track_cleaned!$A$1:$E$5000, 3, FALSE)</f>
        <v>229</v>
      </c>
      <c r="H2197" s="5" t="str">
        <f>VLOOKUP(G2197, album!$A$1:$B$5000, 2, FALSE)
</f>
        <v>Lost, Season 3</v>
      </c>
      <c r="I2197" s="11" t="str">
        <f>VLOOKUP(C2197, track_cleaned!$A$1:$J$5000, 10, FALSE)</f>
        <v>Drama</v>
      </c>
      <c r="J2197" s="11">
        <f t="shared" si="1"/>
        <v>1.99</v>
      </c>
    </row>
    <row r="2198">
      <c r="A2198" s="4">
        <v>2197.0</v>
      </c>
      <c r="B2198" s="4">
        <v>404.0</v>
      </c>
      <c r="C2198" s="4">
        <v>2895.0</v>
      </c>
      <c r="D2198" s="4">
        <v>1.99</v>
      </c>
      <c r="E2198" s="4">
        <v>1.0</v>
      </c>
      <c r="F2198" s="5" t="str">
        <f>VLOOKUP(C2198, track_cleaned!$A$2:$B$5000, 2, FALSE)
</f>
        <v>Par Avion</v>
      </c>
      <c r="G2198" s="12">
        <f>VLOOKUP(C2198, track_cleaned!$A$1:$E$5000, 3, FALSE)</f>
        <v>229</v>
      </c>
      <c r="H2198" s="5" t="str">
        <f>VLOOKUP(G2198, album!$A$1:$B$5000, 2, FALSE)
</f>
        <v>Lost, Season 3</v>
      </c>
      <c r="I2198" s="11" t="str">
        <f>VLOOKUP(C2198, track_cleaned!$A$1:$J$5000, 10, FALSE)</f>
        <v>Drama</v>
      </c>
      <c r="J2198" s="11">
        <f t="shared" si="1"/>
        <v>1.99</v>
      </c>
    </row>
    <row r="2199">
      <c r="A2199" s="4">
        <v>2198.0</v>
      </c>
      <c r="B2199" s="4">
        <v>404.0</v>
      </c>
      <c r="C2199" s="4">
        <v>2904.0</v>
      </c>
      <c r="D2199" s="4">
        <v>1.99</v>
      </c>
      <c r="E2199" s="4">
        <v>1.0</v>
      </c>
      <c r="F2199" s="5" t="str">
        <f>VLOOKUP(C2199, track_cleaned!$A$2:$B$5000, 2, FALSE)
</f>
        <v>Outlaws</v>
      </c>
      <c r="G2199" s="12">
        <f>VLOOKUP(C2199, track_cleaned!$A$1:$E$5000, 3, FALSE)</f>
        <v>230</v>
      </c>
      <c r="H2199" s="5" t="str">
        <f>VLOOKUP(G2199, album!$A$1:$B$5000, 2, FALSE)
</f>
        <v>Lost, Season 1</v>
      </c>
      <c r="I2199" s="11" t="str">
        <f>VLOOKUP(C2199, track_cleaned!$A$1:$J$5000, 10, FALSE)</f>
        <v>TV Shows</v>
      </c>
      <c r="J2199" s="11">
        <f t="shared" si="1"/>
        <v>1.99</v>
      </c>
    </row>
    <row r="2200">
      <c r="A2200" s="4">
        <v>2199.0</v>
      </c>
      <c r="B2200" s="4">
        <v>404.0</v>
      </c>
      <c r="C2200" s="4">
        <v>2913.0</v>
      </c>
      <c r="D2200" s="4">
        <v>1.99</v>
      </c>
      <c r="E2200" s="4">
        <v>1.0</v>
      </c>
      <c r="F2200" s="5" t="str">
        <f>VLOOKUP(C2200, track_cleaned!$A$2:$B$5000, 2, FALSE)
</f>
        <v>Deus Ex Machina</v>
      </c>
      <c r="G2200" s="12">
        <f>VLOOKUP(C2200, track_cleaned!$A$1:$E$5000, 3, FALSE)</f>
        <v>230</v>
      </c>
      <c r="H2200" s="5" t="str">
        <f>VLOOKUP(G2200, album!$A$1:$B$5000, 2, FALSE)
</f>
        <v>Lost, Season 1</v>
      </c>
      <c r="I2200" s="11" t="str">
        <f>VLOOKUP(C2200, track_cleaned!$A$1:$J$5000, 10, FALSE)</f>
        <v>TV Shows</v>
      </c>
      <c r="J2200" s="11">
        <f t="shared" si="1"/>
        <v>1.99</v>
      </c>
    </row>
    <row r="2201">
      <c r="A2201" s="4">
        <v>2200.0</v>
      </c>
      <c r="B2201" s="4">
        <v>404.0</v>
      </c>
      <c r="C2201" s="4">
        <v>2922.0</v>
      </c>
      <c r="D2201" s="4">
        <v>1.99</v>
      </c>
      <c r="E2201" s="4">
        <v>1.0</v>
      </c>
      <c r="F2201" s="5" t="str">
        <f>VLOOKUP(C2201, track_cleaned!$A$2:$B$5000, 2, FALSE)
</f>
        <v>Live Together, Die Alone, Pt. 1</v>
      </c>
      <c r="G2201" s="12">
        <f>VLOOKUP(C2201, track_cleaned!$A$1:$E$5000, 3, FALSE)</f>
        <v>231</v>
      </c>
      <c r="H2201" s="5" t="str">
        <f>VLOOKUP(G2201, album!$A$1:$B$5000, 2, FALSE)
</f>
        <v>Lost, Season 2</v>
      </c>
      <c r="I2201" s="11" t="str">
        <f>VLOOKUP(C2201, track_cleaned!$A$1:$J$5000, 10, FALSE)</f>
        <v>Drama</v>
      </c>
      <c r="J2201" s="11">
        <f t="shared" si="1"/>
        <v>1.99</v>
      </c>
    </row>
    <row r="2202">
      <c r="A2202" s="4">
        <v>2201.0</v>
      </c>
      <c r="B2202" s="4">
        <v>404.0</v>
      </c>
      <c r="C2202" s="4">
        <v>2931.0</v>
      </c>
      <c r="D2202" s="4">
        <v>0.99</v>
      </c>
      <c r="E2202" s="4">
        <v>1.0</v>
      </c>
      <c r="F2202" s="5" t="str">
        <f>VLOOKUP(C2202, track_cleaned!$A$2:$B$5000, 2, FALSE)
</f>
        <v>So Cruel</v>
      </c>
      <c r="G2202" s="12">
        <f>VLOOKUP(C2202, track_cleaned!$A$1:$E$5000, 3, FALSE)</f>
        <v>232</v>
      </c>
      <c r="H2202" s="5" t="str">
        <f>VLOOKUP(G2202, album!$A$1:$B$5000, 2, FALSE)
</f>
        <v>Achtung Baby</v>
      </c>
      <c r="I2202" s="11" t="str">
        <f>VLOOKUP(C2202, track_cleaned!$A$1:$J$5000, 10, FALSE)</f>
        <v>Rock</v>
      </c>
      <c r="J2202" s="11">
        <f t="shared" si="1"/>
        <v>0.99</v>
      </c>
    </row>
    <row r="2203">
      <c r="A2203" s="4">
        <v>2202.0</v>
      </c>
      <c r="B2203" s="4">
        <v>405.0</v>
      </c>
      <c r="C2203" s="4">
        <v>2945.0</v>
      </c>
      <c r="D2203" s="4">
        <v>0.99</v>
      </c>
      <c r="E2203" s="4">
        <v>1.0</v>
      </c>
      <c r="F2203" s="5" t="str">
        <f>VLOOKUP(C2203, track_cleaned!$A$2:$B$5000, 2, FALSE)
</f>
        <v>Peace On Earth</v>
      </c>
      <c r="G2203" s="12">
        <f>VLOOKUP(C2203, track_cleaned!$A$1:$E$5000, 3, FALSE)</f>
        <v>233</v>
      </c>
      <c r="H2203" s="5" t="str">
        <f>VLOOKUP(G2203, album!$A$1:$B$5000, 2, FALSE)
</f>
        <v>All That You Can't Leave Behind</v>
      </c>
      <c r="I2203" s="11" t="str">
        <f>VLOOKUP(C2203, track_cleaned!$A$1:$J$5000, 10, FALSE)</f>
        <v>Rock</v>
      </c>
      <c r="J2203" s="11">
        <f t="shared" si="1"/>
        <v>0.99</v>
      </c>
    </row>
    <row r="2204">
      <c r="A2204" s="4">
        <v>2203.0</v>
      </c>
      <c r="B2204" s="4">
        <v>406.0</v>
      </c>
      <c r="C2204" s="4">
        <v>2946.0</v>
      </c>
      <c r="D2204" s="4">
        <v>0.99</v>
      </c>
      <c r="E2204" s="4">
        <v>1.0</v>
      </c>
      <c r="F2204" s="5" t="str">
        <f>VLOOKUP(C2204, track_cleaned!$A$2:$B$5000, 2, FALSE)
</f>
        <v>When I Look At The World</v>
      </c>
      <c r="G2204" s="12">
        <f>VLOOKUP(C2204, track_cleaned!$A$1:$E$5000, 3, FALSE)</f>
        <v>233</v>
      </c>
      <c r="H2204" s="5" t="str">
        <f>VLOOKUP(G2204, album!$A$1:$B$5000, 2, FALSE)
</f>
        <v>All That You Can't Leave Behind</v>
      </c>
      <c r="I2204" s="11" t="str">
        <f>VLOOKUP(C2204, track_cleaned!$A$1:$J$5000, 10, FALSE)</f>
        <v>Rock</v>
      </c>
      <c r="J2204" s="11">
        <f t="shared" si="1"/>
        <v>0.99</v>
      </c>
    </row>
    <row r="2205">
      <c r="A2205" s="4">
        <v>2204.0</v>
      </c>
      <c r="B2205" s="4">
        <v>406.0</v>
      </c>
      <c r="C2205" s="4">
        <v>2947.0</v>
      </c>
      <c r="D2205" s="4">
        <v>0.99</v>
      </c>
      <c r="E2205" s="4">
        <v>1.0</v>
      </c>
      <c r="F2205" s="5" t="str">
        <f>VLOOKUP(C2205, track_cleaned!$A$2:$B$5000, 2, FALSE)
</f>
        <v>New York</v>
      </c>
      <c r="G2205" s="12">
        <f>VLOOKUP(C2205, track_cleaned!$A$1:$E$5000, 3, FALSE)</f>
        <v>233</v>
      </c>
      <c r="H2205" s="5" t="str">
        <f>VLOOKUP(G2205, album!$A$1:$B$5000, 2, FALSE)
</f>
        <v>All That You Can't Leave Behind</v>
      </c>
      <c r="I2205" s="11" t="str">
        <f>VLOOKUP(C2205, track_cleaned!$A$1:$J$5000, 10, FALSE)</f>
        <v>Rock</v>
      </c>
      <c r="J2205" s="11">
        <f t="shared" si="1"/>
        <v>0.99</v>
      </c>
    </row>
    <row r="2206">
      <c r="A2206" s="4">
        <v>2205.0</v>
      </c>
      <c r="B2206" s="4">
        <v>407.0</v>
      </c>
      <c r="C2206" s="4">
        <v>2949.0</v>
      </c>
      <c r="D2206" s="4">
        <v>0.99</v>
      </c>
      <c r="E2206" s="4">
        <v>1.0</v>
      </c>
      <c r="F2206" s="5" t="str">
        <f>VLOOKUP(C2206, track_cleaned!$A$2:$B$5000, 2, FALSE)
</f>
        <v>The Three Sunrises</v>
      </c>
      <c r="G2206" s="12">
        <f>VLOOKUP(C2206, track_cleaned!$A$1:$E$5000, 3, FALSE)</f>
        <v>234</v>
      </c>
      <c r="H2206" s="5" t="str">
        <f>VLOOKUP(G2206, album!$A$1:$B$5000, 2, FALSE)
</f>
        <v>B-Sides 1980-1990</v>
      </c>
      <c r="I2206" s="11" t="str">
        <f>VLOOKUP(C2206, track_cleaned!$A$1:$J$5000, 10, FALSE)</f>
        <v>Rock</v>
      </c>
      <c r="J2206" s="11">
        <f t="shared" si="1"/>
        <v>0.99</v>
      </c>
    </row>
    <row r="2207">
      <c r="A2207" s="4">
        <v>2206.0</v>
      </c>
      <c r="B2207" s="4">
        <v>407.0</v>
      </c>
      <c r="C2207" s="4">
        <v>2951.0</v>
      </c>
      <c r="D2207" s="4">
        <v>0.99</v>
      </c>
      <c r="E2207" s="4">
        <v>1.0</v>
      </c>
      <c r="F2207" s="5" t="str">
        <f>VLOOKUP(C2207, track_cleaned!$A$2:$B$5000, 2, FALSE)
</f>
        <v>Sweetest Thing</v>
      </c>
      <c r="G2207" s="12">
        <f>VLOOKUP(C2207, track_cleaned!$A$1:$E$5000, 3, FALSE)</f>
        <v>234</v>
      </c>
      <c r="H2207" s="5" t="str">
        <f>VLOOKUP(G2207, album!$A$1:$B$5000, 2, FALSE)
</f>
        <v>B-Sides 1980-1990</v>
      </c>
      <c r="I2207" s="11" t="str">
        <f>VLOOKUP(C2207, track_cleaned!$A$1:$J$5000, 10, FALSE)</f>
        <v>Rock</v>
      </c>
      <c r="J2207" s="11">
        <f t="shared" si="1"/>
        <v>0.99</v>
      </c>
    </row>
    <row r="2208">
      <c r="A2208" s="4">
        <v>2207.0</v>
      </c>
      <c r="B2208" s="4">
        <v>408.0</v>
      </c>
      <c r="C2208" s="4">
        <v>2953.0</v>
      </c>
      <c r="D2208" s="4">
        <v>0.99</v>
      </c>
      <c r="E2208" s="4">
        <v>1.0</v>
      </c>
      <c r="F2208" s="5" t="str">
        <f>VLOOKUP(C2208, track_cleaned!$A$2:$B$5000, 2, FALSE)
</f>
        <v>Bass Trap</v>
      </c>
      <c r="G2208" s="12">
        <f>VLOOKUP(C2208, track_cleaned!$A$1:$E$5000, 3, FALSE)</f>
        <v>234</v>
      </c>
      <c r="H2208" s="5" t="str">
        <f>VLOOKUP(G2208, album!$A$1:$B$5000, 2, FALSE)
</f>
        <v>B-Sides 1980-1990</v>
      </c>
      <c r="I2208" s="11" t="str">
        <f>VLOOKUP(C2208, track_cleaned!$A$1:$J$5000, 10, FALSE)</f>
        <v>Rock</v>
      </c>
      <c r="J2208" s="11">
        <f t="shared" si="1"/>
        <v>0.99</v>
      </c>
    </row>
    <row r="2209">
      <c r="A2209" s="4">
        <v>2208.0</v>
      </c>
      <c r="B2209" s="4">
        <v>408.0</v>
      </c>
      <c r="C2209" s="4">
        <v>2955.0</v>
      </c>
      <c r="D2209" s="4">
        <v>0.99</v>
      </c>
      <c r="E2209" s="4">
        <v>1.0</v>
      </c>
      <c r="F2209" s="5" t="str">
        <f>VLOOKUP(C2209, track_cleaned!$A$2:$B$5000, 2, FALSE)
</f>
        <v>Everlasting Love</v>
      </c>
      <c r="G2209" s="12">
        <f>VLOOKUP(C2209, track_cleaned!$A$1:$E$5000, 3, FALSE)</f>
        <v>234</v>
      </c>
      <c r="H2209" s="5" t="str">
        <f>VLOOKUP(G2209, album!$A$1:$B$5000, 2, FALSE)
</f>
        <v>B-Sides 1980-1990</v>
      </c>
      <c r="I2209" s="11" t="str">
        <f>VLOOKUP(C2209, track_cleaned!$A$1:$J$5000, 10, FALSE)</f>
        <v>Rock</v>
      </c>
      <c r="J2209" s="11">
        <f t="shared" si="1"/>
        <v>0.99</v>
      </c>
    </row>
    <row r="2210">
      <c r="A2210" s="4">
        <v>2209.0</v>
      </c>
      <c r="B2210" s="4">
        <v>408.0</v>
      </c>
      <c r="C2210" s="4">
        <v>2957.0</v>
      </c>
      <c r="D2210" s="4">
        <v>0.99</v>
      </c>
      <c r="E2210" s="4">
        <v>1.0</v>
      </c>
      <c r="F2210" s="5" t="str">
        <f>VLOOKUP(C2210, track_cleaned!$A$2:$B$5000, 2, FALSE)
</f>
        <v>Walk To The Water</v>
      </c>
      <c r="G2210" s="12">
        <f>VLOOKUP(C2210, track_cleaned!$A$1:$E$5000, 3, FALSE)</f>
        <v>234</v>
      </c>
      <c r="H2210" s="5" t="str">
        <f>VLOOKUP(G2210, album!$A$1:$B$5000, 2, FALSE)
</f>
        <v>B-Sides 1980-1990</v>
      </c>
      <c r="I2210" s="11" t="str">
        <f>VLOOKUP(C2210, track_cleaned!$A$1:$J$5000, 10, FALSE)</f>
        <v>Rock</v>
      </c>
      <c r="J2210" s="11">
        <f t="shared" si="1"/>
        <v>0.99</v>
      </c>
    </row>
    <row r="2211">
      <c r="A2211" s="4">
        <v>2210.0</v>
      </c>
      <c r="B2211" s="4">
        <v>408.0</v>
      </c>
      <c r="C2211" s="4">
        <v>2959.0</v>
      </c>
      <c r="D2211" s="4">
        <v>0.99</v>
      </c>
      <c r="E2211" s="4">
        <v>1.0</v>
      </c>
      <c r="F2211" s="5" t="str">
        <f>VLOOKUP(C2211, track_cleaned!$A$2:$B$5000, 2, FALSE)
</f>
        <v>Hallelujah Here She Comes</v>
      </c>
      <c r="G2211" s="12">
        <f>VLOOKUP(C2211, track_cleaned!$A$1:$E$5000, 3, FALSE)</f>
        <v>234</v>
      </c>
      <c r="H2211" s="5" t="str">
        <f>VLOOKUP(G2211, album!$A$1:$B$5000, 2, FALSE)
</f>
        <v>B-Sides 1980-1990</v>
      </c>
      <c r="I2211" s="11" t="str">
        <f>VLOOKUP(C2211, track_cleaned!$A$1:$J$5000, 10, FALSE)</f>
        <v>Rock</v>
      </c>
      <c r="J2211" s="11">
        <f t="shared" si="1"/>
        <v>0.99</v>
      </c>
    </row>
    <row r="2212">
      <c r="A2212" s="4">
        <v>2211.0</v>
      </c>
      <c r="B2212" s="4">
        <v>409.0</v>
      </c>
      <c r="C2212" s="4">
        <v>2963.0</v>
      </c>
      <c r="D2212" s="4">
        <v>0.99</v>
      </c>
      <c r="E2212" s="4">
        <v>1.0</v>
      </c>
      <c r="F2212" s="5" t="str">
        <f>VLOOKUP(C2212, track_cleaned!$A$2:$B$5000, 2, FALSE)
</f>
        <v>Trash, Trampoline And The Party Girl</v>
      </c>
      <c r="G2212" s="12">
        <f>VLOOKUP(C2212, track_cleaned!$A$1:$E$5000, 3, FALSE)</f>
        <v>234</v>
      </c>
      <c r="H2212" s="5" t="str">
        <f>VLOOKUP(G2212, album!$A$1:$B$5000, 2, FALSE)
</f>
        <v>B-Sides 1980-1990</v>
      </c>
      <c r="I2212" s="11" t="str">
        <f>VLOOKUP(C2212, track_cleaned!$A$1:$J$5000, 10, FALSE)</f>
        <v>Rock</v>
      </c>
      <c r="J2212" s="11">
        <f t="shared" si="1"/>
        <v>0.99</v>
      </c>
    </row>
    <row r="2213">
      <c r="A2213" s="4">
        <v>2212.0</v>
      </c>
      <c r="B2213" s="4">
        <v>409.0</v>
      </c>
      <c r="C2213" s="4">
        <v>2967.0</v>
      </c>
      <c r="D2213" s="4">
        <v>0.99</v>
      </c>
      <c r="E2213" s="4">
        <v>1.0</v>
      </c>
      <c r="F2213" s="5" t="str">
        <f>VLOOKUP(C2213, track_cleaned!$A$2:$B$5000, 2, FALSE)
</f>
        <v>Love And Peace Or Else</v>
      </c>
      <c r="G2213" s="12">
        <f>VLOOKUP(C2213, track_cleaned!$A$1:$E$5000, 3, FALSE)</f>
        <v>235</v>
      </c>
      <c r="H2213" s="5" t="str">
        <f>VLOOKUP(G2213, album!$A$1:$B$5000, 2, FALSE)
</f>
        <v>How To Dismantle An Atomic Bomb</v>
      </c>
      <c r="I2213" s="11" t="str">
        <f>VLOOKUP(C2213, track_cleaned!$A$1:$J$5000, 10, FALSE)</f>
        <v>Rock</v>
      </c>
      <c r="J2213" s="11">
        <f t="shared" si="1"/>
        <v>0.99</v>
      </c>
    </row>
    <row r="2214">
      <c r="A2214" s="4">
        <v>2213.0</v>
      </c>
      <c r="B2214" s="4">
        <v>409.0</v>
      </c>
      <c r="C2214" s="4">
        <v>2971.0</v>
      </c>
      <c r="D2214" s="4">
        <v>0.99</v>
      </c>
      <c r="E2214" s="4">
        <v>1.0</v>
      </c>
      <c r="F2214" s="5" t="str">
        <f>VLOOKUP(C2214, track_cleaned!$A$2:$B$5000, 2, FALSE)
</f>
        <v>Crumbs From Your Table</v>
      </c>
      <c r="G2214" s="12">
        <f>VLOOKUP(C2214, track_cleaned!$A$1:$E$5000, 3, FALSE)</f>
        <v>235</v>
      </c>
      <c r="H2214" s="5" t="str">
        <f>VLOOKUP(G2214, album!$A$1:$B$5000, 2, FALSE)
</f>
        <v>How To Dismantle An Atomic Bomb</v>
      </c>
      <c r="I2214" s="11" t="str">
        <f>VLOOKUP(C2214, track_cleaned!$A$1:$J$5000, 10, FALSE)</f>
        <v>Rock</v>
      </c>
      <c r="J2214" s="11">
        <f t="shared" si="1"/>
        <v>0.99</v>
      </c>
    </row>
    <row r="2215">
      <c r="A2215" s="4">
        <v>2214.0</v>
      </c>
      <c r="B2215" s="4">
        <v>409.0</v>
      </c>
      <c r="C2215" s="4">
        <v>2975.0</v>
      </c>
      <c r="D2215" s="4">
        <v>0.99</v>
      </c>
      <c r="E2215" s="4">
        <v>1.0</v>
      </c>
      <c r="F2215" s="5" t="str">
        <f>VLOOKUP(C2215, track_cleaned!$A$2:$B$5000, 2, FALSE)
</f>
        <v>Discotheque</v>
      </c>
      <c r="G2215" s="12">
        <f>VLOOKUP(C2215, track_cleaned!$A$1:$E$5000, 3, FALSE)</f>
        <v>236</v>
      </c>
      <c r="H2215" s="5" t="str">
        <f>VLOOKUP(G2215, album!$A$1:$B$5000, 2, FALSE)
</f>
        <v>Pop</v>
      </c>
      <c r="I2215" s="11" t="str">
        <f>VLOOKUP(C2215, track_cleaned!$A$1:$J$5000, 10, FALSE)</f>
        <v>Rock</v>
      </c>
      <c r="J2215" s="11">
        <f t="shared" si="1"/>
        <v>0.99</v>
      </c>
    </row>
    <row r="2216">
      <c r="A2216" s="4">
        <v>2215.0</v>
      </c>
      <c r="B2216" s="4">
        <v>409.0</v>
      </c>
      <c r="C2216" s="4">
        <v>2979.0</v>
      </c>
      <c r="D2216" s="4">
        <v>0.99</v>
      </c>
      <c r="E2216" s="4">
        <v>1.0</v>
      </c>
      <c r="F2216" s="5" t="str">
        <f>VLOOKUP(C2216, track_cleaned!$A$2:$B$5000, 2, FALSE)
</f>
        <v>Staring At The Sun</v>
      </c>
      <c r="G2216" s="12">
        <f>VLOOKUP(C2216, track_cleaned!$A$1:$E$5000, 3, FALSE)</f>
        <v>236</v>
      </c>
      <c r="H2216" s="5" t="str">
        <f>VLOOKUP(G2216, album!$A$1:$B$5000, 2, FALSE)
</f>
        <v>Pop</v>
      </c>
      <c r="I2216" s="11" t="str">
        <f>VLOOKUP(C2216, track_cleaned!$A$1:$J$5000, 10, FALSE)</f>
        <v>Rock</v>
      </c>
      <c r="J2216" s="11">
        <f t="shared" si="1"/>
        <v>0.99</v>
      </c>
    </row>
    <row r="2217">
      <c r="A2217" s="4">
        <v>2216.0</v>
      </c>
      <c r="B2217" s="4">
        <v>409.0</v>
      </c>
      <c r="C2217" s="4">
        <v>2983.0</v>
      </c>
      <c r="D2217" s="4">
        <v>0.99</v>
      </c>
      <c r="E2217" s="4">
        <v>1.0</v>
      </c>
      <c r="F2217" s="5" t="str">
        <f>VLOOKUP(C2217, track_cleaned!$A$2:$B$5000, 2, FALSE)
</f>
        <v>The Playboy Mansion</v>
      </c>
      <c r="G2217" s="12">
        <f>VLOOKUP(C2217, track_cleaned!$A$1:$E$5000, 3, FALSE)</f>
        <v>236</v>
      </c>
      <c r="H2217" s="5" t="str">
        <f>VLOOKUP(G2217, album!$A$1:$B$5000, 2, FALSE)
</f>
        <v>Pop</v>
      </c>
      <c r="I2217" s="11" t="str">
        <f>VLOOKUP(C2217, track_cleaned!$A$1:$J$5000, 10, FALSE)</f>
        <v>Rock</v>
      </c>
      <c r="J2217" s="11">
        <f t="shared" si="1"/>
        <v>0.99</v>
      </c>
    </row>
    <row r="2218">
      <c r="A2218" s="4">
        <v>2217.0</v>
      </c>
      <c r="B2218" s="4">
        <v>410.0</v>
      </c>
      <c r="C2218" s="4">
        <v>2989.0</v>
      </c>
      <c r="D2218" s="4">
        <v>0.99</v>
      </c>
      <c r="E2218" s="4">
        <v>1.0</v>
      </c>
      <c r="F2218" s="5" t="str">
        <f>VLOOKUP(C2218, track_cleaned!$A$2:$B$5000, 2, FALSE)
</f>
        <v>Desire</v>
      </c>
      <c r="G2218" s="12">
        <f>VLOOKUP(C2218, track_cleaned!$A$1:$E$5000, 3, FALSE)</f>
        <v>237</v>
      </c>
      <c r="H2218" s="5" t="str">
        <f>VLOOKUP(G2218, album!$A$1:$B$5000, 2, FALSE)
</f>
        <v>Rattle And Hum</v>
      </c>
      <c r="I2218" s="11" t="str">
        <f>VLOOKUP(C2218, track_cleaned!$A$1:$J$5000, 10, FALSE)</f>
        <v>Rock</v>
      </c>
      <c r="J2218" s="11">
        <f t="shared" si="1"/>
        <v>0.99</v>
      </c>
    </row>
    <row r="2219">
      <c r="A2219" s="4">
        <v>2218.0</v>
      </c>
      <c r="B2219" s="4">
        <v>410.0</v>
      </c>
      <c r="C2219" s="4">
        <v>2995.0</v>
      </c>
      <c r="D2219" s="4">
        <v>0.99</v>
      </c>
      <c r="E2219" s="4">
        <v>1.0</v>
      </c>
      <c r="F2219" s="5" t="str">
        <f>VLOOKUP(C2219, track_cleaned!$A$2:$B$5000, 2, FALSE)
</f>
        <v>Pride (In The Name Of Love)</v>
      </c>
      <c r="G2219" s="12">
        <f>VLOOKUP(C2219, track_cleaned!$A$1:$E$5000, 3, FALSE)</f>
        <v>237</v>
      </c>
      <c r="H2219" s="5" t="str">
        <f>VLOOKUP(G2219, album!$A$1:$B$5000, 2, FALSE)
</f>
        <v>Rattle And Hum</v>
      </c>
      <c r="I2219" s="11" t="str">
        <f>VLOOKUP(C2219, track_cleaned!$A$1:$J$5000, 10, FALSE)</f>
        <v>Rock</v>
      </c>
      <c r="J2219" s="11">
        <f t="shared" si="1"/>
        <v>0.99</v>
      </c>
    </row>
    <row r="2220">
      <c r="A2220" s="4">
        <v>2219.0</v>
      </c>
      <c r="B2220" s="4">
        <v>410.0</v>
      </c>
      <c r="C2220" s="4">
        <v>3001.0</v>
      </c>
      <c r="D2220" s="4">
        <v>0.99</v>
      </c>
      <c r="E2220" s="4">
        <v>1.0</v>
      </c>
      <c r="F2220" s="5" t="str">
        <f>VLOOKUP(C2220, track_cleaned!$A$2:$B$5000, 2, FALSE)
</f>
        <v>The Star Spangled Banner</v>
      </c>
      <c r="G2220" s="12">
        <f>VLOOKUP(C2220, track_cleaned!$A$1:$E$5000, 3, FALSE)</f>
        <v>237</v>
      </c>
      <c r="H2220" s="5" t="str">
        <f>VLOOKUP(G2220, album!$A$1:$B$5000, 2, FALSE)
</f>
        <v>Rattle And Hum</v>
      </c>
      <c r="I2220" s="11" t="str">
        <f>VLOOKUP(C2220, track_cleaned!$A$1:$J$5000, 10, FALSE)</f>
        <v>Rock</v>
      </c>
      <c r="J2220" s="11">
        <f t="shared" si="1"/>
        <v>0.99</v>
      </c>
    </row>
    <row r="2221">
      <c r="A2221" s="4">
        <v>2220.0</v>
      </c>
      <c r="B2221" s="4">
        <v>410.0</v>
      </c>
      <c r="C2221" s="4">
        <v>3007.0</v>
      </c>
      <c r="D2221" s="4">
        <v>0.99</v>
      </c>
      <c r="E2221" s="4">
        <v>1.0</v>
      </c>
      <c r="F2221" s="5" t="str">
        <f>VLOOKUP(C2221, track_cleaned!$A$2:$B$5000, 2, FALSE)
</f>
        <v>I Still Haven't Found What I'm Looking For</v>
      </c>
      <c r="G2221" s="12">
        <f>VLOOKUP(C2221, track_cleaned!$A$1:$E$5000, 3, FALSE)</f>
        <v>238</v>
      </c>
      <c r="H2221" s="5" t="str">
        <f>VLOOKUP(G2221, album!$A$1:$B$5000, 2, FALSE)
</f>
        <v>The Best Of 1980-1990</v>
      </c>
      <c r="I2221" s="11" t="str">
        <f>VLOOKUP(C2221, track_cleaned!$A$1:$J$5000, 10, FALSE)</f>
        <v>Rock</v>
      </c>
      <c r="J2221" s="11">
        <f t="shared" si="1"/>
        <v>0.99</v>
      </c>
    </row>
    <row r="2222">
      <c r="A2222" s="4">
        <v>2221.0</v>
      </c>
      <c r="B2222" s="4">
        <v>410.0</v>
      </c>
      <c r="C2222" s="4">
        <v>3013.0</v>
      </c>
      <c r="D2222" s="4">
        <v>0.99</v>
      </c>
      <c r="E2222" s="4">
        <v>1.0</v>
      </c>
      <c r="F2222" s="5" t="str">
        <f>VLOOKUP(C2222, track_cleaned!$A$2:$B$5000, 2, FALSE)
</f>
        <v>Sweetest Thing</v>
      </c>
      <c r="G2222" s="12">
        <f>VLOOKUP(C2222, track_cleaned!$A$1:$E$5000, 3, FALSE)</f>
        <v>238</v>
      </c>
      <c r="H2222" s="5" t="str">
        <f>VLOOKUP(G2222, album!$A$1:$B$5000, 2, FALSE)
</f>
        <v>The Best Of 1980-1990</v>
      </c>
      <c r="I2222" s="11" t="str">
        <f>VLOOKUP(C2222, track_cleaned!$A$1:$J$5000, 10, FALSE)</f>
        <v>Rock</v>
      </c>
      <c r="J2222" s="11">
        <f t="shared" si="1"/>
        <v>0.99</v>
      </c>
    </row>
    <row r="2223">
      <c r="A2223" s="4">
        <v>2222.0</v>
      </c>
      <c r="B2223" s="4">
        <v>410.0</v>
      </c>
      <c r="C2223" s="4">
        <v>3019.0</v>
      </c>
      <c r="D2223" s="4">
        <v>0.99</v>
      </c>
      <c r="E2223" s="4">
        <v>1.0</v>
      </c>
      <c r="F2223" s="5" t="str">
        <f>VLOOKUP(C2223, track_cleaned!$A$2:$B$5000, 2, FALSE)
</f>
        <v>Seconds</v>
      </c>
      <c r="G2223" s="12">
        <f>VLOOKUP(C2223, track_cleaned!$A$1:$E$5000, 3, FALSE)</f>
        <v>239</v>
      </c>
      <c r="H2223" s="5" t="str">
        <f>VLOOKUP(G2223, album!$A$1:$B$5000, 2, FALSE)
</f>
        <v>War</v>
      </c>
      <c r="I2223" s="11" t="str">
        <f>VLOOKUP(C2223, track_cleaned!$A$1:$J$5000, 10, FALSE)</f>
        <v>Rock</v>
      </c>
      <c r="J2223" s="11">
        <f t="shared" si="1"/>
        <v>0.99</v>
      </c>
    </row>
    <row r="2224">
      <c r="A2224" s="4">
        <v>2223.0</v>
      </c>
      <c r="B2224" s="4">
        <v>410.0</v>
      </c>
      <c r="C2224" s="4">
        <v>3025.0</v>
      </c>
      <c r="D2224" s="4">
        <v>0.99</v>
      </c>
      <c r="E2224" s="4">
        <v>1.0</v>
      </c>
      <c r="F2224" s="5" t="str">
        <f>VLOOKUP(C2224, track_cleaned!$A$2:$B$5000, 2, FALSE)
</f>
        <v>Red Light</v>
      </c>
      <c r="G2224" s="12">
        <f>VLOOKUP(C2224, track_cleaned!$A$1:$E$5000, 3, FALSE)</f>
        <v>239</v>
      </c>
      <c r="H2224" s="5" t="str">
        <f>VLOOKUP(G2224, album!$A$1:$B$5000, 2, FALSE)
</f>
        <v>War</v>
      </c>
      <c r="I2224" s="11" t="str">
        <f>VLOOKUP(C2224, track_cleaned!$A$1:$J$5000, 10, FALSE)</f>
        <v>Rock</v>
      </c>
      <c r="J2224" s="11">
        <f t="shared" si="1"/>
        <v>0.99</v>
      </c>
    </row>
    <row r="2225">
      <c r="A2225" s="4">
        <v>2224.0</v>
      </c>
      <c r="B2225" s="4">
        <v>410.0</v>
      </c>
      <c r="C2225" s="4">
        <v>3031.0</v>
      </c>
      <c r="D2225" s="4">
        <v>0.99</v>
      </c>
      <c r="E2225" s="4">
        <v>1.0</v>
      </c>
      <c r="F2225" s="5" t="str">
        <f>VLOOKUP(C2225, track_cleaned!$A$2:$B$5000, 2, FALSE)
</f>
        <v>Lemon</v>
      </c>
      <c r="G2225" s="12">
        <f>VLOOKUP(C2225, track_cleaned!$A$1:$E$5000, 3, FALSE)</f>
        <v>240</v>
      </c>
      <c r="H2225" s="5" t="str">
        <f>VLOOKUP(G2225, album!$A$1:$B$5000, 2, FALSE)
</f>
        <v>Zooropa</v>
      </c>
      <c r="I2225" s="11" t="str">
        <f>VLOOKUP(C2225, track_cleaned!$A$1:$J$5000, 10, FALSE)</f>
        <v>Rock</v>
      </c>
      <c r="J2225" s="11">
        <f t="shared" si="1"/>
        <v>0.99</v>
      </c>
    </row>
    <row r="2226">
      <c r="A2226" s="4">
        <v>2225.0</v>
      </c>
      <c r="B2226" s="4">
        <v>410.0</v>
      </c>
      <c r="C2226" s="4">
        <v>3037.0</v>
      </c>
      <c r="D2226" s="4">
        <v>0.99</v>
      </c>
      <c r="E2226" s="4">
        <v>1.0</v>
      </c>
      <c r="F2226" s="5" t="str">
        <f>VLOOKUP(C2226, track_cleaned!$A$2:$B$5000, 2, FALSE)
</f>
        <v>The Wanderer</v>
      </c>
      <c r="G2226" s="12">
        <f>VLOOKUP(C2226, track_cleaned!$A$1:$E$5000, 3, FALSE)</f>
        <v>240</v>
      </c>
      <c r="H2226" s="5" t="str">
        <f>VLOOKUP(G2226, album!$A$1:$B$5000, 2, FALSE)
</f>
        <v>Zooropa</v>
      </c>
      <c r="I2226" s="11" t="str">
        <f>VLOOKUP(C2226, track_cleaned!$A$1:$J$5000, 10, FALSE)</f>
        <v>Rock</v>
      </c>
      <c r="J2226" s="11">
        <f t="shared" si="1"/>
        <v>0.99</v>
      </c>
    </row>
    <row r="2227">
      <c r="A2227" s="4">
        <v>2226.0</v>
      </c>
      <c r="B2227" s="4">
        <v>411.0</v>
      </c>
      <c r="C2227" s="4">
        <v>3046.0</v>
      </c>
      <c r="D2227" s="4">
        <v>0.99</v>
      </c>
      <c r="E2227" s="4">
        <v>1.0</v>
      </c>
      <c r="F2227" s="5" t="str">
        <f>VLOOKUP(C2227, track_cleaned!$A$2:$B$5000, 2, FALSE)
</f>
        <v>Higher Ground</v>
      </c>
      <c r="G2227" s="12">
        <f>VLOOKUP(C2227, track_cleaned!$A$1:$E$5000, 3, FALSE)</f>
        <v>241</v>
      </c>
      <c r="H2227" s="5" t="str">
        <f>VLOOKUP(G2227, album!$A$1:$B$5000, 2, FALSE)
</f>
        <v>UB40 The Best Of - Volume Two [UK]</v>
      </c>
      <c r="I2227" s="11" t="str">
        <f>VLOOKUP(C2227, track_cleaned!$A$1:$J$5000, 10, FALSE)</f>
        <v>Reggae</v>
      </c>
      <c r="J2227" s="11">
        <f t="shared" si="1"/>
        <v>0.99</v>
      </c>
    </row>
    <row r="2228">
      <c r="A2228" s="4">
        <v>2227.0</v>
      </c>
      <c r="B2228" s="4">
        <v>411.0</v>
      </c>
      <c r="C2228" s="4">
        <v>3055.0</v>
      </c>
      <c r="D2228" s="4">
        <v>0.99</v>
      </c>
      <c r="E2228" s="4">
        <v>1.0</v>
      </c>
      <c r="F2228" s="5" t="str">
        <f>VLOOKUP(C2228, track_cleaned!$A$2:$B$5000, 2, FALSE)
</f>
        <v>Secrets</v>
      </c>
      <c r="G2228" s="12">
        <f>VLOOKUP(C2228, track_cleaned!$A$1:$E$5000, 3, FALSE)</f>
        <v>242</v>
      </c>
      <c r="H2228" s="5" t="str">
        <f>VLOOKUP(G2228, album!$A$1:$B$5000, 2, FALSE)
</f>
        <v>Diver Down</v>
      </c>
      <c r="I2228" s="11" t="str">
        <f>VLOOKUP(C2228, track_cleaned!$A$1:$J$5000, 10, FALSE)</f>
        <v>Rock</v>
      </c>
      <c r="J2228" s="11">
        <f t="shared" si="1"/>
        <v>0.99</v>
      </c>
    </row>
    <row r="2229">
      <c r="A2229" s="4">
        <v>2228.0</v>
      </c>
      <c r="B2229" s="4">
        <v>411.0</v>
      </c>
      <c r="C2229" s="4">
        <v>3064.0</v>
      </c>
      <c r="D2229" s="4">
        <v>0.99</v>
      </c>
      <c r="E2229" s="4">
        <v>1.0</v>
      </c>
      <c r="F2229" s="5" t="str">
        <f>VLOOKUP(C2229, track_cleaned!$A$2:$B$5000, 2, FALSE)
</f>
        <v>Eruption</v>
      </c>
      <c r="G2229" s="12">
        <f>VLOOKUP(C2229, track_cleaned!$A$1:$E$5000, 3, FALSE)</f>
        <v>243</v>
      </c>
      <c r="H2229" s="5" t="str">
        <f>VLOOKUP(G2229, album!$A$1:$B$5000, 2, FALSE)
</f>
        <v>The Best Of Van Halen, Vol. I</v>
      </c>
      <c r="I2229" s="11" t="str">
        <f>VLOOKUP(C2229, track_cleaned!$A$1:$J$5000, 10, FALSE)</f>
        <v>Rock</v>
      </c>
      <c r="J2229" s="11">
        <f t="shared" si="1"/>
        <v>0.99</v>
      </c>
    </row>
    <row r="2230">
      <c r="A2230" s="4">
        <v>2229.0</v>
      </c>
      <c r="B2230" s="4">
        <v>411.0</v>
      </c>
      <c r="C2230" s="4">
        <v>3073.0</v>
      </c>
      <c r="D2230" s="4">
        <v>0.99</v>
      </c>
      <c r="E2230" s="4">
        <v>1.0</v>
      </c>
      <c r="F2230" s="5" t="str">
        <f>VLOOKUP(C2230, track_cleaned!$A$2:$B$5000, 2, FALSE)
</f>
        <v>Dreams</v>
      </c>
      <c r="G2230" s="12">
        <f>VLOOKUP(C2230, track_cleaned!$A$1:$E$5000, 3, FALSE)</f>
        <v>243</v>
      </c>
      <c r="H2230" s="5" t="str">
        <f>VLOOKUP(G2230, album!$A$1:$B$5000, 2, FALSE)
</f>
        <v>The Best Of Van Halen, Vol. I</v>
      </c>
      <c r="I2230" s="11" t="str">
        <f>VLOOKUP(C2230, track_cleaned!$A$1:$J$5000, 10, FALSE)</f>
        <v>Rock</v>
      </c>
      <c r="J2230" s="11">
        <f t="shared" si="1"/>
        <v>0.99</v>
      </c>
    </row>
    <row r="2231">
      <c r="A2231" s="4">
        <v>2230.0</v>
      </c>
      <c r="B2231" s="4">
        <v>411.0</v>
      </c>
      <c r="C2231" s="4">
        <v>3082.0</v>
      </c>
      <c r="D2231" s="4">
        <v>0.99</v>
      </c>
      <c r="E2231" s="4">
        <v>1.0</v>
      </c>
      <c r="F2231" s="5" t="str">
        <f>VLOOKUP(C2231, track_cleaned!$A$2:$B$5000, 2, FALSE)
</f>
        <v>Eruption</v>
      </c>
      <c r="G2231" s="12">
        <f>VLOOKUP(C2231, track_cleaned!$A$1:$E$5000, 3, FALSE)</f>
        <v>244</v>
      </c>
      <c r="H2231" s="5" t="str">
        <f>VLOOKUP(G2231, album!$A$1:$B$5000, 2, FALSE)
</f>
        <v>Van Halen</v>
      </c>
      <c r="I2231" s="11" t="str">
        <f>VLOOKUP(C2231, track_cleaned!$A$1:$J$5000, 10, FALSE)</f>
        <v>Rock</v>
      </c>
      <c r="J2231" s="11">
        <f t="shared" si="1"/>
        <v>0.99</v>
      </c>
    </row>
    <row r="2232">
      <c r="A2232" s="4">
        <v>2231.0</v>
      </c>
      <c r="B2232" s="4">
        <v>411.0</v>
      </c>
      <c r="C2232" s="4">
        <v>3091.0</v>
      </c>
      <c r="D2232" s="4">
        <v>0.99</v>
      </c>
      <c r="E2232" s="4">
        <v>1.0</v>
      </c>
      <c r="F2232" s="5" t="str">
        <f>VLOOKUP(C2232, track_cleaned!$A$2:$B$5000, 2, FALSE)
</f>
        <v>On Fire</v>
      </c>
      <c r="G2232" s="12">
        <f>VLOOKUP(C2232, track_cleaned!$A$1:$E$5000, 3, FALSE)</f>
        <v>244</v>
      </c>
      <c r="H2232" s="5" t="str">
        <f>VLOOKUP(G2232, album!$A$1:$B$5000, 2, FALSE)
</f>
        <v>Van Halen</v>
      </c>
      <c r="I2232" s="11" t="str">
        <f>VLOOKUP(C2232, track_cleaned!$A$1:$J$5000, 10, FALSE)</f>
        <v>Rock</v>
      </c>
      <c r="J2232" s="11">
        <f t="shared" si="1"/>
        <v>0.99</v>
      </c>
    </row>
    <row r="2233">
      <c r="A2233" s="4">
        <v>2232.0</v>
      </c>
      <c r="B2233" s="4">
        <v>411.0</v>
      </c>
      <c r="C2233" s="4">
        <v>3100.0</v>
      </c>
      <c r="D2233" s="4">
        <v>0.99</v>
      </c>
      <c r="E2233" s="4">
        <v>1.0</v>
      </c>
      <c r="F2233" s="5" t="str">
        <f>VLOOKUP(C2233, track_cleaned!$A$2:$B$5000, 2, FALSE)
</f>
        <v>Year to the Day</v>
      </c>
      <c r="G2233" s="12">
        <f>VLOOKUP(C2233, track_cleaned!$A$1:$E$5000, 3, FALSE)</f>
        <v>245</v>
      </c>
      <c r="H2233" s="5" t="str">
        <f>VLOOKUP(G2233, album!$A$1:$B$5000, 2, FALSE)
</f>
        <v>Van Halen III</v>
      </c>
      <c r="I2233" s="11" t="str">
        <f>VLOOKUP(C2233, track_cleaned!$A$1:$J$5000, 10, FALSE)</f>
        <v>Rock</v>
      </c>
      <c r="J2233" s="11">
        <f t="shared" si="1"/>
        <v>0.99</v>
      </c>
    </row>
    <row r="2234">
      <c r="A2234" s="4">
        <v>2233.0</v>
      </c>
      <c r="B2234" s="4">
        <v>411.0</v>
      </c>
      <c r="C2234" s="4">
        <v>3109.0</v>
      </c>
      <c r="D2234" s="4">
        <v>0.99</v>
      </c>
      <c r="E2234" s="4">
        <v>1.0</v>
      </c>
      <c r="F2234" s="5" t="str">
        <f>VLOOKUP(C2234, track_cleaned!$A$2:$B$5000, 2, FALSE)
</f>
        <v>Fall To Pieces</v>
      </c>
      <c r="G2234" s="12">
        <f>VLOOKUP(C2234, track_cleaned!$A$1:$E$5000, 3, FALSE)</f>
        <v>246</v>
      </c>
      <c r="H2234" s="5" t="str">
        <f>VLOOKUP(G2234, album!$A$1:$B$5000, 2, FALSE)
</f>
        <v>Contraband</v>
      </c>
      <c r="I2234" s="11" t="str">
        <f>VLOOKUP(C2234, track_cleaned!$A$1:$J$5000, 10, FALSE)</f>
        <v>Rock</v>
      </c>
      <c r="J2234" s="11">
        <f t="shared" si="1"/>
        <v>0.99</v>
      </c>
    </row>
    <row r="2235">
      <c r="A2235" s="4">
        <v>2234.0</v>
      </c>
      <c r="B2235" s="4">
        <v>411.0</v>
      </c>
      <c r="C2235" s="4">
        <v>3118.0</v>
      </c>
      <c r="D2235" s="4">
        <v>0.99</v>
      </c>
      <c r="E2235" s="4">
        <v>1.0</v>
      </c>
      <c r="F2235" s="5" t="str">
        <f>VLOOKUP(C2235, track_cleaned!$A$2:$B$5000, 2, FALSE)
</f>
        <v>A Bencao E Outros</v>
      </c>
      <c r="G2235" s="12">
        <f>VLOOKUP(C2235, track_cleaned!$A$1:$E$5000, 3, FALSE)</f>
        <v>247</v>
      </c>
      <c r="H2235" s="5" t="str">
        <f>VLOOKUP(G2235, album!$A$1:$B$5000, 2, FALSE)
</f>
        <v>Vinicius De Moraes</v>
      </c>
      <c r="I2235" s="11" t="str">
        <f>VLOOKUP(C2235, track_cleaned!$A$1:$J$5000, 10, FALSE)</f>
        <v>Latin</v>
      </c>
      <c r="J2235" s="11">
        <f t="shared" si="1"/>
        <v>0.99</v>
      </c>
    </row>
    <row r="2236">
      <c r="A2236" s="4">
        <v>2235.0</v>
      </c>
      <c r="B2236" s="4">
        <v>411.0</v>
      </c>
      <c r="C2236" s="4">
        <v>3127.0</v>
      </c>
      <c r="D2236" s="4">
        <v>0.99</v>
      </c>
      <c r="E2236" s="4">
        <v>1.0</v>
      </c>
      <c r="F2236" s="5" t="str">
        <f>VLOOKUP(C2236, track_cleaned!$A$2:$B$5000, 2, FALSE)
</f>
        <v>Um Homem Chamado Alfredo</v>
      </c>
      <c r="G2236" s="12">
        <f>VLOOKUP(C2236, track_cleaned!$A$1:$E$5000, 3, FALSE)</f>
        <v>247</v>
      </c>
      <c r="H2236" s="5" t="str">
        <f>VLOOKUP(G2236, album!$A$1:$B$5000, 2, FALSE)
</f>
        <v>Vinicius De Moraes</v>
      </c>
      <c r="I2236" s="11" t="str">
        <f>VLOOKUP(C2236, track_cleaned!$A$1:$J$5000, 10, FALSE)</f>
        <v>Latin</v>
      </c>
      <c r="J2236" s="11">
        <f t="shared" si="1"/>
        <v>0.99</v>
      </c>
    </row>
    <row r="2237">
      <c r="A2237" s="4">
        <v>2236.0</v>
      </c>
      <c r="B2237" s="4">
        <v>411.0</v>
      </c>
      <c r="C2237" s="4">
        <v>3136.0</v>
      </c>
      <c r="D2237" s="4">
        <v>0.99</v>
      </c>
      <c r="E2237" s="4">
        <v>1.0</v>
      </c>
      <c r="F2237" s="5" t="str">
        <f>VLOOKUP(C2237, track_cleaned!$A$2:$B$5000, 2, FALSE)
</f>
        <v>Looking For Love</v>
      </c>
      <c r="G2237" s="12">
        <f>VLOOKUP(C2237, track_cleaned!$A$1:$E$5000, 3, FALSE)</f>
        <v>141</v>
      </c>
      <c r="H2237" s="5" t="str">
        <f>VLOOKUP(G2237, album!$A$1:$B$5000, 2, FALSE)
</f>
        <v>Greatest Hits</v>
      </c>
      <c r="I2237" s="11" t="str">
        <f>VLOOKUP(C2237, track_cleaned!$A$1:$J$5000, 10, FALSE)</f>
        <v>Metal</v>
      </c>
      <c r="J2237" s="11">
        <f t="shared" si="1"/>
        <v>0.99</v>
      </c>
    </row>
    <row r="2238">
      <c r="A2238" s="4">
        <v>2237.0</v>
      </c>
      <c r="B2238" s="4">
        <v>411.0</v>
      </c>
      <c r="C2238" s="4">
        <v>3145.0</v>
      </c>
      <c r="D2238" s="4">
        <v>0.99</v>
      </c>
      <c r="E2238" s="4">
        <v>1.0</v>
      </c>
      <c r="F2238" s="5" t="str">
        <f>VLOOKUP(C2238, track_cleaned!$A$2:$B$5000, 2, FALSE)
</f>
        <v>Sweet Lady Luck</v>
      </c>
      <c r="G2238" s="12">
        <f>VLOOKUP(C2238, track_cleaned!$A$1:$E$5000, 3, FALSE)</f>
        <v>141</v>
      </c>
      <c r="H2238" s="5" t="str">
        <f>VLOOKUP(G2238, album!$A$1:$B$5000, 2, FALSE)
</f>
        <v>Greatest Hits</v>
      </c>
      <c r="I2238" s="11" t="str">
        <f>VLOOKUP(C2238, track_cleaned!$A$1:$J$5000, 10, FALSE)</f>
        <v>Metal</v>
      </c>
      <c r="J2238" s="11">
        <f t="shared" si="1"/>
        <v>0.99</v>
      </c>
    </row>
    <row r="2239">
      <c r="A2239" s="4">
        <v>2238.0</v>
      </c>
      <c r="B2239" s="4">
        <v>411.0</v>
      </c>
      <c r="C2239" s="4">
        <v>3154.0</v>
      </c>
      <c r="D2239" s="4">
        <v>0.99</v>
      </c>
      <c r="E2239" s="4">
        <v>1.0</v>
      </c>
      <c r="F2239" s="5" t="str">
        <f>VLOOKUP(C2239, track_cleaned!$A$2:$B$5000, 2, FALSE)
</f>
        <v>Feirinha da Pavuna/Luz do Repente/Bagaço da Laranja</v>
      </c>
      <c r="G2239" s="12">
        <f>VLOOKUP(C2239, track_cleaned!$A$1:$E$5000, 3, FALSE)</f>
        <v>248</v>
      </c>
      <c r="H2239" s="5" t="str">
        <f>VLOOKUP(G2239, album!$A$1:$B$5000, 2, FALSE)
</f>
        <v>Ao Vivo [IMPORT]</v>
      </c>
      <c r="I2239" s="11" t="str">
        <f>VLOOKUP(C2239, track_cleaned!$A$1:$J$5000, 10, FALSE)</f>
        <v>Latin</v>
      </c>
      <c r="J2239" s="11">
        <f t="shared" si="1"/>
        <v>0.99</v>
      </c>
    </row>
    <row r="2240">
      <c r="A2240" s="4">
        <v>2239.0</v>
      </c>
      <c r="B2240" s="4">
        <v>411.0</v>
      </c>
      <c r="C2240" s="4">
        <v>3163.0</v>
      </c>
      <c r="D2240" s="4">
        <v>0.99</v>
      </c>
      <c r="E2240" s="4">
        <v>1.0</v>
      </c>
      <c r="F2240" s="5" t="str">
        <f>VLOOKUP(C2240, track_cleaned!$A$2:$B$5000, 2, FALSE)
</f>
        <v>Samba pras moças</v>
      </c>
      <c r="G2240" s="12">
        <f>VLOOKUP(C2240, track_cleaned!$A$1:$E$5000, 3, FALSE)</f>
        <v>248</v>
      </c>
      <c r="H2240" s="5" t="str">
        <f>VLOOKUP(G2240, album!$A$1:$B$5000, 2, FALSE)
</f>
        <v>Ao Vivo [IMPORT]</v>
      </c>
      <c r="I2240" s="11" t="str">
        <f>VLOOKUP(C2240, track_cleaned!$A$1:$J$5000, 10, FALSE)</f>
        <v>Latin</v>
      </c>
      <c r="J2240" s="11">
        <f t="shared" si="1"/>
        <v>0.99</v>
      </c>
    </row>
    <row r="2241">
      <c r="A2241" s="4">
        <v>2240.0</v>
      </c>
      <c r="B2241" s="4">
        <v>412.0</v>
      </c>
      <c r="C2241" s="4">
        <v>3177.0</v>
      </c>
      <c r="D2241" s="4">
        <v>1.99</v>
      </c>
      <c r="E2241" s="4">
        <v>1.0</v>
      </c>
      <c r="F2241" s="5" t="str">
        <f>VLOOKUP(C2241, track_cleaned!$A$2:$B$5000, 2, FALSE)
</f>
        <v>Hot Girl</v>
      </c>
      <c r="G2241" s="12">
        <f>VLOOKUP(C2241, track_cleaned!$A$1:$E$5000, 3, FALSE)</f>
        <v>249</v>
      </c>
      <c r="H2241" s="5" t="str">
        <f>VLOOKUP(G2241, album!$A$1:$B$5000, 2, FALSE)
</f>
        <v>The Office, Season 1</v>
      </c>
      <c r="I2241" s="11" t="str">
        <f>VLOOKUP(C2241, track_cleaned!$A$1:$J$5000, 10, FALSE)</f>
        <v>TV Shows</v>
      </c>
      <c r="J2241" s="11">
        <f t="shared" si="1"/>
        <v>1.99</v>
      </c>
    </row>
    <row r="2242">
      <c r="F2242" s="5"/>
      <c r="G2242" s="12"/>
      <c r="H2242" s="5"/>
      <c r="I2242" s="12"/>
      <c r="J2242" s="12"/>
    </row>
    <row r="2243">
      <c r="F2243" s="5"/>
      <c r="G2243" s="12"/>
      <c r="H2243" s="5"/>
      <c r="I2243" s="12"/>
      <c r="J2243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88"/>
  </cols>
  <sheetData>
    <row r="1">
      <c r="A1" s="1" t="s">
        <v>464</v>
      </c>
      <c r="B1" s="1" t="s">
        <v>473</v>
      </c>
      <c r="C1" s="1" t="s">
        <v>466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471</v>
      </c>
      <c r="J1" s="2" t="s">
        <v>479</v>
      </c>
      <c r="K1" s="3"/>
    </row>
    <row r="2">
      <c r="A2" s="4">
        <v>1.0</v>
      </c>
      <c r="B2" s="4" t="s">
        <v>480</v>
      </c>
      <c r="C2" s="4">
        <v>1.0</v>
      </c>
      <c r="D2" s="4">
        <v>1.0</v>
      </c>
      <c r="E2" s="4">
        <v>1.0</v>
      </c>
      <c r="F2" s="4" t="s">
        <v>481</v>
      </c>
      <c r="G2" s="4">
        <v>343719.0</v>
      </c>
      <c r="H2" s="4">
        <v>1.1170334E7</v>
      </c>
      <c r="I2" s="4">
        <v>0.99</v>
      </c>
      <c r="J2" s="5" t="str">
        <f>VLOOKUP(E2, genre!$A$2:$B$1000, 2, FALSE)</f>
        <v>Rock</v>
      </c>
    </row>
    <row r="3">
      <c r="A3" s="4">
        <v>2.0</v>
      </c>
      <c r="B3" s="4" t="s">
        <v>482</v>
      </c>
      <c r="C3" s="4">
        <v>2.0</v>
      </c>
      <c r="D3" s="4">
        <v>2.0</v>
      </c>
      <c r="E3" s="4">
        <v>1.0</v>
      </c>
      <c r="F3" s="4" t="s">
        <v>483</v>
      </c>
      <c r="G3" s="4">
        <v>342562.0</v>
      </c>
      <c r="H3" s="4">
        <v>5510424.0</v>
      </c>
      <c r="I3" s="4">
        <v>0.99</v>
      </c>
      <c r="J3" s="5" t="str">
        <f>VLOOKUP(E3, genre!$A$2:$B$1000, 2, FALSE)</f>
        <v>Rock</v>
      </c>
    </row>
    <row r="4">
      <c r="A4" s="4">
        <v>3.0</v>
      </c>
      <c r="B4" s="4" t="s">
        <v>484</v>
      </c>
      <c r="C4" s="4">
        <v>3.0</v>
      </c>
      <c r="D4" s="4">
        <v>2.0</v>
      </c>
      <c r="E4" s="4">
        <v>1.0</v>
      </c>
      <c r="F4" s="4" t="s">
        <v>485</v>
      </c>
      <c r="G4" s="4">
        <v>230619.0</v>
      </c>
      <c r="H4" s="4">
        <v>3990994.0</v>
      </c>
      <c r="I4" s="4">
        <v>0.99</v>
      </c>
      <c r="J4" s="5" t="str">
        <f>VLOOKUP(E4, genre!$A$2:$B$1000, 2, FALSE)</f>
        <v>Rock</v>
      </c>
    </row>
    <row r="5">
      <c r="A5" s="4">
        <v>4.0</v>
      </c>
      <c r="B5" s="4" t="s">
        <v>486</v>
      </c>
      <c r="C5" s="4">
        <v>3.0</v>
      </c>
      <c r="D5" s="4">
        <v>2.0</v>
      </c>
      <c r="E5" s="4">
        <v>1.0</v>
      </c>
      <c r="F5" s="4" t="s">
        <v>487</v>
      </c>
      <c r="G5" s="4">
        <v>252051.0</v>
      </c>
      <c r="H5" s="4">
        <v>4331779.0</v>
      </c>
      <c r="I5" s="4">
        <v>0.99</v>
      </c>
      <c r="J5" s="5" t="str">
        <f>VLOOKUP(E5, genre!$A$2:$B$1000, 2, FALSE)</f>
        <v>Rock</v>
      </c>
    </row>
    <row r="6">
      <c r="A6" s="4">
        <v>5.0</v>
      </c>
      <c r="B6" s="4" t="s">
        <v>488</v>
      </c>
      <c r="C6" s="4">
        <v>3.0</v>
      </c>
      <c r="D6" s="4">
        <v>2.0</v>
      </c>
      <c r="E6" s="4">
        <v>1.0</v>
      </c>
      <c r="F6" s="4" t="s">
        <v>489</v>
      </c>
      <c r="G6" s="4">
        <v>375418.0</v>
      </c>
      <c r="H6" s="4">
        <v>6290521.0</v>
      </c>
      <c r="I6" s="4">
        <v>0.99</v>
      </c>
      <c r="J6" s="5" t="str">
        <f>VLOOKUP(E6, genre!$A$2:$B$1000, 2, FALSE)</f>
        <v>Rock</v>
      </c>
    </row>
    <row r="7">
      <c r="A7" s="4">
        <v>6.0</v>
      </c>
      <c r="B7" s="4" t="s">
        <v>490</v>
      </c>
      <c r="C7" s="4">
        <v>1.0</v>
      </c>
      <c r="D7" s="4">
        <v>1.0</v>
      </c>
      <c r="E7" s="4">
        <v>1.0</v>
      </c>
      <c r="F7" s="4" t="s">
        <v>481</v>
      </c>
      <c r="G7" s="4">
        <v>205662.0</v>
      </c>
      <c r="H7" s="4">
        <v>6713451.0</v>
      </c>
      <c r="I7" s="4">
        <v>0.99</v>
      </c>
      <c r="J7" s="5" t="str">
        <f>VLOOKUP(E7, genre!$A$2:$B$1000, 2, FALSE)</f>
        <v>Rock</v>
      </c>
    </row>
    <row r="8">
      <c r="A8" s="4">
        <v>7.0</v>
      </c>
      <c r="B8" s="4" t="s">
        <v>491</v>
      </c>
      <c r="C8" s="4">
        <v>1.0</v>
      </c>
      <c r="D8" s="4">
        <v>1.0</v>
      </c>
      <c r="E8" s="4">
        <v>1.0</v>
      </c>
      <c r="F8" s="4" t="s">
        <v>481</v>
      </c>
      <c r="G8" s="4">
        <v>233926.0</v>
      </c>
      <c r="H8" s="4">
        <v>7636561.0</v>
      </c>
      <c r="I8" s="4">
        <v>0.99</v>
      </c>
      <c r="J8" s="5" t="str">
        <f>VLOOKUP(E8, genre!$A$2:$B$1000, 2, FALSE)</f>
        <v>Rock</v>
      </c>
    </row>
    <row r="9">
      <c r="A9" s="4">
        <v>8.0</v>
      </c>
      <c r="B9" s="4" t="s">
        <v>492</v>
      </c>
      <c r="C9" s="4">
        <v>1.0</v>
      </c>
      <c r="D9" s="4">
        <v>1.0</v>
      </c>
      <c r="E9" s="4">
        <v>1.0</v>
      </c>
      <c r="F9" s="4" t="s">
        <v>481</v>
      </c>
      <c r="G9" s="4">
        <v>210834.0</v>
      </c>
      <c r="H9" s="4">
        <v>6852860.0</v>
      </c>
      <c r="I9" s="4">
        <v>0.99</v>
      </c>
      <c r="J9" s="5" t="str">
        <f>VLOOKUP(E9, genre!$A$2:$B$1000, 2, FALSE)</f>
        <v>Rock</v>
      </c>
    </row>
    <row r="10">
      <c r="A10" s="4">
        <v>9.0</v>
      </c>
      <c r="B10" s="4" t="s">
        <v>493</v>
      </c>
      <c r="C10" s="4">
        <v>1.0</v>
      </c>
      <c r="D10" s="4">
        <v>1.0</v>
      </c>
      <c r="E10" s="4">
        <v>1.0</v>
      </c>
      <c r="F10" s="4" t="s">
        <v>481</v>
      </c>
      <c r="G10" s="4">
        <v>203102.0</v>
      </c>
      <c r="H10" s="4">
        <v>6599424.0</v>
      </c>
      <c r="I10" s="4">
        <v>0.99</v>
      </c>
      <c r="J10" s="5" t="str">
        <f>VLOOKUP(E10, genre!$A$2:$B$1000, 2, FALSE)</f>
        <v>Rock</v>
      </c>
    </row>
    <row r="11">
      <c r="A11" s="4">
        <v>10.0</v>
      </c>
      <c r="B11" s="4" t="s">
        <v>494</v>
      </c>
      <c r="C11" s="4">
        <v>1.0</v>
      </c>
      <c r="D11" s="4">
        <v>1.0</v>
      </c>
      <c r="E11" s="4">
        <v>1.0</v>
      </c>
      <c r="F11" s="4" t="s">
        <v>481</v>
      </c>
      <c r="G11" s="4">
        <v>263497.0</v>
      </c>
      <c r="H11" s="4">
        <v>8611245.0</v>
      </c>
      <c r="I11" s="4">
        <v>0.99</v>
      </c>
      <c r="J11" s="5" t="str">
        <f>VLOOKUP(E11, genre!$A$2:$B$1000, 2, FALSE)</f>
        <v>Rock</v>
      </c>
    </row>
    <row r="12">
      <c r="A12" s="4">
        <v>11.0</v>
      </c>
      <c r="B12" s="4" t="s">
        <v>495</v>
      </c>
      <c r="C12" s="4">
        <v>1.0</v>
      </c>
      <c r="D12" s="4">
        <v>1.0</v>
      </c>
      <c r="E12" s="4">
        <v>1.0</v>
      </c>
      <c r="F12" s="4" t="s">
        <v>481</v>
      </c>
      <c r="G12" s="4">
        <v>199836.0</v>
      </c>
      <c r="H12" s="4">
        <v>6566314.0</v>
      </c>
      <c r="I12" s="4">
        <v>0.99</v>
      </c>
      <c r="J12" s="5" t="str">
        <f>VLOOKUP(E12, genre!$A$2:$B$1000, 2, FALSE)</f>
        <v>Rock</v>
      </c>
    </row>
    <row r="13">
      <c r="A13" s="4">
        <v>12.0</v>
      </c>
      <c r="B13" s="4" t="s">
        <v>496</v>
      </c>
      <c r="C13" s="4">
        <v>1.0</v>
      </c>
      <c r="D13" s="4">
        <v>1.0</v>
      </c>
      <c r="E13" s="4">
        <v>1.0</v>
      </c>
      <c r="F13" s="4" t="s">
        <v>481</v>
      </c>
      <c r="G13" s="4">
        <v>263288.0</v>
      </c>
      <c r="H13" s="4">
        <v>8596840.0</v>
      </c>
      <c r="I13" s="4">
        <v>0.99</v>
      </c>
      <c r="J13" s="5" t="str">
        <f>VLOOKUP(E13, genre!$A$2:$B$1000, 2, FALSE)</f>
        <v>Rock</v>
      </c>
    </row>
    <row r="14">
      <c r="A14" s="4">
        <v>13.0</v>
      </c>
      <c r="B14" s="4" t="s">
        <v>497</v>
      </c>
      <c r="C14" s="4">
        <v>1.0</v>
      </c>
      <c r="D14" s="4">
        <v>1.0</v>
      </c>
      <c r="E14" s="4">
        <v>1.0</v>
      </c>
      <c r="F14" s="4" t="s">
        <v>481</v>
      </c>
      <c r="G14" s="4">
        <v>205688.0</v>
      </c>
      <c r="H14" s="4">
        <v>6706347.0</v>
      </c>
      <c r="I14" s="4">
        <v>0.99</v>
      </c>
      <c r="J14" s="5" t="str">
        <f>VLOOKUP(E14, genre!$A$2:$B$1000, 2, FALSE)</f>
        <v>Rock</v>
      </c>
    </row>
    <row r="15">
      <c r="A15" s="4">
        <v>14.0</v>
      </c>
      <c r="B15" s="4" t="s">
        <v>498</v>
      </c>
      <c r="C15" s="4">
        <v>1.0</v>
      </c>
      <c r="D15" s="4">
        <v>1.0</v>
      </c>
      <c r="E15" s="4">
        <v>1.0</v>
      </c>
      <c r="F15" s="4" t="s">
        <v>481</v>
      </c>
      <c r="G15" s="4">
        <v>270863.0</v>
      </c>
      <c r="H15" s="4">
        <v>8817038.0</v>
      </c>
      <c r="I15" s="4">
        <v>0.99</v>
      </c>
      <c r="J15" s="5" t="str">
        <f>VLOOKUP(E15, genre!$A$2:$B$1000, 2, FALSE)</f>
        <v>Rock</v>
      </c>
    </row>
    <row r="16">
      <c r="A16" s="4">
        <v>15.0</v>
      </c>
      <c r="B16" s="4" t="s">
        <v>499</v>
      </c>
      <c r="C16" s="4">
        <v>4.0</v>
      </c>
      <c r="D16" s="4">
        <v>1.0</v>
      </c>
      <c r="E16" s="4">
        <v>1.0</v>
      </c>
      <c r="F16" s="4" t="s">
        <v>500</v>
      </c>
      <c r="G16" s="4">
        <v>331180.0</v>
      </c>
      <c r="H16" s="4">
        <v>1.0847611E7</v>
      </c>
      <c r="I16" s="4">
        <v>0.99</v>
      </c>
      <c r="J16" s="5" t="str">
        <f>VLOOKUP(E16, genre!$A$2:$B$1000, 2, FALSE)</f>
        <v>Rock</v>
      </c>
    </row>
    <row r="17">
      <c r="A17" s="4">
        <v>16.0</v>
      </c>
      <c r="B17" s="4" t="s">
        <v>501</v>
      </c>
      <c r="C17" s="4">
        <v>4.0</v>
      </c>
      <c r="D17" s="4">
        <v>1.0</v>
      </c>
      <c r="E17" s="4">
        <v>1.0</v>
      </c>
      <c r="F17" s="4" t="s">
        <v>500</v>
      </c>
      <c r="G17" s="4">
        <v>215196.0</v>
      </c>
      <c r="H17" s="4">
        <v>7032162.0</v>
      </c>
      <c r="I17" s="4">
        <v>0.99</v>
      </c>
      <c r="J17" s="5" t="str">
        <f>VLOOKUP(E17, genre!$A$2:$B$1000, 2, FALSE)</f>
        <v>Rock</v>
      </c>
    </row>
    <row r="18">
      <c r="A18" s="4">
        <v>17.0</v>
      </c>
      <c r="B18" s="4" t="s">
        <v>502</v>
      </c>
      <c r="C18" s="4">
        <v>4.0</v>
      </c>
      <c r="D18" s="4">
        <v>1.0</v>
      </c>
      <c r="E18" s="4">
        <v>1.0</v>
      </c>
      <c r="F18" s="4" t="s">
        <v>500</v>
      </c>
      <c r="G18" s="4">
        <v>366654.0</v>
      </c>
      <c r="H18" s="4">
        <v>1.2021261E7</v>
      </c>
      <c r="I18" s="4">
        <v>0.99</v>
      </c>
      <c r="J18" s="5" t="str">
        <f>VLOOKUP(E18, genre!$A$2:$B$1000, 2, FALSE)</f>
        <v>Rock</v>
      </c>
    </row>
    <row r="19">
      <c r="A19" s="4">
        <v>18.0</v>
      </c>
      <c r="B19" s="4" t="s">
        <v>503</v>
      </c>
      <c r="C19" s="4">
        <v>4.0</v>
      </c>
      <c r="D19" s="4">
        <v>1.0</v>
      </c>
      <c r="E19" s="4">
        <v>1.0</v>
      </c>
      <c r="F19" s="4" t="s">
        <v>500</v>
      </c>
      <c r="G19" s="4">
        <v>267728.0</v>
      </c>
      <c r="H19" s="4">
        <v>8776140.0</v>
      </c>
      <c r="I19" s="4">
        <v>0.99</v>
      </c>
      <c r="J19" s="5" t="str">
        <f>VLOOKUP(E19, genre!$A$2:$B$1000, 2, FALSE)</f>
        <v>Rock</v>
      </c>
    </row>
    <row r="20">
      <c r="A20" s="4">
        <v>19.0</v>
      </c>
      <c r="B20" s="4" t="s">
        <v>504</v>
      </c>
      <c r="C20" s="4">
        <v>4.0</v>
      </c>
      <c r="D20" s="4">
        <v>1.0</v>
      </c>
      <c r="E20" s="4">
        <v>1.0</v>
      </c>
      <c r="F20" s="4" t="s">
        <v>500</v>
      </c>
      <c r="G20" s="4">
        <v>325041.0</v>
      </c>
      <c r="H20" s="4">
        <v>1.0617116E7</v>
      </c>
      <c r="I20" s="4">
        <v>0.99</v>
      </c>
      <c r="J20" s="5" t="str">
        <f>VLOOKUP(E20, genre!$A$2:$B$1000, 2, FALSE)</f>
        <v>Rock</v>
      </c>
    </row>
    <row r="21">
      <c r="A21" s="4">
        <v>20.0</v>
      </c>
      <c r="B21" s="4" t="s">
        <v>505</v>
      </c>
      <c r="C21" s="4">
        <v>4.0</v>
      </c>
      <c r="D21" s="4">
        <v>1.0</v>
      </c>
      <c r="E21" s="4">
        <v>1.0</v>
      </c>
      <c r="F21" s="4" t="s">
        <v>500</v>
      </c>
      <c r="G21" s="4">
        <v>369319.0</v>
      </c>
      <c r="H21" s="4">
        <v>1.2066294E7</v>
      </c>
      <c r="I21" s="4">
        <v>0.99</v>
      </c>
      <c r="J21" s="5" t="str">
        <f>VLOOKUP(E21, genre!$A$2:$B$1000, 2, FALSE)</f>
        <v>Rock</v>
      </c>
    </row>
    <row r="22">
      <c r="A22" s="4">
        <v>21.0</v>
      </c>
      <c r="B22" s="4" t="s">
        <v>506</v>
      </c>
      <c r="C22" s="4">
        <v>4.0</v>
      </c>
      <c r="D22" s="4">
        <v>1.0</v>
      </c>
      <c r="E22" s="4">
        <v>1.0</v>
      </c>
      <c r="F22" s="4" t="s">
        <v>500</v>
      </c>
      <c r="G22" s="4">
        <v>254380.0</v>
      </c>
      <c r="H22" s="4">
        <v>8331286.0</v>
      </c>
      <c r="I22" s="4">
        <v>0.99</v>
      </c>
      <c r="J22" s="5" t="str">
        <f>VLOOKUP(E22, genre!$A$2:$B$1000, 2, FALSE)</f>
        <v>Rock</v>
      </c>
    </row>
    <row r="23">
      <c r="A23" s="4">
        <v>22.0</v>
      </c>
      <c r="B23" s="4" t="s">
        <v>507</v>
      </c>
      <c r="C23" s="4">
        <v>4.0</v>
      </c>
      <c r="D23" s="4">
        <v>1.0</v>
      </c>
      <c r="E23" s="4">
        <v>1.0</v>
      </c>
      <c r="F23" s="4" t="s">
        <v>500</v>
      </c>
      <c r="G23" s="4">
        <v>323761.0</v>
      </c>
      <c r="H23" s="4">
        <v>1.0547154E7</v>
      </c>
      <c r="I23" s="4">
        <v>0.99</v>
      </c>
      <c r="J23" s="5" t="str">
        <f>VLOOKUP(E23, genre!$A$2:$B$1000, 2, FALSE)</f>
        <v>Rock</v>
      </c>
    </row>
    <row r="24">
      <c r="A24" s="4">
        <v>23.0</v>
      </c>
      <c r="B24" s="4" t="s">
        <v>508</v>
      </c>
      <c r="C24" s="4">
        <v>5.0</v>
      </c>
      <c r="D24" s="4">
        <v>1.0</v>
      </c>
      <c r="E24" s="4">
        <v>1.0</v>
      </c>
      <c r="F24" s="4" t="s">
        <v>509</v>
      </c>
      <c r="G24" s="4">
        <v>295680.0</v>
      </c>
      <c r="H24" s="4">
        <v>9719579.0</v>
      </c>
      <c r="I24" s="4">
        <v>0.99</v>
      </c>
      <c r="J24" s="5" t="str">
        <f>VLOOKUP(E24, genre!$A$2:$B$1000, 2, FALSE)</f>
        <v>Rock</v>
      </c>
    </row>
    <row r="25">
      <c r="A25" s="4">
        <v>24.0</v>
      </c>
      <c r="B25" s="4" t="s">
        <v>510</v>
      </c>
      <c r="C25" s="4">
        <v>5.0</v>
      </c>
      <c r="D25" s="4">
        <v>1.0</v>
      </c>
      <c r="E25" s="4">
        <v>1.0</v>
      </c>
      <c r="F25" s="4" t="s">
        <v>511</v>
      </c>
      <c r="G25" s="4">
        <v>321828.0</v>
      </c>
      <c r="H25" s="4">
        <v>1.0552051E7</v>
      </c>
      <c r="I25" s="4">
        <v>0.99</v>
      </c>
      <c r="J25" s="5" t="str">
        <f>VLOOKUP(E25, genre!$A$2:$B$1000, 2, FALSE)</f>
        <v>Rock</v>
      </c>
    </row>
    <row r="26">
      <c r="A26" s="4">
        <v>25.0</v>
      </c>
      <c r="B26" s="4" t="s">
        <v>512</v>
      </c>
      <c r="C26" s="4">
        <v>5.0</v>
      </c>
      <c r="D26" s="4">
        <v>1.0</v>
      </c>
      <c r="E26" s="4">
        <v>1.0</v>
      </c>
      <c r="F26" s="4" t="s">
        <v>513</v>
      </c>
      <c r="G26" s="4">
        <v>264698.0</v>
      </c>
      <c r="H26" s="4">
        <v>8675345.0</v>
      </c>
      <c r="I26" s="4">
        <v>0.99</v>
      </c>
      <c r="J26" s="5" t="str">
        <f>VLOOKUP(E26, genre!$A$2:$B$1000, 2, FALSE)</f>
        <v>Rock</v>
      </c>
    </row>
    <row r="27">
      <c r="A27" s="4">
        <v>26.0</v>
      </c>
      <c r="B27" s="4" t="s">
        <v>514</v>
      </c>
      <c r="C27" s="4">
        <v>5.0</v>
      </c>
      <c r="D27" s="4">
        <v>1.0</v>
      </c>
      <c r="E27" s="4">
        <v>1.0</v>
      </c>
      <c r="F27" s="4" t="s">
        <v>515</v>
      </c>
      <c r="G27" s="4">
        <v>310622.0</v>
      </c>
      <c r="H27" s="4">
        <v>1.014473E7</v>
      </c>
      <c r="I27" s="4">
        <v>0.99</v>
      </c>
      <c r="J27" s="5" t="str">
        <f>VLOOKUP(E27, genre!$A$2:$B$1000, 2, FALSE)</f>
        <v>Rock</v>
      </c>
    </row>
    <row r="28">
      <c r="A28" s="4">
        <v>27.0</v>
      </c>
      <c r="B28" s="4" t="s">
        <v>516</v>
      </c>
      <c r="C28" s="4">
        <v>5.0</v>
      </c>
      <c r="D28" s="4">
        <v>1.0</v>
      </c>
      <c r="E28" s="4">
        <v>1.0</v>
      </c>
      <c r="F28" s="4" t="s">
        <v>515</v>
      </c>
      <c r="G28" s="4">
        <v>264855.0</v>
      </c>
      <c r="H28" s="4">
        <v>8679940.0</v>
      </c>
      <c r="I28" s="4">
        <v>0.99</v>
      </c>
      <c r="J28" s="5" t="str">
        <f>VLOOKUP(E28, genre!$A$2:$B$1000, 2, FALSE)</f>
        <v>Rock</v>
      </c>
    </row>
    <row r="29">
      <c r="A29" s="4">
        <v>28.0</v>
      </c>
      <c r="B29" s="4" t="s">
        <v>517</v>
      </c>
      <c r="C29" s="4">
        <v>5.0</v>
      </c>
      <c r="D29" s="4">
        <v>1.0</v>
      </c>
      <c r="E29" s="4">
        <v>1.0</v>
      </c>
      <c r="F29" s="4" t="s">
        <v>518</v>
      </c>
      <c r="G29" s="4">
        <v>330736.0</v>
      </c>
      <c r="H29" s="4">
        <v>1.0869391E7</v>
      </c>
      <c r="I29" s="4">
        <v>0.99</v>
      </c>
      <c r="J29" s="5" t="str">
        <f>VLOOKUP(E29, genre!$A$2:$B$1000, 2, FALSE)</f>
        <v>Rock</v>
      </c>
    </row>
    <row r="30">
      <c r="A30" s="4">
        <v>29.0</v>
      </c>
      <c r="B30" s="4" t="s">
        <v>519</v>
      </c>
      <c r="C30" s="4">
        <v>5.0</v>
      </c>
      <c r="D30" s="4">
        <v>1.0</v>
      </c>
      <c r="E30" s="4">
        <v>1.0</v>
      </c>
      <c r="F30" s="4" t="s">
        <v>520</v>
      </c>
      <c r="G30" s="4">
        <v>309263.0</v>
      </c>
      <c r="H30" s="4">
        <v>1.0056995E7</v>
      </c>
      <c r="I30" s="4">
        <v>0.99</v>
      </c>
      <c r="J30" s="5" t="str">
        <f>VLOOKUP(E30, genre!$A$2:$B$1000, 2, FALSE)</f>
        <v>Rock</v>
      </c>
    </row>
    <row r="31">
      <c r="A31" s="4">
        <v>30.0</v>
      </c>
      <c r="B31" s="4" t="s">
        <v>521</v>
      </c>
      <c r="C31" s="4">
        <v>5.0</v>
      </c>
      <c r="D31" s="4">
        <v>1.0</v>
      </c>
      <c r="E31" s="4">
        <v>1.0</v>
      </c>
      <c r="F31" s="4" t="s">
        <v>522</v>
      </c>
      <c r="G31" s="4">
        <v>356519.0</v>
      </c>
      <c r="H31" s="4">
        <v>1.1616195E7</v>
      </c>
      <c r="I31" s="4">
        <v>0.99</v>
      </c>
      <c r="J31" s="5" t="str">
        <f>VLOOKUP(E31, genre!$A$2:$B$1000, 2, FALSE)</f>
        <v>Rock</v>
      </c>
    </row>
    <row r="32">
      <c r="A32" s="4">
        <v>31.0</v>
      </c>
      <c r="B32" s="4" t="s">
        <v>523</v>
      </c>
      <c r="C32" s="4">
        <v>5.0</v>
      </c>
      <c r="D32" s="4">
        <v>1.0</v>
      </c>
      <c r="E32" s="4">
        <v>1.0</v>
      </c>
      <c r="F32" s="4" t="s">
        <v>520</v>
      </c>
      <c r="G32" s="4">
        <v>240718.0</v>
      </c>
      <c r="H32" s="4">
        <v>7877453.0</v>
      </c>
      <c r="I32" s="4">
        <v>0.99</v>
      </c>
      <c r="J32" s="5" t="str">
        <f>VLOOKUP(E32, genre!$A$2:$B$1000, 2, FALSE)</f>
        <v>Rock</v>
      </c>
    </row>
    <row r="33">
      <c r="A33" s="4">
        <v>32.0</v>
      </c>
      <c r="B33" s="4" t="s">
        <v>524</v>
      </c>
      <c r="C33" s="4">
        <v>5.0</v>
      </c>
      <c r="D33" s="4">
        <v>1.0</v>
      </c>
      <c r="E33" s="4">
        <v>1.0</v>
      </c>
      <c r="F33" s="4" t="s">
        <v>525</v>
      </c>
      <c r="G33" s="4">
        <v>215875.0</v>
      </c>
      <c r="H33" s="4">
        <v>7074167.0</v>
      </c>
      <c r="I33" s="4">
        <v>0.99</v>
      </c>
      <c r="J33" s="5" t="str">
        <f>VLOOKUP(E33, genre!$A$2:$B$1000, 2, FALSE)</f>
        <v>Rock</v>
      </c>
    </row>
    <row r="34">
      <c r="A34" s="4">
        <v>33.0</v>
      </c>
      <c r="B34" s="4" t="s">
        <v>526</v>
      </c>
      <c r="C34" s="4">
        <v>5.0</v>
      </c>
      <c r="D34" s="4">
        <v>1.0</v>
      </c>
      <c r="E34" s="4">
        <v>1.0</v>
      </c>
      <c r="F34" s="4" t="s">
        <v>525</v>
      </c>
      <c r="G34" s="4">
        <v>244375.0</v>
      </c>
      <c r="H34" s="4">
        <v>7983270.0</v>
      </c>
      <c r="I34" s="4">
        <v>0.99</v>
      </c>
      <c r="J34" s="5" t="str">
        <f>VLOOKUP(E34, genre!$A$2:$B$1000, 2, FALSE)</f>
        <v>Rock</v>
      </c>
    </row>
    <row r="35">
      <c r="A35" s="4">
        <v>34.0</v>
      </c>
      <c r="B35" s="4" t="s">
        <v>527</v>
      </c>
      <c r="C35" s="4">
        <v>5.0</v>
      </c>
      <c r="D35" s="4">
        <v>1.0</v>
      </c>
      <c r="E35" s="4">
        <v>1.0</v>
      </c>
      <c r="F35" s="4" t="s">
        <v>515</v>
      </c>
      <c r="G35" s="4">
        <v>316656.0</v>
      </c>
      <c r="H35" s="4">
        <v>1.0402398E7</v>
      </c>
      <c r="I35" s="4">
        <v>0.99</v>
      </c>
      <c r="J35" s="5" t="str">
        <f>VLOOKUP(E35, genre!$A$2:$B$1000, 2, FALSE)</f>
        <v>Rock</v>
      </c>
    </row>
    <row r="36">
      <c r="A36" s="4">
        <v>35.0</v>
      </c>
      <c r="B36" s="4" t="s">
        <v>528</v>
      </c>
      <c r="C36" s="4">
        <v>5.0</v>
      </c>
      <c r="D36" s="4">
        <v>1.0</v>
      </c>
      <c r="E36" s="4">
        <v>1.0</v>
      </c>
      <c r="F36" s="4" t="s">
        <v>529</v>
      </c>
      <c r="G36" s="4">
        <v>251036.0</v>
      </c>
      <c r="H36" s="4">
        <v>8262039.0</v>
      </c>
      <c r="I36" s="4">
        <v>0.99</v>
      </c>
      <c r="J36" s="5" t="str">
        <f>VLOOKUP(E36, genre!$A$2:$B$1000, 2, FALSE)</f>
        <v>Rock</v>
      </c>
    </row>
    <row r="37">
      <c r="A37" s="4">
        <v>36.0</v>
      </c>
      <c r="B37" s="4" t="s">
        <v>530</v>
      </c>
      <c r="C37" s="4">
        <v>5.0</v>
      </c>
      <c r="D37" s="4">
        <v>1.0</v>
      </c>
      <c r="E37" s="4">
        <v>1.0</v>
      </c>
      <c r="F37" s="4" t="s">
        <v>531</v>
      </c>
      <c r="G37" s="4">
        <v>307617.0</v>
      </c>
      <c r="H37" s="4">
        <v>9989331.0</v>
      </c>
      <c r="I37" s="4">
        <v>0.99</v>
      </c>
      <c r="J37" s="5" t="str">
        <f>VLOOKUP(E37, genre!$A$2:$B$1000, 2, FALSE)</f>
        <v>Rock</v>
      </c>
    </row>
    <row r="38">
      <c r="A38" s="4">
        <v>37.0</v>
      </c>
      <c r="B38" s="4" t="s">
        <v>532</v>
      </c>
      <c r="C38" s="4">
        <v>5.0</v>
      </c>
      <c r="D38" s="4">
        <v>1.0</v>
      </c>
      <c r="E38" s="4">
        <v>1.0</v>
      </c>
      <c r="F38" s="4" t="s">
        <v>533</v>
      </c>
      <c r="G38" s="4">
        <v>381231.0</v>
      </c>
      <c r="H38" s="4">
        <v>1.2374569E7</v>
      </c>
      <c r="I38" s="4">
        <v>0.99</v>
      </c>
      <c r="J38" s="5" t="str">
        <f>VLOOKUP(E38, genre!$A$2:$B$1000, 2, FALSE)</f>
        <v>Rock</v>
      </c>
    </row>
    <row r="39">
      <c r="A39" s="4">
        <v>38.0</v>
      </c>
      <c r="B39" s="4" t="s">
        <v>534</v>
      </c>
      <c r="C39" s="4">
        <v>6.0</v>
      </c>
      <c r="D39" s="4">
        <v>1.0</v>
      </c>
      <c r="E39" s="4">
        <v>1.0</v>
      </c>
      <c r="F39" s="4" t="s">
        <v>535</v>
      </c>
      <c r="G39" s="4">
        <v>284891.0</v>
      </c>
      <c r="H39" s="4">
        <v>9375567.0</v>
      </c>
      <c r="I39" s="4">
        <v>0.99</v>
      </c>
      <c r="J39" s="5" t="str">
        <f>VLOOKUP(E39, genre!$A$2:$B$1000, 2, FALSE)</f>
        <v>Rock</v>
      </c>
    </row>
    <row r="40">
      <c r="A40" s="4">
        <v>39.0</v>
      </c>
      <c r="B40" s="4" t="s">
        <v>536</v>
      </c>
      <c r="C40" s="4">
        <v>6.0</v>
      </c>
      <c r="D40" s="4">
        <v>1.0</v>
      </c>
      <c r="E40" s="4">
        <v>1.0</v>
      </c>
      <c r="F40" s="4" t="s">
        <v>535</v>
      </c>
      <c r="G40" s="4">
        <v>249234.0</v>
      </c>
      <c r="H40" s="4">
        <v>8196916.0</v>
      </c>
      <c r="I40" s="4">
        <v>0.99</v>
      </c>
      <c r="J40" s="5" t="str">
        <f>VLOOKUP(E40, genre!$A$2:$B$1000, 2, FALSE)</f>
        <v>Rock</v>
      </c>
    </row>
    <row r="41">
      <c r="A41" s="4">
        <v>40.0</v>
      </c>
      <c r="B41" s="4" t="s">
        <v>537</v>
      </c>
      <c r="C41" s="4">
        <v>6.0</v>
      </c>
      <c r="D41" s="4">
        <v>1.0</v>
      </c>
      <c r="E41" s="4">
        <v>1.0</v>
      </c>
      <c r="F41" s="4" t="s">
        <v>535</v>
      </c>
      <c r="G41" s="4">
        <v>188133.0</v>
      </c>
      <c r="H41" s="4">
        <v>6145404.0</v>
      </c>
      <c r="I41" s="4">
        <v>0.99</v>
      </c>
      <c r="J41" s="5" t="str">
        <f>VLOOKUP(E41, genre!$A$2:$B$1000, 2, FALSE)</f>
        <v>Rock</v>
      </c>
    </row>
    <row r="42">
      <c r="A42" s="4">
        <v>41.0</v>
      </c>
      <c r="B42" s="4" t="s">
        <v>538</v>
      </c>
      <c r="C42" s="4">
        <v>6.0</v>
      </c>
      <c r="D42" s="4">
        <v>1.0</v>
      </c>
      <c r="E42" s="4">
        <v>1.0</v>
      </c>
      <c r="F42" s="4" t="s">
        <v>535</v>
      </c>
      <c r="G42" s="4">
        <v>221570.0</v>
      </c>
      <c r="H42" s="4">
        <v>7224246.0</v>
      </c>
      <c r="I42" s="4">
        <v>0.99</v>
      </c>
      <c r="J42" s="5" t="str">
        <f>VLOOKUP(E42, genre!$A$2:$B$1000, 2, FALSE)</f>
        <v>Rock</v>
      </c>
    </row>
    <row r="43">
      <c r="A43" s="4">
        <v>42.0</v>
      </c>
      <c r="B43" s="4" t="s">
        <v>539</v>
      </c>
      <c r="C43" s="4">
        <v>6.0</v>
      </c>
      <c r="D43" s="4">
        <v>1.0</v>
      </c>
      <c r="E43" s="4">
        <v>1.0</v>
      </c>
      <c r="F43" s="4" t="s">
        <v>535</v>
      </c>
      <c r="G43" s="4">
        <v>176117.0</v>
      </c>
      <c r="H43" s="4">
        <v>5793082.0</v>
      </c>
      <c r="I43" s="4">
        <v>0.99</v>
      </c>
      <c r="J43" s="5" t="str">
        <f>VLOOKUP(E43, genre!$A$2:$B$1000, 2, FALSE)</f>
        <v>Rock</v>
      </c>
    </row>
    <row r="44">
      <c r="A44" s="4">
        <v>43.0</v>
      </c>
      <c r="B44" s="4" t="s">
        <v>540</v>
      </c>
      <c r="C44" s="4">
        <v>6.0</v>
      </c>
      <c r="D44" s="4">
        <v>1.0</v>
      </c>
      <c r="E44" s="4">
        <v>1.0</v>
      </c>
      <c r="F44" s="4" t="s">
        <v>535</v>
      </c>
      <c r="G44" s="4">
        <v>300355.0</v>
      </c>
      <c r="H44" s="4">
        <v>9753256.0</v>
      </c>
      <c r="I44" s="4">
        <v>0.99</v>
      </c>
      <c r="J44" s="5" t="str">
        <f>VLOOKUP(E44, genre!$A$2:$B$1000, 2, FALSE)</f>
        <v>Rock</v>
      </c>
    </row>
    <row r="45">
      <c r="A45" s="4">
        <v>44.0</v>
      </c>
      <c r="B45" s="4" t="s">
        <v>541</v>
      </c>
      <c r="C45" s="4">
        <v>6.0</v>
      </c>
      <c r="D45" s="4">
        <v>1.0</v>
      </c>
      <c r="E45" s="4">
        <v>1.0</v>
      </c>
      <c r="F45" s="4" t="s">
        <v>535</v>
      </c>
      <c r="G45" s="4">
        <v>239699.0</v>
      </c>
      <c r="H45" s="4">
        <v>7824837.0</v>
      </c>
      <c r="I45" s="4">
        <v>0.99</v>
      </c>
      <c r="J45" s="5" t="str">
        <f>VLOOKUP(E45, genre!$A$2:$B$1000, 2, FALSE)</f>
        <v>Rock</v>
      </c>
    </row>
    <row r="46">
      <c r="A46" s="4">
        <v>45.0</v>
      </c>
      <c r="B46" s="4" t="s">
        <v>542</v>
      </c>
      <c r="C46" s="4">
        <v>6.0</v>
      </c>
      <c r="D46" s="4">
        <v>1.0</v>
      </c>
      <c r="E46" s="4">
        <v>1.0</v>
      </c>
      <c r="F46" s="4" t="s">
        <v>535</v>
      </c>
      <c r="G46" s="4">
        <v>267493.0</v>
      </c>
      <c r="H46" s="4">
        <v>8758008.0</v>
      </c>
      <c r="I46" s="4">
        <v>0.99</v>
      </c>
      <c r="J46" s="5" t="str">
        <f>VLOOKUP(E46, genre!$A$2:$B$1000, 2, FALSE)</f>
        <v>Rock</v>
      </c>
    </row>
    <row r="47">
      <c r="A47" s="4">
        <v>46.0</v>
      </c>
      <c r="B47" s="4" t="s">
        <v>543</v>
      </c>
      <c r="C47" s="4">
        <v>6.0</v>
      </c>
      <c r="D47" s="4">
        <v>1.0</v>
      </c>
      <c r="E47" s="4">
        <v>1.0</v>
      </c>
      <c r="F47" s="4" t="s">
        <v>535</v>
      </c>
      <c r="G47" s="4">
        <v>280607.0</v>
      </c>
      <c r="H47" s="4">
        <v>9163588.0</v>
      </c>
      <c r="I47" s="4">
        <v>0.99</v>
      </c>
      <c r="J47" s="5" t="str">
        <f>VLOOKUP(E47, genre!$A$2:$B$1000, 2, FALSE)</f>
        <v>Rock</v>
      </c>
    </row>
    <row r="48">
      <c r="A48" s="4">
        <v>47.0</v>
      </c>
      <c r="B48" s="4" t="s">
        <v>544</v>
      </c>
      <c r="C48" s="4">
        <v>6.0</v>
      </c>
      <c r="D48" s="4">
        <v>1.0</v>
      </c>
      <c r="E48" s="4">
        <v>1.0</v>
      </c>
      <c r="F48" s="4" t="s">
        <v>535</v>
      </c>
      <c r="G48" s="4">
        <v>229825.0</v>
      </c>
      <c r="H48" s="4">
        <v>7598866.0</v>
      </c>
      <c r="I48" s="4">
        <v>0.99</v>
      </c>
      <c r="J48" s="5" t="str">
        <f>VLOOKUP(E48, genre!$A$2:$B$1000, 2, FALSE)</f>
        <v>Rock</v>
      </c>
    </row>
    <row r="49">
      <c r="A49" s="4">
        <v>48.0</v>
      </c>
      <c r="B49" s="4" t="s">
        <v>545</v>
      </c>
      <c r="C49" s="4">
        <v>6.0</v>
      </c>
      <c r="D49" s="4">
        <v>1.0</v>
      </c>
      <c r="E49" s="4">
        <v>1.0</v>
      </c>
      <c r="F49" s="4" t="s">
        <v>535</v>
      </c>
      <c r="G49" s="4">
        <v>227631.0</v>
      </c>
      <c r="H49" s="4">
        <v>7604601.0</v>
      </c>
      <c r="I49" s="4">
        <v>0.99</v>
      </c>
      <c r="J49" s="5" t="str">
        <f>VLOOKUP(E49, genre!$A$2:$B$1000, 2, FALSE)</f>
        <v>Rock</v>
      </c>
    </row>
    <row r="50">
      <c r="A50" s="4">
        <v>49.0</v>
      </c>
      <c r="B50" s="4" t="s">
        <v>546</v>
      </c>
      <c r="C50" s="4">
        <v>6.0</v>
      </c>
      <c r="D50" s="4">
        <v>1.0</v>
      </c>
      <c r="E50" s="4">
        <v>1.0</v>
      </c>
      <c r="F50" s="4" t="s">
        <v>535</v>
      </c>
      <c r="G50" s="4">
        <v>293485.0</v>
      </c>
      <c r="H50" s="4">
        <v>9703359.0</v>
      </c>
      <c r="I50" s="4">
        <v>0.99</v>
      </c>
      <c r="J50" s="5" t="str">
        <f>VLOOKUP(E50, genre!$A$2:$B$1000, 2, FALSE)</f>
        <v>Rock</v>
      </c>
    </row>
    <row r="51">
      <c r="A51" s="4">
        <v>50.0</v>
      </c>
      <c r="B51" s="4" t="s">
        <v>547</v>
      </c>
      <c r="C51" s="4">
        <v>6.0</v>
      </c>
      <c r="D51" s="4">
        <v>1.0</v>
      </c>
      <c r="E51" s="4">
        <v>1.0</v>
      </c>
      <c r="F51" s="4" t="s">
        <v>535</v>
      </c>
      <c r="G51" s="4">
        <v>491885.0</v>
      </c>
      <c r="H51" s="4">
        <v>1.6008629E7</v>
      </c>
      <c r="I51" s="4">
        <v>0.99</v>
      </c>
      <c r="J51" s="5" t="str">
        <f>VLOOKUP(E51, genre!$A$2:$B$1000, 2, FALSE)</f>
        <v>Rock</v>
      </c>
    </row>
    <row r="52">
      <c r="A52" s="4">
        <v>51.0</v>
      </c>
      <c r="B52" s="4" t="s">
        <v>548</v>
      </c>
      <c r="C52" s="4">
        <v>7.0</v>
      </c>
      <c r="D52" s="4">
        <v>1.0</v>
      </c>
      <c r="E52" s="4">
        <v>1.0</v>
      </c>
      <c r="F52" s="4" t="s">
        <v>549</v>
      </c>
      <c r="G52" s="4">
        <v>152084.0</v>
      </c>
      <c r="H52" s="4">
        <v>4925362.0</v>
      </c>
      <c r="I52" s="4">
        <v>0.99</v>
      </c>
      <c r="J52" s="5" t="str">
        <f>VLOOKUP(E52, genre!$A$2:$B$1000, 2, FALSE)</f>
        <v>Rock</v>
      </c>
    </row>
    <row r="53">
      <c r="A53" s="4">
        <v>52.0</v>
      </c>
      <c r="B53" s="4" t="s">
        <v>550</v>
      </c>
      <c r="C53" s="4">
        <v>7.0</v>
      </c>
      <c r="D53" s="4">
        <v>1.0</v>
      </c>
      <c r="E53" s="4">
        <v>1.0</v>
      </c>
      <c r="F53" s="4" t="s">
        <v>551</v>
      </c>
      <c r="G53" s="4">
        <v>286641.0</v>
      </c>
      <c r="H53" s="4">
        <v>9310272.0</v>
      </c>
      <c r="I53" s="4">
        <v>0.99</v>
      </c>
      <c r="J53" s="5" t="str">
        <f>VLOOKUP(E53, genre!$A$2:$B$1000, 2, FALSE)</f>
        <v>Rock</v>
      </c>
    </row>
    <row r="54">
      <c r="A54" s="4">
        <v>53.0</v>
      </c>
      <c r="B54" s="4" t="s">
        <v>552</v>
      </c>
      <c r="C54" s="4">
        <v>7.0</v>
      </c>
      <c r="D54" s="4">
        <v>1.0</v>
      </c>
      <c r="E54" s="4">
        <v>1.0</v>
      </c>
      <c r="F54" s="4" t="s">
        <v>549</v>
      </c>
      <c r="G54" s="4">
        <v>349831.0</v>
      </c>
      <c r="H54" s="4">
        <v>1.1316328E7</v>
      </c>
      <c r="I54" s="4">
        <v>0.99</v>
      </c>
      <c r="J54" s="5" t="str">
        <f>VLOOKUP(E54, genre!$A$2:$B$1000, 2, FALSE)</f>
        <v>Rock</v>
      </c>
    </row>
    <row r="55">
      <c r="A55" s="4">
        <v>54.0</v>
      </c>
      <c r="B55" s="4" t="s">
        <v>553</v>
      </c>
      <c r="C55" s="4">
        <v>7.0</v>
      </c>
      <c r="D55" s="4">
        <v>1.0</v>
      </c>
      <c r="E55" s="4">
        <v>1.0</v>
      </c>
      <c r="F55" s="4" t="s">
        <v>549</v>
      </c>
      <c r="G55" s="4">
        <v>241946.0</v>
      </c>
      <c r="H55" s="4">
        <v>7847716.0</v>
      </c>
      <c r="I55" s="4">
        <v>0.99</v>
      </c>
      <c r="J55" s="5" t="str">
        <f>VLOOKUP(E55, genre!$A$2:$B$1000, 2, FALSE)</f>
        <v>Rock</v>
      </c>
    </row>
    <row r="56">
      <c r="A56" s="4">
        <v>55.0</v>
      </c>
      <c r="B56" s="4" t="s">
        <v>554</v>
      </c>
      <c r="C56" s="4">
        <v>7.0</v>
      </c>
      <c r="D56" s="4">
        <v>1.0</v>
      </c>
      <c r="E56" s="4">
        <v>1.0</v>
      </c>
      <c r="F56" s="4" t="s">
        <v>551</v>
      </c>
      <c r="G56" s="4">
        <v>222955.0</v>
      </c>
      <c r="H56" s="4">
        <v>7302550.0</v>
      </c>
      <c r="I56" s="4">
        <v>0.99</v>
      </c>
      <c r="J56" s="5" t="str">
        <f>VLOOKUP(E56, genre!$A$2:$B$1000, 2, FALSE)</f>
        <v>Rock</v>
      </c>
    </row>
    <row r="57">
      <c r="A57" s="4">
        <v>56.0</v>
      </c>
      <c r="B57" s="4" t="s">
        <v>555</v>
      </c>
      <c r="C57" s="4">
        <v>7.0</v>
      </c>
      <c r="D57" s="4">
        <v>1.0</v>
      </c>
      <c r="E57" s="4">
        <v>1.0</v>
      </c>
      <c r="F57" s="4" t="s">
        <v>551</v>
      </c>
      <c r="G57" s="4">
        <v>387134.0</v>
      </c>
      <c r="H57" s="4">
        <v>1.2575396E7</v>
      </c>
      <c r="I57" s="4">
        <v>0.99</v>
      </c>
      <c r="J57" s="5" t="str">
        <f>VLOOKUP(E57, genre!$A$2:$B$1000, 2, FALSE)</f>
        <v>Rock</v>
      </c>
    </row>
    <row r="58">
      <c r="A58" s="4">
        <v>57.0</v>
      </c>
      <c r="B58" s="4" t="s">
        <v>556</v>
      </c>
      <c r="C58" s="4">
        <v>7.0</v>
      </c>
      <c r="D58" s="4">
        <v>1.0</v>
      </c>
      <c r="E58" s="4">
        <v>1.0</v>
      </c>
      <c r="F58" s="4" t="s">
        <v>557</v>
      </c>
      <c r="G58" s="4">
        <v>277577.0</v>
      </c>
      <c r="H58" s="4">
        <v>8993793.0</v>
      </c>
      <c r="I58" s="4">
        <v>0.99</v>
      </c>
      <c r="J58" s="5" t="str">
        <f>VLOOKUP(E58, genre!$A$2:$B$1000, 2, FALSE)</f>
        <v>Rock</v>
      </c>
    </row>
    <row r="59">
      <c r="A59" s="4">
        <v>58.0</v>
      </c>
      <c r="B59" s="4" t="s">
        <v>558</v>
      </c>
      <c r="C59" s="4">
        <v>7.0</v>
      </c>
      <c r="D59" s="4">
        <v>1.0</v>
      </c>
      <c r="E59" s="4">
        <v>1.0</v>
      </c>
      <c r="F59" s="4" t="s">
        <v>549</v>
      </c>
      <c r="G59" s="4">
        <v>284969.0</v>
      </c>
      <c r="H59" s="4">
        <v>9216057.0</v>
      </c>
      <c r="I59" s="4">
        <v>0.99</v>
      </c>
      <c r="J59" s="5" t="str">
        <f>VLOOKUP(E59, genre!$A$2:$B$1000, 2, FALSE)</f>
        <v>Rock</v>
      </c>
    </row>
    <row r="60">
      <c r="A60" s="4">
        <v>59.0</v>
      </c>
      <c r="B60" s="4" t="s">
        <v>559</v>
      </c>
      <c r="C60" s="4">
        <v>7.0</v>
      </c>
      <c r="D60" s="4">
        <v>1.0</v>
      </c>
      <c r="E60" s="4">
        <v>1.0</v>
      </c>
      <c r="F60" s="4" t="s">
        <v>549</v>
      </c>
      <c r="G60" s="4">
        <v>196231.0</v>
      </c>
      <c r="H60" s="4">
        <v>6420530.0</v>
      </c>
      <c r="I60" s="4">
        <v>0.99</v>
      </c>
      <c r="J60" s="5" t="str">
        <f>VLOOKUP(E60, genre!$A$2:$B$1000, 2, FALSE)</f>
        <v>Rock</v>
      </c>
    </row>
    <row r="61">
      <c r="A61" s="4">
        <v>60.0</v>
      </c>
      <c r="B61" s="4" t="s">
        <v>560</v>
      </c>
      <c r="C61" s="4">
        <v>7.0</v>
      </c>
      <c r="D61" s="4">
        <v>1.0</v>
      </c>
      <c r="E61" s="4">
        <v>1.0</v>
      </c>
      <c r="F61" s="4" t="s">
        <v>561</v>
      </c>
      <c r="G61" s="4">
        <v>344163.0</v>
      </c>
      <c r="H61" s="4">
        <v>1.1183647E7</v>
      </c>
      <c r="I61" s="4">
        <v>0.99</v>
      </c>
      <c r="J61" s="5" t="str">
        <f>VLOOKUP(E61, genre!$A$2:$B$1000, 2, FALSE)</f>
        <v>Rock</v>
      </c>
    </row>
    <row r="62">
      <c r="A62" s="4">
        <v>61.0</v>
      </c>
      <c r="B62" s="4" t="s">
        <v>562</v>
      </c>
      <c r="C62" s="4">
        <v>7.0</v>
      </c>
      <c r="D62" s="4">
        <v>1.0</v>
      </c>
      <c r="E62" s="4">
        <v>1.0</v>
      </c>
      <c r="F62" s="4" t="s">
        <v>549</v>
      </c>
      <c r="G62" s="4">
        <v>261955.0</v>
      </c>
      <c r="H62" s="4">
        <v>8497788.0</v>
      </c>
      <c r="I62" s="4">
        <v>0.99</v>
      </c>
      <c r="J62" s="5" t="str">
        <f>VLOOKUP(E62, genre!$A$2:$B$1000, 2, FALSE)</f>
        <v>Rock</v>
      </c>
    </row>
    <row r="63">
      <c r="A63" s="4">
        <v>62.0</v>
      </c>
      <c r="B63" s="4" t="s">
        <v>563</v>
      </c>
      <c r="C63" s="4">
        <v>7.0</v>
      </c>
      <c r="D63" s="4">
        <v>1.0</v>
      </c>
      <c r="E63" s="4">
        <v>1.0</v>
      </c>
      <c r="F63" s="4" t="s">
        <v>551</v>
      </c>
      <c r="G63" s="4">
        <v>243879.0</v>
      </c>
      <c r="H63" s="4">
        <v>7937731.0</v>
      </c>
      <c r="I63" s="4">
        <v>0.99</v>
      </c>
      <c r="J63" s="5" t="str">
        <f>VLOOKUP(E63, genre!$A$2:$B$1000, 2, FALSE)</f>
        <v>Rock</v>
      </c>
    </row>
    <row r="64">
      <c r="A64" s="4">
        <v>63.0</v>
      </c>
      <c r="B64" s="4" t="s">
        <v>564</v>
      </c>
      <c r="C64" s="4">
        <v>8.0</v>
      </c>
      <c r="D64" s="4">
        <v>1.0</v>
      </c>
      <c r="E64" s="4">
        <v>2.0</v>
      </c>
      <c r="F64" s="4" t="s">
        <v>35</v>
      </c>
      <c r="G64" s="4">
        <v>185338.0</v>
      </c>
      <c r="H64" s="4">
        <v>5990473.0</v>
      </c>
      <c r="I64" s="4">
        <v>0.99</v>
      </c>
      <c r="J64" s="5" t="str">
        <f>VLOOKUP(E64, genre!$A$2:$B$1000, 2, FALSE)</f>
        <v>Jazz</v>
      </c>
    </row>
    <row r="65">
      <c r="A65" s="4">
        <v>64.0</v>
      </c>
      <c r="B65" s="4" t="s">
        <v>565</v>
      </c>
      <c r="C65" s="4">
        <v>8.0</v>
      </c>
      <c r="D65" s="4">
        <v>1.0</v>
      </c>
      <c r="E65" s="4">
        <v>2.0</v>
      </c>
      <c r="F65" s="4" t="s">
        <v>35</v>
      </c>
      <c r="G65" s="4">
        <v>285048.0</v>
      </c>
      <c r="H65" s="4">
        <v>9348428.0</v>
      </c>
      <c r="I65" s="4">
        <v>0.99</v>
      </c>
      <c r="J65" s="5" t="str">
        <f>VLOOKUP(E65, genre!$A$2:$B$1000, 2, FALSE)</f>
        <v>Jazz</v>
      </c>
    </row>
    <row r="66">
      <c r="A66" s="4">
        <v>65.0</v>
      </c>
      <c r="B66" s="4" t="s">
        <v>566</v>
      </c>
      <c r="C66" s="4">
        <v>8.0</v>
      </c>
      <c r="D66" s="4">
        <v>1.0</v>
      </c>
      <c r="E66" s="4">
        <v>2.0</v>
      </c>
      <c r="F66" s="4" t="s">
        <v>35</v>
      </c>
      <c r="G66" s="4">
        <v>137273.0</v>
      </c>
      <c r="H66" s="4">
        <v>4535401.0</v>
      </c>
      <c r="I66" s="4">
        <v>0.99</v>
      </c>
      <c r="J66" s="5" t="str">
        <f>VLOOKUP(E66, genre!$A$2:$B$1000, 2, FALSE)</f>
        <v>Jazz</v>
      </c>
    </row>
    <row r="67">
      <c r="A67" s="4">
        <v>66.0</v>
      </c>
      <c r="B67" s="4" t="s">
        <v>567</v>
      </c>
      <c r="C67" s="4">
        <v>8.0</v>
      </c>
      <c r="D67" s="4">
        <v>1.0</v>
      </c>
      <c r="E67" s="4">
        <v>2.0</v>
      </c>
      <c r="F67" s="4" t="s">
        <v>35</v>
      </c>
      <c r="G67" s="4">
        <v>169900.0</v>
      </c>
      <c r="H67" s="4">
        <v>5536496.0</v>
      </c>
      <c r="I67" s="4">
        <v>0.99</v>
      </c>
      <c r="J67" s="5" t="str">
        <f>VLOOKUP(E67, genre!$A$2:$B$1000, 2, FALSE)</f>
        <v>Jazz</v>
      </c>
    </row>
    <row r="68">
      <c r="A68" s="4">
        <v>67.0</v>
      </c>
      <c r="B68" s="4" t="s">
        <v>568</v>
      </c>
      <c r="C68" s="4">
        <v>8.0</v>
      </c>
      <c r="D68" s="4">
        <v>1.0</v>
      </c>
      <c r="E68" s="4">
        <v>2.0</v>
      </c>
      <c r="F68" s="4" t="s">
        <v>35</v>
      </c>
      <c r="G68" s="4">
        <v>251977.0</v>
      </c>
      <c r="H68" s="4">
        <v>8226934.0</v>
      </c>
      <c r="I68" s="4">
        <v>0.99</v>
      </c>
      <c r="J68" s="5" t="str">
        <f>VLOOKUP(E68, genre!$A$2:$B$1000, 2, FALSE)</f>
        <v>Jazz</v>
      </c>
    </row>
    <row r="69">
      <c r="A69" s="4">
        <v>68.0</v>
      </c>
      <c r="B69" s="4" t="s">
        <v>569</v>
      </c>
      <c r="C69" s="4">
        <v>8.0</v>
      </c>
      <c r="D69" s="4">
        <v>1.0</v>
      </c>
      <c r="E69" s="4">
        <v>2.0</v>
      </c>
      <c r="F69" s="4" t="s">
        <v>35</v>
      </c>
      <c r="G69" s="4">
        <v>129227.0</v>
      </c>
      <c r="H69" s="4">
        <v>4198774.0</v>
      </c>
      <c r="I69" s="4">
        <v>0.99</v>
      </c>
      <c r="J69" s="5" t="str">
        <f>VLOOKUP(E69, genre!$A$2:$B$1000, 2, FALSE)</f>
        <v>Jazz</v>
      </c>
    </row>
    <row r="70">
      <c r="A70" s="4">
        <v>69.0</v>
      </c>
      <c r="B70" s="4" t="s">
        <v>570</v>
      </c>
      <c r="C70" s="4">
        <v>8.0</v>
      </c>
      <c r="D70" s="4">
        <v>1.0</v>
      </c>
      <c r="E70" s="4">
        <v>2.0</v>
      </c>
      <c r="F70" s="4" t="s">
        <v>35</v>
      </c>
      <c r="G70" s="4">
        <v>253178.0</v>
      </c>
      <c r="H70" s="4">
        <v>8149148.0</v>
      </c>
      <c r="I70" s="4">
        <v>0.99</v>
      </c>
      <c r="J70" s="5" t="str">
        <f>VLOOKUP(E70, genre!$A$2:$B$1000, 2, FALSE)</f>
        <v>Jazz</v>
      </c>
    </row>
    <row r="71">
      <c r="A71" s="4">
        <v>70.0</v>
      </c>
      <c r="B71" s="4" t="s">
        <v>571</v>
      </c>
      <c r="C71" s="4">
        <v>8.0</v>
      </c>
      <c r="D71" s="4">
        <v>1.0</v>
      </c>
      <c r="E71" s="4">
        <v>2.0</v>
      </c>
      <c r="F71" s="4" t="s">
        <v>35</v>
      </c>
      <c r="G71" s="4">
        <v>134948.0</v>
      </c>
      <c r="H71" s="4">
        <v>4393377.0</v>
      </c>
      <c r="I71" s="4">
        <v>0.99</v>
      </c>
      <c r="J71" s="5" t="str">
        <f>VLOOKUP(E71, genre!$A$2:$B$1000, 2, FALSE)</f>
        <v>Jazz</v>
      </c>
    </row>
    <row r="72">
      <c r="A72" s="4">
        <v>71.0</v>
      </c>
      <c r="B72" s="4" t="s">
        <v>572</v>
      </c>
      <c r="C72" s="4">
        <v>8.0</v>
      </c>
      <c r="D72" s="4">
        <v>1.0</v>
      </c>
      <c r="E72" s="4">
        <v>2.0</v>
      </c>
      <c r="F72" s="4" t="s">
        <v>35</v>
      </c>
      <c r="G72" s="4">
        <v>219663.0</v>
      </c>
      <c r="H72" s="4">
        <v>7121735.0</v>
      </c>
      <c r="I72" s="4">
        <v>0.99</v>
      </c>
      <c r="J72" s="5" t="str">
        <f>VLOOKUP(E72, genre!$A$2:$B$1000, 2, FALSE)</f>
        <v>Jazz</v>
      </c>
    </row>
    <row r="73">
      <c r="A73" s="4">
        <v>72.0</v>
      </c>
      <c r="B73" s="4" t="s">
        <v>573</v>
      </c>
      <c r="C73" s="4">
        <v>8.0</v>
      </c>
      <c r="D73" s="4">
        <v>1.0</v>
      </c>
      <c r="E73" s="4">
        <v>2.0</v>
      </c>
      <c r="F73" s="4" t="s">
        <v>35</v>
      </c>
      <c r="G73" s="4">
        <v>169508.0</v>
      </c>
      <c r="H73" s="4">
        <v>5574957.0</v>
      </c>
      <c r="I73" s="4">
        <v>0.99</v>
      </c>
      <c r="J73" s="5" t="str">
        <f>VLOOKUP(E73, genre!$A$2:$B$1000, 2, FALSE)</f>
        <v>Jazz</v>
      </c>
    </row>
    <row r="74">
      <c r="A74" s="4">
        <v>73.0</v>
      </c>
      <c r="B74" s="4" t="s">
        <v>574</v>
      </c>
      <c r="C74" s="4">
        <v>8.0</v>
      </c>
      <c r="D74" s="4">
        <v>1.0</v>
      </c>
      <c r="E74" s="4">
        <v>2.0</v>
      </c>
      <c r="F74" s="4" t="s">
        <v>35</v>
      </c>
      <c r="G74" s="4">
        <v>205662.0</v>
      </c>
      <c r="H74" s="4">
        <v>6687994.0</v>
      </c>
      <c r="I74" s="4">
        <v>0.99</v>
      </c>
      <c r="J74" s="5" t="str">
        <f>VLOOKUP(E74, genre!$A$2:$B$1000, 2, FALSE)</f>
        <v>Jazz</v>
      </c>
    </row>
    <row r="75">
      <c r="A75" s="4">
        <v>74.0</v>
      </c>
      <c r="B75" s="4" t="s">
        <v>575</v>
      </c>
      <c r="C75" s="4">
        <v>8.0</v>
      </c>
      <c r="D75" s="4">
        <v>1.0</v>
      </c>
      <c r="E75" s="4">
        <v>2.0</v>
      </c>
      <c r="F75" s="4" t="s">
        <v>35</v>
      </c>
      <c r="G75" s="4">
        <v>126511.0</v>
      </c>
      <c r="H75" s="4">
        <v>4110053.0</v>
      </c>
      <c r="I75" s="4">
        <v>0.99</v>
      </c>
      <c r="J75" s="5" t="str">
        <f>VLOOKUP(E75, genre!$A$2:$B$1000, 2, FALSE)</f>
        <v>Jazz</v>
      </c>
    </row>
    <row r="76">
      <c r="A76" s="4">
        <v>75.0</v>
      </c>
      <c r="B76" s="4" t="s">
        <v>576</v>
      </c>
      <c r="C76" s="4">
        <v>8.0</v>
      </c>
      <c r="D76" s="4">
        <v>1.0</v>
      </c>
      <c r="E76" s="4">
        <v>2.0</v>
      </c>
      <c r="F76" s="4" t="s">
        <v>35</v>
      </c>
      <c r="G76" s="4">
        <v>366837.0</v>
      </c>
      <c r="H76" s="4">
        <v>1.2089673E7</v>
      </c>
      <c r="I76" s="4">
        <v>0.99</v>
      </c>
      <c r="J76" s="5" t="str">
        <f>VLOOKUP(E76, genre!$A$2:$B$1000, 2, FALSE)</f>
        <v>Jazz</v>
      </c>
    </row>
    <row r="77">
      <c r="A77" s="4">
        <v>76.0</v>
      </c>
      <c r="B77" s="4" t="s">
        <v>577</v>
      </c>
      <c r="C77" s="4">
        <v>8.0</v>
      </c>
      <c r="D77" s="4">
        <v>1.0</v>
      </c>
      <c r="E77" s="4">
        <v>2.0</v>
      </c>
      <c r="F77" s="4" t="s">
        <v>35</v>
      </c>
      <c r="G77" s="4">
        <v>271856.0</v>
      </c>
      <c r="H77" s="4">
        <v>8719426.0</v>
      </c>
      <c r="I77" s="4">
        <v>0.99</v>
      </c>
      <c r="J77" s="5" t="str">
        <f>VLOOKUP(E77, genre!$A$2:$B$1000, 2, FALSE)</f>
        <v>Jazz</v>
      </c>
    </row>
    <row r="78">
      <c r="A78" s="4">
        <v>77.0</v>
      </c>
      <c r="B78" s="4" t="s">
        <v>578</v>
      </c>
      <c r="C78" s="4">
        <v>9.0</v>
      </c>
      <c r="D78" s="4">
        <v>1.0</v>
      </c>
      <c r="E78" s="4">
        <v>3.0</v>
      </c>
      <c r="F78" s="4" t="s">
        <v>579</v>
      </c>
      <c r="G78" s="4">
        <v>221701.0</v>
      </c>
      <c r="H78" s="4">
        <v>7286305.0</v>
      </c>
      <c r="I78" s="4">
        <v>0.99</v>
      </c>
      <c r="J78" s="5" t="str">
        <f>VLOOKUP(E78, genre!$A$2:$B$1000, 2, FALSE)</f>
        <v>Metal</v>
      </c>
    </row>
    <row r="79">
      <c r="A79" s="4">
        <v>78.0</v>
      </c>
      <c r="B79" s="4" t="s">
        <v>580</v>
      </c>
      <c r="C79" s="4">
        <v>9.0</v>
      </c>
      <c r="D79" s="4">
        <v>1.0</v>
      </c>
      <c r="E79" s="4">
        <v>3.0</v>
      </c>
      <c r="F79" s="4" t="s">
        <v>579</v>
      </c>
      <c r="G79" s="4">
        <v>436453.0</v>
      </c>
      <c r="H79" s="4">
        <v>1.437531E7</v>
      </c>
      <c r="I79" s="4">
        <v>0.99</v>
      </c>
      <c r="J79" s="5" t="str">
        <f>VLOOKUP(E79, genre!$A$2:$B$1000, 2, FALSE)</f>
        <v>Metal</v>
      </c>
    </row>
    <row r="80">
      <c r="A80" s="4">
        <v>79.0</v>
      </c>
      <c r="B80" s="4" t="s">
        <v>581</v>
      </c>
      <c r="C80" s="4">
        <v>9.0</v>
      </c>
      <c r="D80" s="4">
        <v>1.0</v>
      </c>
      <c r="E80" s="4">
        <v>3.0</v>
      </c>
      <c r="F80" s="4" t="s">
        <v>579</v>
      </c>
      <c r="G80" s="4">
        <v>374543.0</v>
      </c>
      <c r="H80" s="4">
        <v>1.2372536E7</v>
      </c>
      <c r="I80" s="4">
        <v>0.99</v>
      </c>
      <c r="J80" s="5" t="str">
        <f>VLOOKUP(E80, genre!$A$2:$B$1000, 2, FALSE)</f>
        <v>Metal</v>
      </c>
    </row>
    <row r="81">
      <c r="A81" s="4">
        <v>80.0</v>
      </c>
      <c r="B81" s="4" t="s">
        <v>582</v>
      </c>
      <c r="C81" s="4">
        <v>9.0</v>
      </c>
      <c r="D81" s="4">
        <v>1.0</v>
      </c>
      <c r="E81" s="4">
        <v>3.0</v>
      </c>
      <c r="F81" s="4" t="s">
        <v>579</v>
      </c>
      <c r="G81" s="4">
        <v>322925.0</v>
      </c>
      <c r="H81" s="4">
        <v>1.0422447E7</v>
      </c>
      <c r="I81" s="4">
        <v>0.99</v>
      </c>
      <c r="J81" s="5" t="str">
        <f>VLOOKUP(E81, genre!$A$2:$B$1000, 2, FALSE)</f>
        <v>Metal</v>
      </c>
    </row>
    <row r="82">
      <c r="A82" s="4">
        <v>81.0</v>
      </c>
      <c r="B82" s="4" t="s">
        <v>583</v>
      </c>
      <c r="C82" s="4">
        <v>9.0</v>
      </c>
      <c r="D82" s="4">
        <v>1.0</v>
      </c>
      <c r="E82" s="4">
        <v>3.0</v>
      </c>
      <c r="F82" s="4" t="s">
        <v>579</v>
      </c>
      <c r="G82" s="4">
        <v>288208.0</v>
      </c>
      <c r="H82" s="4">
        <v>9405526.0</v>
      </c>
      <c r="I82" s="4">
        <v>0.99</v>
      </c>
      <c r="J82" s="5" t="str">
        <f>VLOOKUP(E82, genre!$A$2:$B$1000, 2, FALSE)</f>
        <v>Metal</v>
      </c>
    </row>
    <row r="83">
      <c r="A83" s="4">
        <v>82.0</v>
      </c>
      <c r="B83" s="4" t="s">
        <v>584</v>
      </c>
      <c r="C83" s="4">
        <v>9.0</v>
      </c>
      <c r="D83" s="4">
        <v>1.0</v>
      </c>
      <c r="E83" s="4">
        <v>3.0</v>
      </c>
      <c r="F83" s="4" t="s">
        <v>579</v>
      </c>
      <c r="G83" s="4">
        <v>308035.0</v>
      </c>
      <c r="H83" s="4">
        <v>1.011098E7</v>
      </c>
      <c r="I83" s="4">
        <v>0.99</v>
      </c>
      <c r="J83" s="5" t="str">
        <f>VLOOKUP(E83, genre!$A$2:$B$1000, 2, FALSE)</f>
        <v>Metal</v>
      </c>
    </row>
    <row r="84">
      <c r="A84" s="4">
        <v>83.0</v>
      </c>
      <c r="B84" s="4" t="s">
        <v>585</v>
      </c>
      <c r="C84" s="4">
        <v>9.0</v>
      </c>
      <c r="D84" s="4">
        <v>1.0</v>
      </c>
      <c r="E84" s="4">
        <v>3.0</v>
      </c>
      <c r="F84" s="4" t="s">
        <v>579</v>
      </c>
      <c r="G84" s="4">
        <v>369345.0</v>
      </c>
      <c r="H84" s="4">
        <v>1.203311E7</v>
      </c>
      <c r="I84" s="4">
        <v>0.99</v>
      </c>
      <c r="J84" s="5" t="str">
        <f>VLOOKUP(E84, genre!$A$2:$B$1000, 2, FALSE)</f>
        <v>Metal</v>
      </c>
    </row>
    <row r="85">
      <c r="A85" s="4">
        <v>84.0</v>
      </c>
      <c r="B85" s="4" t="s">
        <v>586</v>
      </c>
      <c r="C85" s="4">
        <v>9.0</v>
      </c>
      <c r="D85" s="4">
        <v>1.0</v>
      </c>
      <c r="E85" s="4">
        <v>3.0</v>
      </c>
      <c r="F85" s="4" t="s">
        <v>579</v>
      </c>
      <c r="G85" s="4">
        <v>350197.0</v>
      </c>
      <c r="H85" s="4">
        <v>1.1406431E7</v>
      </c>
      <c r="I85" s="4">
        <v>0.99</v>
      </c>
      <c r="J85" s="5" t="str">
        <f>VLOOKUP(E85, genre!$A$2:$B$1000, 2, FALSE)</f>
        <v>Metal</v>
      </c>
    </row>
    <row r="86">
      <c r="A86" s="4">
        <v>85.0</v>
      </c>
      <c r="B86" s="4" t="s">
        <v>587</v>
      </c>
      <c r="C86" s="4">
        <v>10.0</v>
      </c>
      <c r="D86" s="4">
        <v>1.0</v>
      </c>
      <c r="E86" s="4">
        <v>1.0</v>
      </c>
      <c r="F86" s="4" t="s">
        <v>588</v>
      </c>
      <c r="G86" s="4">
        <v>222380.0</v>
      </c>
      <c r="H86" s="4">
        <v>5339931.0</v>
      </c>
      <c r="I86" s="4">
        <v>0.99</v>
      </c>
      <c r="J86" s="5" t="str">
        <f>VLOOKUP(E86, genre!$A$2:$B$1000, 2, FALSE)</f>
        <v>Rock</v>
      </c>
    </row>
    <row r="87">
      <c r="A87" s="4">
        <v>86.0</v>
      </c>
      <c r="B87" s="4" t="s">
        <v>589</v>
      </c>
      <c r="C87" s="4">
        <v>10.0</v>
      </c>
      <c r="D87" s="4">
        <v>1.0</v>
      </c>
      <c r="E87" s="4">
        <v>1.0</v>
      </c>
      <c r="F87" s="4" t="s">
        <v>588</v>
      </c>
      <c r="G87" s="4">
        <v>277890.0</v>
      </c>
      <c r="H87" s="4">
        <v>6672176.0</v>
      </c>
      <c r="I87" s="4">
        <v>0.99</v>
      </c>
      <c r="J87" s="5" t="str">
        <f>VLOOKUP(E87, genre!$A$2:$B$1000, 2, FALSE)</f>
        <v>Rock</v>
      </c>
    </row>
    <row r="88">
      <c r="A88" s="4">
        <v>87.0</v>
      </c>
      <c r="B88" s="4" t="s">
        <v>590</v>
      </c>
      <c r="C88" s="4">
        <v>10.0</v>
      </c>
      <c r="D88" s="4">
        <v>1.0</v>
      </c>
      <c r="E88" s="4">
        <v>1.0</v>
      </c>
      <c r="F88" s="4" t="s">
        <v>588</v>
      </c>
      <c r="G88" s="4">
        <v>279457.0</v>
      </c>
      <c r="H88" s="4">
        <v>6709793.0</v>
      </c>
      <c r="I88" s="4">
        <v>0.99</v>
      </c>
      <c r="J88" s="5" t="str">
        <f>VLOOKUP(E88, genre!$A$2:$B$1000, 2, FALSE)</f>
        <v>Rock</v>
      </c>
    </row>
    <row r="89">
      <c r="A89" s="4">
        <v>88.0</v>
      </c>
      <c r="B89" s="4" t="s">
        <v>591</v>
      </c>
      <c r="C89" s="4">
        <v>10.0</v>
      </c>
      <c r="D89" s="4">
        <v>1.0</v>
      </c>
      <c r="E89" s="4">
        <v>1.0</v>
      </c>
      <c r="F89" s="4" t="s">
        <v>588</v>
      </c>
      <c r="G89" s="4">
        <v>249391.0</v>
      </c>
      <c r="H89" s="4">
        <v>5988186.0</v>
      </c>
      <c r="I89" s="4">
        <v>0.99</v>
      </c>
      <c r="J89" s="5" t="str">
        <f>VLOOKUP(E89, genre!$A$2:$B$1000, 2, FALSE)</f>
        <v>Rock</v>
      </c>
    </row>
    <row r="90">
      <c r="A90" s="4">
        <v>89.0</v>
      </c>
      <c r="B90" s="4" t="s">
        <v>592</v>
      </c>
      <c r="C90" s="4">
        <v>10.0</v>
      </c>
      <c r="D90" s="4">
        <v>1.0</v>
      </c>
      <c r="E90" s="4">
        <v>1.0</v>
      </c>
      <c r="F90" s="4" t="s">
        <v>588</v>
      </c>
      <c r="G90" s="4">
        <v>294034.0</v>
      </c>
      <c r="H90" s="4">
        <v>7059624.0</v>
      </c>
      <c r="I90" s="4">
        <v>0.99</v>
      </c>
      <c r="J90" s="5" t="str">
        <f>VLOOKUP(E90, genre!$A$2:$B$1000, 2, FALSE)</f>
        <v>Rock</v>
      </c>
    </row>
    <row r="91">
      <c r="A91" s="4">
        <v>90.0</v>
      </c>
      <c r="B91" s="4" t="s">
        <v>593</v>
      </c>
      <c r="C91" s="4">
        <v>10.0</v>
      </c>
      <c r="D91" s="4">
        <v>1.0</v>
      </c>
      <c r="E91" s="4">
        <v>1.0</v>
      </c>
      <c r="F91" s="4" t="s">
        <v>588</v>
      </c>
      <c r="G91" s="4">
        <v>263262.0</v>
      </c>
      <c r="H91" s="4">
        <v>6321091.0</v>
      </c>
      <c r="I91" s="4">
        <v>0.99</v>
      </c>
      <c r="J91" s="5" t="str">
        <f>VLOOKUP(E91, genre!$A$2:$B$1000, 2, FALSE)</f>
        <v>Rock</v>
      </c>
    </row>
    <row r="92">
      <c r="A92" s="4">
        <v>91.0</v>
      </c>
      <c r="B92" s="4" t="s">
        <v>594</v>
      </c>
      <c r="C92" s="4">
        <v>10.0</v>
      </c>
      <c r="D92" s="4">
        <v>1.0</v>
      </c>
      <c r="E92" s="4">
        <v>1.0</v>
      </c>
      <c r="F92" s="4" t="s">
        <v>588</v>
      </c>
      <c r="G92" s="4">
        <v>343457.0</v>
      </c>
      <c r="H92" s="4">
        <v>8245793.0</v>
      </c>
      <c r="I92" s="4">
        <v>0.99</v>
      </c>
      <c r="J92" s="5" t="str">
        <f>VLOOKUP(E92, genre!$A$2:$B$1000, 2, FALSE)</f>
        <v>Rock</v>
      </c>
    </row>
    <row r="93">
      <c r="A93" s="4">
        <v>92.0</v>
      </c>
      <c r="B93" s="4" t="s">
        <v>595</v>
      </c>
      <c r="C93" s="4">
        <v>10.0</v>
      </c>
      <c r="D93" s="4">
        <v>1.0</v>
      </c>
      <c r="E93" s="4">
        <v>1.0</v>
      </c>
      <c r="F93" s="4" t="s">
        <v>588</v>
      </c>
      <c r="G93" s="4">
        <v>334942.0</v>
      </c>
      <c r="H93" s="4">
        <v>8041411.0</v>
      </c>
      <c r="I93" s="4">
        <v>0.99</v>
      </c>
      <c r="J93" s="5" t="str">
        <f>VLOOKUP(E93, genre!$A$2:$B$1000, 2, FALSE)</f>
        <v>Rock</v>
      </c>
    </row>
    <row r="94">
      <c r="A94" s="4">
        <v>93.0</v>
      </c>
      <c r="B94" s="4" t="s">
        <v>596</v>
      </c>
      <c r="C94" s="4">
        <v>10.0</v>
      </c>
      <c r="D94" s="4">
        <v>1.0</v>
      </c>
      <c r="E94" s="4">
        <v>1.0</v>
      </c>
      <c r="F94" s="4" t="s">
        <v>588</v>
      </c>
      <c r="G94" s="4">
        <v>206053.0</v>
      </c>
      <c r="H94" s="4">
        <v>4948095.0</v>
      </c>
      <c r="I94" s="4">
        <v>0.99</v>
      </c>
      <c r="J94" s="5" t="str">
        <f>VLOOKUP(E94, genre!$A$2:$B$1000, 2, FALSE)</f>
        <v>Rock</v>
      </c>
    </row>
    <row r="95">
      <c r="A95" s="4">
        <v>94.0</v>
      </c>
      <c r="B95" s="4" t="s">
        <v>597</v>
      </c>
      <c r="C95" s="4">
        <v>10.0</v>
      </c>
      <c r="D95" s="4">
        <v>1.0</v>
      </c>
      <c r="E95" s="4">
        <v>1.0</v>
      </c>
      <c r="F95" s="4" t="s">
        <v>588</v>
      </c>
      <c r="G95" s="4">
        <v>206628.0</v>
      </c>
      <c r="H95" s="4">
        <v>4961887.0</v>
      </c>
      <c r="I95" s="4">
        <v>0.99</v>
      </c>
      <c r="J95" s="5" t="str">
        <f>VLOOKUP(E95, genre!$A$2:$B$1000, 2, FALSE)</f>
        <v>Rock</v>
      </c>
    </row>
    <row r="96">
      <c r="A96" s="4">
        <v>95.0</v>
      </c>
      <c r="B96" s="4" t="s">
        <v>598</v>
      </c>
      <c r="C96" s="4">
        <v>10.0</v>
      </c>
      <c r="D96" s="4">
        <v>1.0</v>
      </c>
      <c r="E96" s="4">
        <v>1.0</v>
      </c>
      <c r="F96" s="4" t="s">
        <v>588</v>
      </c>
      <c r="G96" s="4">
        <v>329534.0</v>
      </c>
      <c r="H96" s="4">
        <v>7911634.0</v>
      </c>
      <c r="I96" s="4">
        <v>0.99</v>
      </c>
      <c r="J96" s="5" t="str">
        <f>VLOOKUP(E96, genre!$A$2:$B$1000, 2, FALSE)</f>
        <v>Rock</v>
      </c>
    </row>
    <row r="97">
      <c r="A97" s="4">
        <v>96.0</v>
      </c>
      <c r="B97" s="4" t="s">
        <v>599</v>
      </c>
      <c r="C97" s="4">
        <v>10.0</v>
      </c>
      <c r="D97" s="4">
        <v>1.0</v>
      </c>
      <c r="E97" s="4">
        <v>1.0</v>
      </c>
      <c r="F97" s="4" t="s">
        <v>588</v>
      </c>
      <c r="G97" s="4">
        <v>303595.0</v>
      </c>
      <c r="H97" s="4">
        <v>7289084.0</v>
      </c>
      <c r="I97" s="4">
        <v>0.99</v>
      </c>
      <c r="J97" s="5" t="str">
        <f>VLOOKUP(E97, genre!$A$2:$B$1000, 2, FALSE)</f>
        <v>Rock</v>
      </c>
    </row>
    <row r="98">
      <c r="A98" s="4">
        <v>97.0</v>
      </c>
      <c r="B98" s="4" t="s">
        <v>600</v>
      </c>
      <c r="C98" s="4">
        <v>10.0</v>
      </c>
      <c r="D98" s="4">
        <v>1.0</v>
      </c>
      <c r="E98" s="4">
        <v>1.0</v>
      </c>
      <c r="F98" s="4" t="s">
        <v>588</v>
      </c>
      <c r="G98" s="4">
        <v>299598.0</v>
      </c>
      <c r="H98" s="4">
        <v>7193162.0</v>
      </c>
      <c r="I98" s="4">
        <v>0.99</v>
      </c>
      <c r="J98" s="5" t="str">
        <f>VLOOKUP(E98, genre!$A$2:$B$1000, 2, FALSE)</f>
        <v>Rock</v>
      </c>
    </row>
    <row r="99">
      <c r="A99" s="4">
        <v>98.0</v>
      </c>
      <c r="B99" s="4" t="s">
        <v>601</v>
      </c>
      <c r="C99" s="4">
        <v>10.0</v>
      </c>
      <c r="D99" s="4">
        <v>1.0</v>
      </c>
      <c r="E99" s="4">
        <v>1.0</v>
      </c>
      <c r="F99" s="4" t="s">
        <v>588</v>
      </c>
      <c r="G99" s="4">
        <v>317492.0</v>
      </c>
      <c r="H99" s="4">
        <v>7622615.0</v>
      </c>
      <c r="I99" s="4">
        <v>0.99</v>
      </c>
      <c r="J99" s="5" t="str">
        <f>VLOOKUP(E99, genre!$A$2:$B$1000, 2, FALSE)</f>
        <v>Rock</v>
      </c>
    </row>
    <row r="100">
      <c r="A100" s="4">
        <v>99.0</v>
      </c>
      <c r="B100" s="4" t="s">
        <v>602</v>
      </c>
      <c r="C100" s="4">
        <v>11.0</v>
      </c>
      <c r="D100" s="4">
        <v>1.0</v>
      </c>
      <c r="E100" s="4">
        <v>4.0</v>
      </c>
      <c r="F100" s="4" t="s">
        <v>603</v>
      </c>
      <c r="G100" s="4">
        <v>255529.0</v>
      </c>
      <c r="H100" s="4">
        <v>8273592.0</v>
      </c>
      <c r="I100" s="4">
        <v>0.99</v>
      </c>
      <c r="J100" s="5" t="str">
        <f>VLOOKUP(E100, genre!$A$2:$B$1000, 2, FALSE)</f>
        <v>Alternative &amp; Punk</v>
      </c>
    </row>
    <row r="101">
      <c r="A101" s="4">
        <v>100.0</v>
      </c>
      <c r="B101" s="4" t="s">
        <v>604</v>
      </c>
      <c r="C101" s="4">
        <v>11.0</v>
      </c>
      <c r="D101" s="4">
        <v>1.0</v>
      </c>
      <c r="E101" s="4">
        <v>4.0</v>
      </c>
      <c r="F101" s="4" t="s">
        <v>603</v>
      </c>
      <c r="G101" s="4">
        <v>291291.0</v>
      </c>
      <c r="H101" s="4">
        <v>9506571.0</v>
      </c>
      <c r="I101" s="4">
        <v>0.99</v>
      </c>
      <c r="J101" s="5" t="str">
        <f>VLOOKUP(E101, genre!$A$2:$B$1000, 2, FALSE)</f>
        <v>Alternative &amp; Punk</v>
      </c>
    </row>
    <row r="102">
      <c r="A102" s="4">
        <v>101.0</v>
      </c>
      <c r="B102" s="4" t="s">
        <v>605</v>
      </c>
      <c r="C102" s="4">
        <v>11.0</v>
      </c>
      <c r="D102" s="4">
        <v>1.0</v>
      </c>
      <c r="E102" s="4">
        <v>4.0</v>
      </c>
      <c r="F102" s="4" t="s">
        <v>603</v>
      </c>
      <c r="G102" s="4">
        <v>279484.0</v>
      </c>
      <c r="H102" s="4">
        <v>9106160.0</v>
      </c>
      <c r="I102" s="4">
        <v>0.99</v>
      </c>
      <c r="J102" s="5" t="str">
        <f>VLOOKUP(E102, genre!$A$2:$B$1000, 2, FALSE)</f>
        <v>Alternative &amp; Punk</v>
      </c>
    </row>
    <row r="103">
      <c r="A103" s="4">
        <v>102.0</v>
      </c>
      <c r="B103" s="4" t="s">
        <v>606</v>
      </c>
      <c r="C103" s="4">
        <v>11.0</v>
      </c>
      <c r="D103" s="4">
        <v>1.0</v>
      </c>
      <c r="E103" s="4">
        <v>4.0</v>
      </c>
      <c r="F103" s="4" t="s">
        <v>603</v>
      </c>
      <c r="G103" s="4">
        <v>255869.0</v>
      </c>
      <c r="H103" s="4">
        <v>8357387.0</v>
      </c>
      <c r="I103" s="4">
        <v>0.99</v>
      </c>
      <c r="J103" s="5" t="str">
        <f>VLOOKUP(E103, genre!$A$2:$B$1000, 2, FALSE)</f>
        <v>Alternative &amp; Punk</v>
      </c>
    </row>
    <row r="104">
      <c r="A104" s="4">
        <v>103.0</v>
      </c>
      <c r="B104" s="4" t="s">
        <v>607</v>
      </c>
      <c r="C104" s="4">
        <v>11.0</v>
      </c>
      <c r="D104" s="4">
        <v>1.0</v>
      </c>
      <c r="E104" s="4">
        <v>4.0</v>
      </c>
      <c r="F104" s="4" t="s">
        <v>603</v>
      </c>
      <c r="G104" s="4">
        <v>233691.0</v>
      </c>
      <c r="H104" s="4">
        <v>7609178.0</v>
      </c>
      <c r="I104" s="4">
        <v>0.99</v>
      </c>
      <c r="J104" s="5" t="str">
        <f>VLOOKUP(E104, genre!$A$2:$B$1000, 2, FALSE)</f>
        <v>Alternative &amp; Punk</v>
      </c>
    </row>
    <row r="105">
      <c r="A105" s="4">
        <v>104.0</v>
      </c>
      <c r="B105" s="4" t="s">
        <v>608</v>
      </c>
      <c r="C105" s="4">
        <v>11.0</v>
      </c>
      <c r="D105" s="4">
        <v>1.0</v>
      </c>
      <c r="E105" s="4">
        <v>4.0</v>
      </c>
      <c r="F105" s="4" t="s">
        <v>603</v>
      </c>
      <c r="G105" s="4">
        <v>276688.0</v>
      </c>
      <c r="H105" s="4">
        <v>9006158.0</v>
      </c>
      <c r="I105" s="4">
        <v>0.99</v>
      </c>
      <c r="J105" s="5" t="str">
        <f>VLOOKUP(E105, genre!$A$2:$B$1000, 2, FALSE)</f>
        <v>Alternative &amp; Punk</v>
      </c>
    </row>
    <row r="106">
      <c r="A106" s="4">
        <v>105.0</v>
      </c>
      <c r="B106" s="4" t="s">
        <v>609</v>
      </c>
      <c r="C106" s="4">
        <v>11.0</v>
      </c>
      <c r="D106" s="4">
        <v>1.0</v>
      </c>
      <c r="E106" s="4">
        <v>4.0</v>
      </c>
      <c r="F106" s="4" t="s">
        <v>603</v>
      </c>
      <c r="G106" s="4">
        <v>237714.0</v>
      </c>
      <c r="H106" s="4">
        <v>7710800.0</v>
      </c>
      <c r="I106" s="4">
        <v>0.99</v>
      </c>
      <c r="J106" s="5" t="str">
        <f>VLOOKUP(E106, genre!$A$2:$B$1000, 2, FALSE)</f>
        <v>Alternative &amp; Punk</v>
      </c>
    </row>
    <row r="107">
      <c r="A107" s="4">
        <v>106.0</v>
      </c>
      <c r="B107" s="4" t="s">
        <v>610</v>
      </c>
      <c r="C107" s="4">
        <v>11.0</v>
      </c>
      <c r="D107" s="4">
        <v>1.0</v>
      </c>
      <c r="E107" s="4">
        <v>4.0</v>
      </c>
      <c r="F107" s="4" t="s">
        <v>603</v>
      </c>
      <c r="G107" s="4">
        <v>233195.0</v>
      </c>
      <c r="H107" s="4">
        <v>7542942.0</v>
      </c>
      <c r="I107" s="4">
        <v>0.99</v>
      </c>
      <c r="J107" s="5" t="str">
        <f>VLOOKUP(E107, genre!$A$2:$B$1000, 2, FALSE)</f>
        <v>Alternative &amp; Punk</v>
      </c>
    </row>
    <row r="108">
      <c r="A108" s="4">
        <v>107.0</v>
      </c>
      <c r="B108" s="4" t="s">
        <v>611</v>
      </c>
      <c r="C108" s="4">
        <v>11.0</v>
      </c>
      <c r="D108" s="4">
        <v>1.0</v>
      </c>
      <c r="E108" s="4">
        <v>4.0</v>
      </c>
      <c r="F108" s="4" t="s">
        <v>603</v>
      </c>
      <c r="G108" s="4">
        <v>273763.0</v>
      </c>
      <c r="H108" s="4">
        <v>8944205.0</v>
      </c>
      <c r="I108" s="4">
        <v>0.99</v>
      </c>
      <c r="J108" s="5" t="str">
        <f>VLOOKUP(E108, genre!$A$2:$B$1000, 2, FALSE)</f>
        <v>Alternative &amp; Punk</v>
      </c>
    </row>
    <row r="109">
      <c r="A109" s="4">
        <v>108.0</v>
      </c>
      <c r="B109" s="4" t="s">
        <v>612</v>
      </c>
      <c r="C109" s="4">
        <v>11.0</v>
      </c>
      <c r="D109" s="4">
        <v>1.0</v>
      </c>
      <c r="E109" s="4">
        <v>4.0</v>
      </c>
      <c r="F109" s="4" t="s">
        <v>603</v>
      </c>
      <c r="G109" s="4">
        <v>278125.0</v>
      </c>
      <c r="H109" s="4">
        <v>9003592.0</v>
      </c>
      <c r="I109" s="4">
        <v>0.99</v>
      </c>
      <c r="J109" s="5" t="str">
        <f>VLOOKUP(E109, genre!$A$2:$B$1000, 2, FALSE)</f>
        <v>Alternative &amp; Punk</v>
      </c>
    </row>
    <row r="110">
      <c r="A110" s="4">
        <v>109.0</v>
      </c>
      <c r="B110" s="4" t="s">
        <v>613</v>
      </c>
      <c r="C110" s="4">
        <v>11.0</v>
      </c>
      <c r="D110" s="4">
        <v>1.0</v>
      </c>
      <c r="E110" s="4">
        <v>4.0</v>
      </c>
      <c r="F110" s="4" t="s">
        <v>603</v>
      </c>
      <c r="G110" s="4">
        <v>299102.0</v>
      </c>
      <c r="H110" s="4">
        <v>9731988.0</v>
      </c>
      <c r="I110" s="4">
        <v>0.99</v>
      </c>
      <c r="J110" s="5" t="str">
        <f>VLOOKUP(E110, genre!$A$2:$B$1000, 2, FALSE)</f>
        <v>Alternative &amp; Punk</v>
      </c>
    </row>
    <row r="111">
      <c r="A111" s="4">
        <v>110.0</v>
      </c>
      <c r="B111" s="4" t="s">
        <v>614</v>
      </c>
      <c r="C111" s="4">
        <v>11.0</v>
      </c>
      <c r="D111" s="4">
        <v>1.0</v>
      </c>
      <c r="E111" s="4">
        <v>4.0</v>
      </c>
      <c r="F111" s="4" t="s">
        <v>603</v>
      </c>
      <c r="G111" s="4">
        <v>309786.0</v>
      </c>
      <c r="H111" s="4">
        <v>1.0029406E7</v>
      </c>
      <c r="I111" s="4">
        <v>0.99</v>
      </c>
      <c r="J111" s="5" t="str">
        <f>VLOOKUP(E111, genre!$A$2:$B$1000, 2, FALSE)</f>
        <v>Alternative &amp; Punk</v>
      </c>
    </row>
    <row r="112">
      <c r="A112" s="4">
        <v>111.0</v>
      </c>
      <c r="B112" s="4" t="s">
        <v>615</v>
      </c>
      <c r="C112" s="4">
        <v>12.0</v>
      </c>
      <c r="D112" s="4">
        <v>1.0</v>
      </c>
      <c r="E112" s="4">
        <v>5.0</v>
      </c>
      <c r="F112" s="4" t="s">
        <v>616</v>
      </c>
      <c r="G112" s="4">
        <v>147591.0</v>
      </c>
      <c r="H112" s="4">
        <v>2365897.0</v>
      </c>
      <c r="I112" s="4">
        <v>0.99</v>
      </c>
      <c r="J112" s="5" t="str">
        <f>VLOOKUP(E112, genre!$A$2:$B$1000, 2, FALSE)</f>
        <v>Rock And Roll</v>
      </c>
    </row>
    <row r="113">
      <c r="A113" s="4">
        <v>112.0</v>
      </c>
      <c r="B113" s="4" t="s">
        <v>617</v>
      </c>
      <c r="C113" s="4">
        <v>12.0</v>
      </c>
      <c r="D113" s="4">
        <v>1.0</v>
      </c>
      <c r="E113" s="4">
        <v>5.0</v>
      </c>
      <c r="F113" s="4" t="s">
        <v>618</v>
      </c>
      <c r="G113" s="4">
        <v>106396.0</v>
      </c>
      <c r="H113" s="4">
        <v>1707084.0</v>
      </c>
      <c r="I113" s="4">
        <v>0.99</v>
      </c>
      <c r="J113" s="5" t="str">
        <f>VLOOKUP(E113, genre!$A$2:$B$1000, 2, FALSE)</f>
        <v>Rock And Roll</v>
      </c>
    </row>
    <row r="114">
      <c r="A114" s="4">
        <v>113.0</v>
      </c>
      <c r="B114" s="4" t="s">
        <v>619</v>
      </c>
      <c r="C114" s="4">
        <v>12.0</v>
      </c>
      <c r="D114" s="4">
        <v>1.0</v>
      </c>
      <c r="E114" s="4">
        <v>5.0</v>
      </c>
      <c r="F114" s="4" t="s">
        <v>620</v>
      </c>
      <c r="G114" s="4">
        <v>116088.0</v>
      </c>
      <c r="H114" s="4">
        <v>1862126.0</v>
      </c>
      <c r="I114" s="4">
        <v>0.99</v>
      </c>
      <c r="J114" s="5" t="str">
        <f>VLOOKUP(E114, genre!$A$2:$B$1000, 2, FALSE)</f>
        <v>Rock And Roll</v>
      </c>
    </row>
    <row r="115">
      <c r="A115" s="4">
        <v>114.0</v>
      </c>
      <c r="B115" s="4" t="s">
        <v>621</v>
      </c>
      <c r="C115" s="4">
        <v>12.0</v>
      </c>
      <c r="D115" s="4">
        <v>1.0</v>
      </c>
      <c r="E115" s="4">
        <v>5.0</v>
      </c>
      <c r="F115" s="4" t="s">
        <v>622</v>
      </c>
      <c r="G115" s="4">
        <v>161123.0</v>
      </c>
      <c r="H115" s="4">
        <v>2582553.0</v>
      </c>
      <c r="I115" s="4">
        <v>0.99</v>
      </c>
      <c r="J115" s="5" t="str">
        <f>VLOOKUP(E115, genre!$A$2:$B$1000, 2, FALSE)</f>
        <v>Rock And Roll</v>
      </c>
    </row>
    <row r="116">
      <c r="A116" s="4">
        <v>115.0</v>
      </c>
      <c r="B116" s="4" t="s">
        <v>623</v>
      </c>
      <c r="C116" s="4">
        <v>12.0</v>
      </c>
      <c r="D116" s="4">
        <v>1.0</v>
      </c>
      <c r="E116" s="4">
        <v>5.0</v>
      </c>
      <c r="F116" s="4" t="s">
        <v>624</v>
      </c>
      <c r="G116" s="4">
        <v>137639.0</v>
      </c>
      <c r="H116" s="4">
        <v>2206986.0</v>
      </c>
      <c r="I116" s="4">
        <v>0.99</v>
      </c>
      <c r="J116" s="5" t="str">
        <f>VLOOKUP(E116, genre!$A$2:$B$1000, 2, FALSE)</f>
        <v>Rock And Roll</v>
      </c>
    </row>
    <row r="117">
      <c r="A117" s="4">
        <v>116.0</v>
      </c>
      <c r="B117" s="4" t="s">
        <v>625</v>
      </c>
      <c r="C117" s="4">
        <v>12.0</v>
      </c>
      <c r="D117" s="4">
        <v>1.0</v>
      </c>
      <c r="E117" s="4">
        <v>5.0</v>
      </c>
      <c r="F117" s="4" t="s">
        <v>626</v>
      </c>
      <c r="G117" s="4">
        <v>140199.0</v>
      </c>
      <c r="H117" s="4">
        <v>2247846.0</v>
      </c>
      <c r="I117" s="4">
        <v>0.99</v>
      </c>
      <c r="J117" s="5" t="str">
        <f>VLOOKUP(E117, genre!$A$2:$B$1000, 2, FALSE)</f>
        <v>Rock And Roll</v>
      </c>
    </row>
    <row r="118">
      <c r="A118" s="4">
        <v>117.0</v>
      </c>
      <c r="B118" s="4" t="s">
        <v>627</v>
      </c>
      <c r="C118" s="4">
        <v>12.0</v>
      </c>
      <c r="D118" s="4">
        <v>1.0</v>
      </c>
      <c r="E118" s="4">
        <v>5.0</v>
      </c>
      <c r="F118" s="4" t="s">
        <v>628</v>
      </c>
      <c r="G118" s="4">
        <v>141923.0</v>
      </c>
      <c r="H118" s="4">
        <v>2276788.0</v>
      </c>
      <c r="I118" s="4">
        <v>0.99</v>
      </c>
      <c r="J118" s="5" t="str">
        <f>VLOOKUP(E118, genre!$A$2:$B$1000, 2, FALSE)</f>
        <v>Rock And Roll</v>
      </c>
    </row>
    <row r="119">
      <c r="A119" s="4">
        <v>118.0</v>
      </c>
      <c r="B119" s="4" t="s">
        <v>629</v>
      </c>
      <c r="C119" s="4">
        <v>12.0</v>
      </c>
      <c r="D119" s="4">
        <v>1.0</v>
      </c>
      <c r="E119" s="4">
        <v>5.0</v>
      </c>
      <c r="F119" s="4" t="s">
        <v>620</v>
      </c>
      <c r="G119" s="4">
        <v>163265.0</v>
      </c>
      <c r="H119" s="4">
        <v>2616981.0</v>
      </c>
      <c r="I119" s="4">
        <v>0.99</v>
      </c>
      <c r="J119" s="5" t="str">
        <f>VLOOKUP(E119, genre!$A$2:$B$1000, 2, FALSE)</f>
        <v>Rock And Roll</v>
      </c>
    </row>
    <row r="120">
      <c r="A120" s="4">
        <v>119.0</v>
      </c>
      <c r="B120" s="4" t="s">
        <v>630</v>
      </c>
      <c r="C120" s="4">
        <v>12.0</v>
      </c>
      <c r="D120" s="4">
        <v>1.0</v>
      </c>
      <c r="E120" s="4">
        <v>5.0</v>
      </c>
      <c r="F120" s="4" t="s">
        <v>631</v>
      </c>
      <c r="G120" s="4">
        <v>143595.0</v>
      </c>
      <c r="H120" s="4">
        <v>2301989.0</v>
      </c>
      <c r="I120" s="4">
        <v>0.99</v>
      </c>
      <c r="J120" s="5" t="str">
        <f>VLOOKUP(E120, genre!$A$2:$B$1000, 2, FALSE)</f>
        <v>Rock And Roll</v>
      </c>
    </row>
    <row r="121">
      <c r="A121" s="4">
        <v>120.0</v>
      </c>
      <c r="B121" s="4" t="s">
        <v>632</v>
      </c>
      <c r="C121" s="4">
        <v>12.0</v>
      </c>
      <c r="D121" s="4">
        <v>1.0</v>
      </c>
      <c r="E121" s="4">
        <v>5.0</v>
      </c>
      <c r="F121" s="4" t="s">
        <v>628</v>
      </c>
      <c r="G121" s="4">
        <v>143830.0</v>
      </c>
      <c r="H121" s="4">
        <v>2306019.0</v>
      </c>
      <c r="I121" s="4">
        <v>0.99</v>
      </c>
      <c r="J121" s="5" t="str">
        <f>VLOOKUP(E121, genre!$A$2:$B$1000, 2, FALSE)</f>
        <v>Rock And Roll</v>
      </c>
    </row>
    <row r="122">
      <c r="A122" s="4">
        <v>121.0</v>
      </c>
      <c r="B122" s="4" t="s">
        <v>633</v>
      </c>
      <c r="C122" s="4">
        <v>12.0</v>
      </c>
      <c r="D122" s="4">
        <v>1.0</v>
      </c>
      <c r="E122" s="4">
        <v>5.0</v>
      </c>
      <c r="F122" s="4" t="s">
        <v>634</v>
      </c>
      <c r="G122" s="4">
        <v>106266.0</v>
      </c>
      <c r="H122" s="4">
        <v>1704918.0</v>
      </c>
      <c r="I122" s="4">
        <v>0.99</v>
      </c>
      <c r="J122" s="5" t="str">
        <f>VLOOKUP(E122, genre!$A$2:$B$1000, 2, FALSE)</f>
        <v>Rock And Roll</v>
      </c>
    </row>
    <row r="123">
      <c r="A123" s="4">
        <v>122.0</v>
      </c>
      <c r="B123" s="4" t="s">
        <v>635</v>
      </c>
      <c r="C123" s="4">
        <v>12.0</v>
      </c>
      <c r="D123" s="4">
        <v>1.0</v>
      </c>
      <c r="E123" s="4">
        <v>5.0</v>
      </c>
      <c r="F123" s="4" t="s">
        <v>636</v>
      </c>
      <c r="G123" s="4">
        <v>107807.0</v>
      </c>
      <c r="H123" s="4">
        <v>1299960.0</v>
      </c>
      <c r="I123" s="4">
        <v>0.99</v>
      </c>
      <c r="J123" s="5" t="str">
        <f>VLOOKUP(E123, genre!$A$2:$B$1000, 2, FALSE)</f>
        <v>Rock And Roll</v>
      </c>
    </row>
    <row r="124">
      <c r="A124" s="4">
        <v>123.0</v>
      </c>
      <c r="B124" s="4" t="s">
        <v>637</v>
      </c>
      <c r="C124" s="4">
        <v>13.0</v>
      </c>
      <c r="D124" s="4">
        <v>1.0</v>
      </c>
      <c r="E124" s="4">
        <v>2.0</v>
      </c>
      <c r="F124" s="4" t="s">
        <v>638</v>
      </c>
      <c r="G124" s="4">
        <v>261851.0</v>
      </c>
      <c r="H124" s="4">
        <v>8538199.0</v>
      </c>
      <c r="I124" s="4">
        <v>0.99</v>
      </c>
      <c r="J124" s="5" t="str">
        <f>VLOOKUP(E124, genre!$A$2:$B$1000, 2, FALSE)</f>
        <v>Jazz</v>
      </c>
    </row>
    <row r="125">
      <c r="A125" s="4">
        <v>124.0</v>
      </c>
      <c r="B125" s="4" t="s">
        <v>639</v>
      </c>
      <c r="C125" s="4">
        <v>13.0</v>
      </c>
      <c r="D125" s="4">
        <v>1.0</v>
      </c>
      <c r="E125" s="4">
        <v>2.0</v>
      </c>
      <c r="F125" s="4" t="s">
        <v>638</v>
      </c>
      <c r="G125" s="4">
        <v>456071.0</v>
      </c>
      <c r="H125" s="4">
        <v>1.5075616E7</v>
      </c>
      <c r="I125" s="4">
        <v>0.99</v>
      </c>
      <c r="J125" s="5" t="str">
        <f>VLOOKUP(E125, genre!$A$2:$B$1000, 2, FALSE)</f>
        <v>Jazz</v>
      </c>
    </row>
    <row r="126">
      <c r="A126" s="4">
        <v>125.0</v>
      </c>
      <c r="B126" s="4" t="s">
        <v>640</v>
      </c>
      <c r="C126" s="4">
        <v>13.0</v>
      </c>
      <c r="D126" s="4">
        <v>1.0</v>
      </c>
      <c r="E126" s="4">
        <v>2.0</v>
      </c>
      <c r="F126" s="4" t="s">
        <v>638</v>
      </c>
      <c r="G126" s="4">
        <v>248084.0</v>
      </c>
      <c r="H126" s="4">
        <v>8217867.0</v>
      </c>
      <c r="I126" s="4">
        <v>0.99</v>
      </c>
      <c r="J126" s="5" t="str">
        <f>VLOOKUP(E126, genre!$A$2:$B$1000, 2, FALSE)</f>
        <v>Jazz</v>
      </c>
    </row>
    <row r="127">
      <c r="A127" s="4">
        <v>126.0</v>
      </c>
      <c r="B127" s="4" t="s">
        <v>641</v>
      </c>
      <c r="C127" s="4">
        <v>13.0</v>
      </c>
      <c r="D127" s="4">
        <v>1.0</v>
      </c>
      <c r="E127" s="4">
        <v>2.0</v>
      </c>
      <c r="F127" s="4" t="s">
        <v>638</v>
      </c>
      <c r="G127" s="4">
        <v>294060.0</v>
      </c>
      <c r="H127" s="4">
        <v>9714812.0</v>
      </c>
      <c r="I127" s="4">
        <v>0.99</v>
      </c>
      <c r="J127" s="5" t="str">
        <f>VLOOKUP(E127, genre!$A$2:$B$1000, 2, FALSE)</f>
        <v>Jazz</v>
      </c>
    </row>
    <row r="128">
      <c r="A128" s="4">
        <v>127.0</v>
      </c>
      <c r="B128" s="4" t="s">
        <v>642</v>
      </c>
      <c r="C128" s="4">
        <v>13.0</v>
      </c>
      <c r="D128" s="4">
        <v>1.0</v>
      </c>
      <c r="E128" s="4">
        <v>2.0</v>
      </c>
      <c r="F128" s="4" t="s">
        <v>638</v>
      </c>
      <c r="G128" s="4">
        <v>582086.0</v>
      </c>
      <c r="H128" s="4">
        <v>1.911568E7</v>
      </c>
      <c r="I128" s="4">
        <v>0.99</v>
      </c>
      <c r="J128" s="5" t="str">
        <f>VLOOKUP(E128, genre!$A$2:$B$1000, 2, FALSE)</f>
        <v>Jazz</v>
      </c>
    </row>
    <row r="129">
      <c r="A129" s="4">
        <v>128.0</v>
      </c>
      <c r="B129" s="4" t="s">
        <v>643</v>
      </c>
      <c r="C129" s="4">
        <v>13.0</v>
      </c>
      <c r="D129" s="4">
        <v>1.0</v>
      </c>
      <c r="E129" s="4">
        <v>2.0</v>
      </c>
      <c r="F129" s="4" t="s">
        <v>638</v>
      </c>
      <c r="G129" s="4">
        <v>318066.0</v>
      </c>
      <c r="H129" s="4">
        <v>1.0630578E7</v>
      </c>
      <c r="I129" s="4">
        <v>0.99</v>
      </c>
      <c r="J129" s="5" t="str">
        <f>VLOOKUP(E129, genre!$A$2:$B$1000, 2, FALSE)</f>
        <v>Jazz</v>
      </c>
    </row>
    <row r="130">
      <c r="A130" s="4">
        <v>129.0</v>
      </c>
      <c r="B130" s="4" t="s">
        <v>644</v>
      </c>
      <c r="C130" s="4">
        <v>13.0</v>
      </c>
      <c r="D130" s="4">
        <v>1.0</v>
      </c>
      <c r="E130" s="4">
        <v>2.0</v>
      </c>
      <c r="F130" s="4" t="s">
        <v>638</v>
      </c>
      <c r="G130" s="4">
        <v>246151.0</v>
      </c>
      <c r="H130" s="4">
        <v>8230661.0</v>
      </c>
      <c r="I130" s="4">
        <v>0.99</v>
      </c>
      <c r="J130" s="5" t="str">
        <f>VLOOKUP(E130, genre!$A$2:$B$1000, 2, FALSE)</f>
        <v>Jazz</v>
      </c>
    </row>
    <row r="131">
      <c r="A131" s="4">
        <v>130.0</v>
      </c>
      <c r="B131" s="4" t="s">
        <v>645</v>
      </c>
      <c r="C131" s="4">
        <v>13.0</v>
      </c>
      <c r="D131" s="4">
        <v>1.0</v>
      </c>
      <c r="E131" s="4">
        <v>2.0</v>
      </c>
      <c r="F131" s="4" t="s">
        <v>646</v>
      </c>
      <c r="G131" s="4">
        <v>274155.0</v>
      </c>
      <c r="H131" s="4">
        <v>9018565.0</v>
      </c>
      <c r="I131" s="4">
        <v>0.99</v>
      </c>
      <c r="J131" s="5" t="str">
        <f>VLOOKUP(E131, genre!$A$2:$B$1000, 2, FALSE)</f>
        <v>Jazz</v>
      </c>
    </row>
    <row r="132">
      <c r="A132" s="4">
        <v>131.0</v>
      </c>
      <c r="B132" s="4" t="s">
        <v>647</v>
      </c>
      <c r="C132" s="4">
        <v>14.0</v>
      </c>
      <c r="D132" s="4">
        <v>1.0</v>
      </c>
      <c r="E132" s="4">
        <v>3.0</v>
      </c>
      <c r="F132" s="4" t="s">
        <v>35</v>
      </c>
      <c r="G132" s="4">
        <v>323683.0</v>
      </c>
      <c r="H132" s="4">
        <v>1.0642901E7</v>
      </c>
      <c r="I132" s="4">
        <v>0.99</v>
      </c>
      <c r="J132" s="5" t="str">
        <f>VLOOKUP(E132, genre!$A$2:$B$1000, 2, FALSE)</f>
        <v>Metal</v>
      </c>
    </row>
    <row r="133">
      <c r="A133" s="4">
        <v>132.0</v>
      </c>
      <c r="B133" s="4" t="s">
        <v>648</v>
      </c>
      <c r="C133" s="4">
        <v>14.0</v>
      </c>
      <c r="D133" s="4">
        <v>1.0</v>
      </c>
      <c r="E133" s="4">
        <v>3.0</v>
      </c>
      <c r="F133" s="4" t="s">
        <v>35</v>
      </c>
      <c r="G133" s="4">
        <v>246987.0</v>
      </c>
      <c r="H133" s="4">
        <v>8137421.0</v>
      </c>
      <c r="I133" s="4">
        <v>0.99</v>
      </c>
      <c r="J133" s="5" t="str">
        <f>VLOOKUP(E133, genre!$A$2:$B$1000, 2, FALSE)</f>
        <v>Metal</v>
      </c>
    </row>
    <row r="134">
      <c r="A134" s="4">
        <v>133.0</v>
      </c>
      <c r="B134" s="4" t="s">
        <v>649</v>
      </c>
      <c r="C134" s="4">
        <v>14.0</v>
      </c>
      <c r="D134" s="4">
        <v>1.0</v>
      </c>
      <c r="E134" s="4">
        <v>3.0</v>
      </c>
      <c r="F134" s="4" t="s">
        <v>35</v>
      </c>
      <c r="G134" s="4">
        <v>300747.0</v>
      </c>
      <c r="H134" s="4">
        <v>9869647.0</v>
      </c>
      <c r="I134" s="4">
        <v>0.99</v>
      </c>
      <c r="J134" s="5" t="str">
        <f>VLOOKUP(E134, genre!$A$2:$B$1000, 2, FALSE)</f>
        <v>Metal</v>
      </c>
    </row>
    <row r="135">
      <c r="A135" s="4">
        <v>134.0</v>
      </c>
      <c r="B135" s="4" t="s">
        <v>650</v>
      </c>
      <c r="C135" s="4">
        <v>14.0</v>
      </c>
      <c r="D135" s="4">
        <v>1.0</v>
      </c>
      <c r="E135" s="4">
        <v>3.0</v>
      </c>
      <c r="F135" s="4" t="s">
        <v>35</v>
      </c>
      <c r="G135" s="4">
        <v>235833.0</v>
      </c>
      <c r="H135" s="4">
        <v>7726948.0</v>
      </c>
      <c r="I135" s="4">
        <v>0.99</v>
      </c>
      <c r="J135" s="5" t="str">
        <f>VLOOKUP(E135, genre!$A$2:$B$1000, 2, FALSE)</f>
        <v>Metal</v>
      </c>
    </row>
    <row r="136">
      <c r="A136" s="4">
        <v>135.0</v>
      </c>
      <c r="B136" s="4" t="s">
        <v>651</v>
      </c>
      <c r="C136" s="4">
        <v>14.0</v>
      </c>
      <c r="D136" s="4">
        <v>1.0</v>
      </c>
      <c r="E136" s="4">
        <v>3.0</v>
      </c>
      <c r="F136" s="4" t="s">
        <v>35</v>
      </c>
      <c r="G136" s="4">
        <v>319373.0</v>
      </c>
      <c r="H136" s="4">
        <v>1.0513905E7</v>
      </c>
      <c r="I136" s="4">
        <v>0.99</v>
      </c>
      <c r="J136" s="5" t="str">
        <f>VLOOKUP(E136, genre!$A$2:$B$1000, 2, FALSE)</f>
        <v>Metal</v>
      </c>
    </row>
    <row r="137">
      <c r="A137" s="4">
        <v>136.0</v>
      </c>
      <c r="B137" s="4" t="s">
        <v>652</v>
      </c>
      <c r="C137" s="4">
        <v>14.0</v>
      </c>
      <c r="D137" s="4">
        <v>1.0</v>
      </c>
      <c r="E137" s="4">
        <v>3.0</v>
      </c>
      <c r="F137" s="4" t="s">
        <v>35</v>
      </c>
      <c r="G137" s="4">
        <v>273606.0</v>
      </c>
      <c r="H137" s="4">
        <v>9011701.0</v>
      </c>
      <c r="I137" s="4">
        <v>0.99</v>
      </c>
      <c r="J137" s="5" t="str">
        <f>VLOOKUP(E137, genre!$A$2:$B$1000, 2, FALSE)</f>
        <v>Metal</v>
      </c>
    </row>
    <row r="138">
      <c r="A138" s="4">
        <v>137.0</v>
      </c>
      <c r="B138" s="4" t="s">
        <v>653</v>
      </c>
      <c r="C138" s="4">
        <v>14.0</v>
      </c>
      <c r="D138" s="4">
        <v>1.0</v>
      </c>
      <c r="E138" s="4">
        <v>3.0</v>
      </c>
      <c r="F138" s="4" t="s">
        <v>35</v>
      </c>
      <c r="G138" s="4">
        <v>284081.0</v>
      </c>
      <c r="H138" s="4">
        <v>9355309.0</v>
      </c>
      <c r="I138" s="4">
        <v>0.99</v>
      </c>
      <c r="J138" s="5" t="str">
        <f>VLOOKUP(E138, genre!$A$2:$B$1000, 2, FALSE)</f>
        <v>Metal</v>
      </c>
    </row>
    <row r="139">
      <c r="A139" s="4">
        <v>138.0</v>
      </c>
      <c r="B139" s="4" t="s">
        <v>654</v>
      </c>
      <c r="C139" s="4">
        <v>14.0</v>
      </c>
      <c r="D139" s="4">
        <v>1.0</v>
      </c>
      <c r="E139" s="4">
        <v>3.0</v>
      </c>
      <c r="F139" s="4" t="s">
        <v>35</v>
      </c>
      <c r="G139" s="4">
        <v>247327.0</v>
      </c>
      <c r="H139" s="4">
        <v>8130090.0</v>
      </c>
      <c r="I139" s="4">
        <v>0.99</v>
      </c>
      <c r="J139" s="5" t="str">
        <f>VLOOKUP(E139, genre!$A$2:$B$1000, 2, FALSE)</f>
        <v>Metal</v>
      </c>
    </row>
    <row r="140">
      <c r="A140" s="4">
        <v>139.0</v>
      </c>
      <c r="B140" s="4" t="s">
        <v>655</v>
      </c>
      <c r="C140" s="4">
        <v>14.0</v>
      </c>
      <c r="D140" s="4">
        <v>1.0</v>
      </c>
      <c r="E140" s="4">
        <v>3.0</v>
      </c>
      <c r="F140" s="4" t="s">
        <v>35</v>
      </c>
      <c r="G140" s="4">
        <v>266266.0</v>
      </c>
      <c r="H140" s="4">
        <v>8574746.0</v>
      </c>
      <c r="I140" s="4">
        <v>0.99</v>
      </c>
      <c r="J140" s="5" t="str">
        <f>VLOOKUP(E140, genre!$A$2:$B$1000, 2, FALSE)</f>
        <v>Metal</v>
      </c>
    </row>
    <row r="141">
      <c r="A141" s="4">
        <v>140.0</v>
      </c>
      <c r="B141" s="4" t="s">
        <v>656</v>
      </c>
      <c r="C141" s="4">
        <v>14.0</v>
      </c>
      <c r="D141" s="4">
        <v>1.0</v>
      </c>
      <c r="E141" s="4">
        <v>3.0</v>
      </c>
      <c r="F141" s="4" t="s">
        <v>35</v>
      </c>
      <c r="G141" s="4">
        <v>282122.0</v>
      </c>
      <c r="H141" s="4">
        <v>9257358.0</v>
      </c>
      <c r="I141" s="4">
        <v>0.99</v>
      </c>
      <c r="J141" s="5" t="str">
        <f>VLOOKUP(E141, genre!$A$2:$B$1000, 2, FALSE)</f>
        <v>Metal</v>
      </c>
    </row>
    <row r="142">
      <c r="A142" s="4">
        <v>141.0</v>
      </c>
      <c r="B142" s="4" t="s">
        <v>657</v>
      </c>
      <c r="C142" s="4">
        <v>14.0</v>
      </c>
      <c r="D142" s="4">
        <v>1.0</v>
      </c>
      <c r="E142" s="4">
        <v>3.0</v>
      </c>
      <c r="F142" s="4" t="s">
        <v>35</v>
      </c>
      <c r="G142" s="4">
        <v>359157.0</v>
      </c>
      <c r="H142" s="4">
        <v>1.1820932E7</v>
      </c>
      <c r="I142" s="4">
        <v>0.99</v>
      </c>
      <c r="J142" s="5" t="str">
        <f>VLOOKUP(E142, genre!$A$2:$B$1000, 2, FALSE)</f>
        <v>Metal</v>
      </c>
    </row>
    <row r="143">
      <c r="A143" s="4">
        <v>142.0</v>
      </c>
      <c r="B143" s="4" t="s">
        <v>658</v>
      </c>
      <c r="C143" s="4">
        <v>14.0</v>
      </c>
      <c r="D143" s="4">
        <v>1.0</v>
      </c>
      <c r="E143" s="4">
        <v>3.0</v>
      </c>
      <c r="F143" s="4" t="s">
        <v>35</v>
      </c>
      <c r="G143" s="4">
        <v>555075.0</v>
      </c>
      <c r="H143" s="4">
        <v>1.8041629E7</v>
      </c>
      <c r="I143" s="4">
        <v>0.99</v>
      </c>
      <c r="J143" s="5" t="str">
        <f>VLOOKUP(E143, genre!$A$2:$B$1000, 2, FALSE)</f>
        <v>Metal</v>
      </c>
    </row>
    <row r="144">
      <c r="A144" s="4">
        <v>143.0</v>
      </c>
      <c r="B144" s="4" t="s">
        <v>659</v>
      </c>
      <c r="C144" s="4">
        <v>14.0</v>
      </c>
      <c r="D144" s="4">
        <v>1.0</v>
      </c>
      <c r="E144" s="4">
        <v>3.0</v>
      </c>
      <c r="F144" s="4" t="s">
        <v>35</v>
      </c>
      <c r="G144" s="4">
        <v>365662.0</v>
      </c>
      <c r="H144" s="4">
        <v>1.1965109E7</v>
      </c>
      <c r="I144" s="4">
        <v>0.99</v>
      </c>
      <c r="J144" s="5" t="str">
        <f>VLOOKUP(E144, genre!$A$2:$B$1000, 2, FALSE)</f>
        <v>Metal</v>
      </c>
    </row>
    <row r="145">
      <c r="A145" s="4">
        <v>144.0</v>
      </c>
      <c r="B145" s="4" t="s">
        <v>660</v>
      </c>
      <c r="C145" s="4">
        <v>15.0</v>
      </c>
      <c r="D145" s="4">
        <v>1.0</v>
      </c>
      <c r="E145" s="4">
        <v>3.0</v>
      </c>
      <c r="F145" s="4" t="s">
        <v>35</v>
      </c>
      <c r="G145" s="4">
        <v>194873.0</v>
      </c>
      <c r="H145" s="4">
        <v>6417460.0</v>
      </c>
      <c r="I145" s="4">
        <v>0.99</v>
      </c>
      <c r="J145" s="5" t="str">
        <f>VLOOKUP(E145, genre!$A$2:$B$1000, 2, FALSE)</f>
        <v>Metal</v>
      </c>
    </row>
    <row r="146">
      <c r="A146" s="4">
        <v>145.0</v>
      </c>
      <c r="B146" s="4" t="s">
        <v>661</v>
      </c>
      <c r="C146" s="4">
        <v>15.0</v>
      </c>
      <c r="D146" s="4">
        <v>1.0</v>
      </c>
      <c r="E146" s="4">
        <v>3.0</v>
      </c>
      <c r="F146" s="4" t="s">
        <v>35</v>
      </c>
      <c r="G146" s="4">
        <v>420022.0</v>
      </c>
      <c r="H146" s="4">
        <v>1.3842549E7</v>
      </c>
      <c r="I146" s="4">
        <v>0.99</v>
      </c>
      <c r="J146" s="5" t="str">
        <f>VLOOKUP(E146, genre!$A$2:$B$1000, 2, FALSE)</f>
        <v>Metal</v>
      </c>
    </row>
    <row r="147">
      <c r="A147" s="4">
        <v>146.0</v>
      </c>
      <c r="B147" s="4" t="s">
        <v>662</v>
      </c>
      <c r="C147" s="4">
        <v>15.0</v>
      </c>
      <c r="D147" s="4">
        <v>1.0</v>
      </c>
      <c r="E147" s="4">
        <v>3.0</v>
      </c>
      <c r="F147" s="4" t="s">
        <v>35</v>
      </c>
      <c r="G147" s="4">
        <v>276532.0</v>
      </c>
      <c r="H147" s="4">
        <v>9115657.0</v>
      </c>
      <c r="I147" s="4">
        <v>0.99</v>
      </c>
      <c r="J147" s="5" t="str">
        <f>VLOOKUP(E147, genre!$A$2:$B$1000, 2, FALSE)</f>
        <v>Metal</v>
      </c>
    </row>
    <row r="148">
      <c r="A148" s="4">
        <v>147.0</v>
      </c>
      <c r="B148" s="4" t="s">
        <v>663</v>
      </c>
      <c r="C148" s="4">
        <v>15.0</v>
      </c>
      <c r="D148" s="4">
        <v>1.0</v>
      </c>
      <c r="E148" s="4">
        <v>3.0</v>
      </c>
      <c r="F148" s="4" t="s">
        <v>35</v>
      </c>
      <c r="G148" s="4">
        <v>284368.0</v>
      </c>
      <c r="H148" s="4">
        <v>9359475.0</v>
      </c>
      <c r="I148" s="4">
        <v>0.99</v>
      </c>
      <c r="J148" s="5" t="str">
        <f>VLOOKUP(E148, genre!$A$2:$B$1000, 2, FALSE)</f>
        <v>Metal</v>
      </c>
    </row>
    <row r="149">
      <c r="A149" s="4">
        <v>148.0</v>
      </c>
      <c r="B149" s="4" t="s">
        <v>664</v>
      </c>
      <c r="C149" s="4">
        <v>15.0</v>
      </c>
      <c r="D149" s="4">
        <v>1.0</v>
      </c>
      <c r="E149" s="4">
        <v>3.0</v>
      </c>
      <c r="F149" s="4" t="s">
        <v>35</v>
      </c>
      <c r="G149" s="4">
        <v>271960.0</v>
      </c>
      <c r="H149" s="4">
        <v>8975814.0</v>
      </c>
      <c r="I149" s="4">
        <v>0.99</v>
      </c>
      <c r="J149" s="5" t="str">
        <f>VLOOKUP(E149, genre!$A$2:$B$1000, 2, FALSE)</f>
        <v>Metal</v>
      </c>
    </row>
    <row r="150">
      <c r="A150" s="4">
        <v>149.0</v>
      </c>
      <c r="B150" s="4" t="s">
        <v>665</v>
      </c>
      <c r="C150" s="4">
        <v>16.0</v>
      </c>
      <c r="D150" s="4">
        <v>1.0</v>
      </c>
      <c r="E150" s="4">
        <v>3.0</v>
      </c>
      <c r="F150" s="4" t="s">
        <v>35</v>
      </c>
      <c r="G150" s="4">
        <v>382066.0</v>
      </c>
      <c r="H150" s="4">
        <v>1.24402E7</v>
      </c>
      <c r="I150" s="4">
        <v>0.99</v>
      </c>
      <c r="J150" s="5" t="str">
        <f>VLOOKUP(E150, genre!$A$2:$B$1000, 2, FALSE)</f>
        <v>Metal</v>
      </c>
    </row>
    <row r="151">
      <c r="A151" s="4">
        <v>150.0</v>
      </c>
      <c r="B151" s="4" t="s">
        <v>666</v>
      </c>
      <c r="C151" s="4">
        <v>16.0</v>
      </c>
      <c r="D151" s="4">
        <v>1.0</v>
      </c>
      <c r="E151" s="4">
        <v>3.0</v>
      </c>
      <c r="F151" s="4" t="s">
        <v>35</v>
      </c>
      <c r="G151" s="4">
        <v>264829.0</v>
      </c>
      <c r="H151" s="4">
        <v>8646737.0</v>
      </c>
      <c r="I151" s="4">
        <v>0.99</v>
      </c>
      <c r="J151" s="5" t="str">
        <f>VLOOKUP(E151, genre!$A$2:$B$1000, 2, FALSE)</f>
        <v>Metal</v>
      </c>
    </row>
    <row r="152">
      <c r="A152" s="4">
        <v>151.0</v>
      </c>
      <c r="B152" s="4" t="s">
        <v>667</v>
      </c>
      <c r="C152" s="4">
        <v>16.0</v>
      </c>
      <c r="D152" s="4">
        <v>1.0</v>
      </c>
      <c r="E152" s="4">
        <v>3.0</v>
      </c>
      <c r="F152" s="4" t="s">
        <v>35</v>
      </c>
      <c r="G152" s="4">
        <v>217573.0</v>
      </c>
      <c r="H152" s="4">
        <v>7169049.0</v>
      </c>
      <c r="I152" s="4">
        <v>0.99</v>
      </c>
      <c r="J152" s="5" t="str">
        <f>VLOOKUP(E152, genre!$A$2:$B$1000, 2, FALSE)</f>
        <v>Metal</v>
      </c>
    </row>
    <row r="153">
      <c r="A153" s="4">
        <v>152.0</v>
      </c>
      <c r="B153" s="4" t="s">
        <v>668</v>
      </c>
      <c r="C153" s="4">
        <v>16.0</v>
      </c>
      <c r="D153" s="4">
        <v>1.0</v>
      </c>
      <c r="E153" s="4">
        <v>3.0</v>
      </c>
      <c r="F153" s="4" t="s">
        <v>35</v>
      </c>
      <c r="G153" s="4">
        <v>368770.0</v>
      </c>
      <c r="H153" s="4">
        <v>1.202939E7</v>
      </c>
      <c r="I153" s="4">
        <v>0.99</v>
      </c>
      <c r="J153" s="5" t="str">
        <f>VLOOKUP(E153, genre!$A$2:$B$1000, 2, FALSE)</f>
        <v>Metal</v>
      </c>
    </row>
    <row r="154">
      <c r="A154" s="4">
        <v>153.0</v>
      </c>
      <c r="B154" s="4" t="s">
        <v>669</v>
      </c>
      <c r="C154" s="4">
        <v>16.0</v>
      </c>
      <c r="D154" s="4">
        <v>1.0</v>
      </c>
      <c r="E154" s="4">
        <v>3.0</v>
      </c>
      <c r="F154" s="4" t="s">
        <v>35</v>
      </c>
      <c r="G154" s="4">
        <v>204930.0</v>
      </c>
      <c r="H154" s="4">
        <v>6655170.0</v>
      </c>
      <c r="I154" s="4">
        <v>0.99</v>
      </c>
      <c r="J154" s="5" t="str">
        <f>VLOOKUP(E154, genre!$A$2:$B$1000, 2, FALSE)</f>
        <v>Metal</v>
      </c>
    </row>
    <row r="155">
      <c r="A155" s="4">
        <v>154.0</v>
      </c>
      <c r="B155" s="4" t="s">
        <v>670</v>
      </c>
      <c r="C155" s="4">
        <v>16.0</v>
      </c>
      <c r="D155" s="4">
        <v>1.0</v>
      </c>
      <c r="E155" s="4">
        <v>3.0</v>
      </c>
      <c r="F155" s="4" t="s">
        <v>35</v>
      </c>
      <c r="G155" s="4">
        <v>644571.0</v>
      </c>
      <c r="H155" s="4">
        <v>2.1128525E7</v>
      </c>
      <c r="I155" s="4">
        <v>0.99</v>
      </c>
      <c r="J155" s="5" t="str">
        <f>VLOOKUP(E155, genre!$A$2:$B$1000, 2, FALSE)</f>
        <v>Metal</v>
      </c>
    </row>
    <row r="156">
      <c r="A156" s="4">
        <v>155.0</v>
      </c>
      <c r="B156" s="4" t="s">
        <v>671</v>
      </c>
      <c r="C156" s="4">
        <v>16.0</v>
      </c>
      <c r="D156" s="4">
        <v>1.0</v>
      </c>
      <c r="E156" s="4">
        <v>3.0</v>
      </c>
      <c r="F156" s="4" t="s">
        <v>35</v>
      </c>
      <c r="G156" s="4">
        <v>212062.0</v>
      </c>
      <c r="H156" s="4">
        <v>6893363.0</v>
      </c>
      <c r="I156" s="4">
        <v>0.99</v>
      </c>
      <c r="J156" s="5" t="str">
        <f>VLOOKUP(E156, genre!$A$2:$B$1000, 2, FALSE)</f>
        <v>Metal</v>
      </c>
    </row>
    <row r="157">
      <c r="A157" s="4">
        <v>156.0</v>
      </c>
      <c r="B157" s="4" t="s">
        <v>672</v>
      </c>
      <c r="C157" s="4">
        <v>17.0</v>
      </c>
      <c r="D157" s="4">
        <v>1.0</v>
      </c>
      <c r="E157" s="4">
        <v>3.0</v>
      </c>
      <c r="F157" s="4" t="s">
        <v>673</v>
      </c>
      <c r="G157" s="4">
        <v>494524.0</v>
      </c>
      <c r="H157" s="4">
        <v>1.606583E7</v>
      </c>
      <c r="I157" s="4">
        <v>0.99</v>
      </c>
      <c r="J157" s="5" t="str">
        <f>VLOOKUP(E157, genre!$A$2:$B$1000, 2, FALSE)</f>
        <v>Metal</v>
      </c>
    </row>
    <row r="158">
      <c r="A158" s="4">
        <v>240.0</v>
      </c>
      <c r="B158" s="4" t="s">
        <v>674</v>
      </c>
      <c r="C158" s="4">
        <v>23.0</v>
      </c>
      <c r="D158" s="4">
        <v>1.0</v>
      </c>
      <c r="E158" s="4">
        <v>7.0</v>
      </c>
      <c r="F158" s="4" t="s">
        <v>35</v>
      </c>
      <c r="G158" s="4">
        <v>260257.0</v>
      </c>
      <c r="H158" s="4">
        <v>8778172.0</v>
      </c>
      <c r="I158" s="4">
        <v>0.99</v>
      </c>
      <c r="J158" s="5" t="str">
        <f>VLOOKUP(E158, genre!$A$2:$B$1000, 2, FALSE)</f>
        <v>Latin</v>
      </c>
    </row>
    <row r="159">
      <c r="A159" s="4">
        <v>157.0</v>
      </c>
      <c r="B159" s="4" t="s">
        <v>675</v>
      </c>
      <c r="C159" s="4">
        <v>17.0</v>
      </c>
      <c r="D159" s="4">
        <v>1.0</v>
      </c>
      <c r="E159" s="4">
        <v>3.0</v>
      </c>
      <c r="F159" s="4" t="s">
        <v>673</v>
      </c>
      <c r="G159" s="4">
        <v>192496.0</v>
      </c>
      <c r="H159" s="4">
        <v>6252071.0</v>
      </c>
      <c r="I159" s="4">
        <v>0.99</v>
      </c>
      <c r="J159" s="5" t="str">
        <f>VLOOKUP(E159, genre!$A$2:$B$1000, 2, FALSE)</f>
        <v>Metal</v>
      </c>
    </row>
    <row r="160">
      <c r="A160" s="4">
        <v>158.0</v>
      </c>
      <c r="B160" s="4" t="s">
        <v>676</v>
      </c>
      <c r="C160" s="4">
        <v>17.0</v>
      </c>
      <c r="D160" s="4">
        <v>1.0</v>
      </c>
      <c r="E160" s="4">
        <v>3.0</v>
      </c>
      <c r="F160" s="4" t="s">
        <v>673</v>
      </c>
      <c r="G160" s="4">
        <v>286275.0</v>
      </c>
      <c r="H160" s="4">
        <v>9175517.0</v>
      </c>
      <c r="I160" s="4">
        <v>0.99</v>
      </c>
      <c r="J160" s="5" t="str">
        <f>VLOOKUP(E160, genre!$A$2:$B$1000, 2, FALSE)</f>
        <v>Metal</v>
      </c>
    </row>
    <row r="161">
      <c r="A161" s="4">
        <v>159.0</v>
      </c>
      <c r="B161" s="4" t="s">
        <v>677</v>
      </c>
      <c r="C161" s="4">
        <v>17.0</v>
      </c>
      <c r="D161" s="4">
        <v>1.0</v>
      </c>
      <c r="E161" s="4">
        <v>3.0</v>
      </c>
      <c r="F161" s="4" t="s">
        <v>673</v>
      </c>
      <c r="G161" s="4">
        <v>103157.0</v>
      </c>
      <c r="H161" s="4">
        <v>3331776.0</v>
      </c>
      <c r="I161" s="4">
        <v>0.99</v>
      </c>
      <c r="J161" s="5" t="str">
        <f>VLOOKUP(E161, genre!$A$2:$B$1000, 2, FALSE)</f>
        <v>Metal</v>
      </c>
    </row>
    <row r="162">
      <c r="A162" s="4">
        <v>160.0</v>
      </c>
      <c r="B162" s="4" t="s">
        <v>678</v>
      </c>
      <c r="C162" s="4">
        <v>17.0</v>
      </c>
      <c r="D162" s="4">
        <v>1.0</v>
      </c>
      <c r="E162" s="4">
        <v>3.0</v>
      </c>
      <c r="F162" s="4" t="s">
        <v>673</v>
      </c>
      <c r="G162" s="4">
        <v>285779.0</v>
      </c>
      <c r="H162" s="4">
        <v>9245971.0</v>
      </c>
      <c r="I162" s="4">
        <v>0.99</v>
      </c>
      <c r="J162" s="5" t="str">
        <f>VLOOKUP(E162, genre!$A$2:$B$1000, 2, FALSE)</f>
        <v>Metal</v>
      </c>
    </row>
    <row r="163">
      <c r="A163" s="4">
        <v>161.0</v>
      </c>
      <c r="B163" s="4" t="s">
        <v>661</v>
      </c>
      <c r="C163" s="4">
        <v>17.0</v>
      </c>
      <c r="D163" s="4">
        <v>1.0</v>
      </c>
      <c r="E163" s="4">
        <v>3.0</v>
      </c>
      <c r="F163" s="4" t="s">
        <v>673</v>
      </c>
      <c r="G163" s="4">
        <v>331676.0</v>
      </c>
      <c r="H163" s="4">
        <v>1.0813386E7</v>
      </c>
      <c r="I163" s="4">
        <v>0.99</v>
      </c>
      <c r="J163" s="5" t="str">
        <f>VLOOKUP(E163, genre!$A$2:$B$1000, 2, FALSE)</f>
        <v>Metal</v>
      </c>
    </row>
    <row r="164">
      <c r="A164" s="4">
        <v>162.0</v>
      </c>
      <c r="B164" s="4" t="s">
        <v>679</v>
      </c>
      <c r="C164" s="4">
        <v>17.0</v>
      </c>
      <c r="D164" s="4">
        <v>1.0</v>
      </c>
      <c r="E164" s="4">
        <v>3.0</v>
      </c>
      <c r="F164" s="4" t="s">
        <v>673</v>
      </c>
      <c r="G164" s="4">
        <v>234814.0</v>
      </c>
      <c r="H164" s="4">
        <v>7653880.0</v>
      </c>
      <c r="I164" s="4">
        <v>0.99</v>
      </c>
      <c r="J164" s="5" t="str">
        <f>VLOOKUP(E164, genre!$A$2:$B$1000, 2, FALSE)</f>
        <v>Metal</v>
      </c>
    </row>
    <row r="165">
      <c r="A165" s="4">
        <v>163.0</v>
      </c>
      <c r="B165" s="4" t="s">
        <v>680</v>
      </c>
      <c r="C165" s="4">
        <v>17.0</v>
      </c>
      <c r="D165" s="4">
        <v>1.0</v>
      </c>
      <c r="E165" s="4">
        <v>3.0</v>
      </c>
      <c r="F165" s="4" t="s">
        <v>673</v>
      </c>
      <c r="G165" s="4">
        <v>173087.0</v>
      </c>
      <c r="H165" s="4">
        <v>5671374.0</v>
      </c>
      <c r="I165" s="4">
        <v>0.99</v>
      </c>
      <c r="J165" s="5" t="str">
        <f>VLOOKUP(E165, genre!$A$2:$B$1000, 2, FALSE)</f>
        <v>Metal</v>
      </c>
    </row>
    <row r="166">
      <c r="A166" s="4">
        <v>164.0</v>
      </c>
      <c r="B166" s="4" t="s">
        <v>681</v>
      </c>
      <c r="C166" s="4">
        <v>17.0</v>
      </c>
      <c r="D166" s="4">
        <v>1.0</v>
      </c>
      <c r="E166" s="4">
        <v>3.0</v>
      </c>
      <c r="F166" s="4" t="s">
        <v>673</v>
      </c>
      <c r="G166" s="4">
        <v>149655.0</v>
      </c>
      <c r="H166" s="4">
        <v>4884969.0</v>
      </c>
      <c r="I166" s="4">
        <v>0.99</v>
      </c>
      <c r="J166" s="5" t="str">
        <f>VLOOKUP(E166, genre!$A$2:$B$1000, 2, FALSE)</f>
        <v>Metal</v>
      </c>
    </row>
    <row r="167">
      <c r="A167" s="4">
        <v>165.0</v>
      </c>
      <c r="B167" s="4" t="s">
        <v>682</v>
      </c>
      <c r="C167" s="4">
        <v>17.0</v>
      </c>
      <c r="D167" s="4">
        <v>1.0</v>
      </c>
      <c r="E167" s="4">
        <v>3.0</v>
      </c>
      <c r="F167" s="4" t="s">
        <v>673</v>
      </c>
      <c r="G167" s="4">
        <v>350458.0</v>
      </c>
      <c r="H167" s="4">
        <v>1.1360486E7</v>
      </c>
      <c r="I167" s="4">
        <v>0.99</v>
      </c>
      <c r="J167" s="5" t="str">
        <f>VLOOKUP(E167, genre!$A$2:$B$1000, 2, FALSE)</f>
        <v>Metal</v>
      </c>
    </row>
    <row r="168">
      <c r="A168" s="4">
        <v>166.0</v>
      </c>
      <c r="B168" s="4" t="s">
        <v>683</v>
      </c>
      <c r="C168" s="4">
        <v>18.0</v>
      </c>
      <c r="D168" s="4">
        <v>1.0</v>
      </c>
      <c r="E168" s="4">
        <v>4.0</v>
      </c>
      <c r="F168" s="4" t="s">
        <v>35</v>
      </c>
      <c r="G168" s="4">
        <v>47333.0</v>
      </c>
      <c r="H168" s="4">
        <v>1549074.0</v>
      </c>
      <c r="I168" s="4">
        <v>0.99</v>
      </c>
      <c r="J168" s="5" t="str">
        <f>VLOOKUP(E168, genre!$A$2:$B$1000, 2, FALSE)</f>
        <v>Alternative &amp; Punk</v>
      </c>
    </row>
    <row r="169">
      <c r="A169" s="4">
        <v>167.0</v>
      </c>
      <c r="B169" s="4" t="s">
        <v>684</v>
      </c>
      <c r="C169" s="4">
        <v>18.0</v>
      </c>
      <c r="D169" s="4">
        <v>1.0</v>
      </c>
      <c r="E169" s="4">
        <v>4.0</v>
      </c>
      <c r="F169" s="4" t="s">
        <v>35</v>
      </c>
      <c r="G169" s="4">
        <v>204251.0</v>
      </c>
      <c r="H169" s="4">
        <v>6715413.0</v>
      </c>
      <c r="I169" s="4">
        <v>0.99</v>
      </c>
      <c r="J169" s="5" t="str">
        <f>VLOOKUP(E169, genre!$A$2:$B$1000, 2, FALSE)</f>
        <v>Alternative &amp; Punk</v>
      </c>
    </row>
    <row r="170">
      <c r="A170" s="4">
        <v>168.0</v>
      </c>
      <c r="B170" s="4" t="s">
        <v>685</v>
      </c>
      <c r="C170" s="4">
        <v>18.0</v>
      </c>
      <c r="D170" s="4">
        <v>1.0</v>
      </c>
      <c r="E170" s="4">
        <v>4.0</v>
      </c>
      <c r="F170" s="4" t="s">
        <v>35</v>
      </c>
      <c r="G170" s="4">
        <v>4884.0</v>
      </c>
      <c r="H170" s="4">
        <v>161266.0</v>
      </c>
      <c r="I170" s="4">
        <v>0.99</v>
      </c>
      <c r="J170" s="5" t="str">
        <f>VLOOKUP(E170, genre!$A$2:$B$1000, 2, FALSE)</f>
        <v>Alternative &amp; Punk</v>
      </c>
    </row>
    <row r="171">
      <c r="A171" s="4">
        <v>169.0</v>
      </c>
      <c r="B171" s="4" t="s">
        <v>686</v>
      </c>
      <c r="C171" s="4">
        <v>18.0</v>
      </c>
      <c r="D171" s="4">
        <v>1.0</v>
      </c>
      <c r="E171" s="4">
        <v>4.0</v>
      </c>
      <c r="F171" s="4" t="s">
        <v>35</v>
      </c>
      <c r="G171" s="4">
        <v>317936.0</v>
      </c>
      <c r="H171" s="4">
        <v>1.0489139E7</v>
      </c>
      <c r="I171" s="4">
        <v>0.99</v>
      </c>
      <c r="J171" s="5" t="str">
        <f>VLOOKUP(E171, genre!$A$2:$B$1000, 2, FALSE)</f>
        <v>Alternative &amp; Punk</v>
      </c>
    </row>
    <row r="172">
      <c r="A172" s="4">
        <v>170.0</v>
      </c>
      <c r="B172" s="4" t="s">
        <v>687</v>
      </c>
      <c r="C172" s="4">
        <v>18.0</v>
      </c>
      <c r="D172" s="4">
        <v>1.0</v>
      </c>
      <c r="E172" s="4">
        <v>4.0</v>
      </c>
      <c r="F172" s="4" t="s">
        <v>35</v>
      </c>
      <c r="G172" s="4">
        <v>6373.0</v>
      </c>
      <c r="H172" s="4">
        <v>211997.0</v>
      </c>
      <c r="I172" s="4">
        <v>0.99</v>
      </c>
      <c r="J172" s="5" t="str">
        <f>VLOOKUP(E172, genre!$A$2:$B$1000, 2, FALSE)</f>
        <v>Alternative &amp; Punk</v>
      </c>
    </row>
    <row r="173">
      <c r="A173" s="4">
        <v>171.0</v>
      </c>
      <c r="B173" s="4" t="s">
        <v>688</v>
      </c>
      <c r="C173" s="4">
        <v>18.0</v>
      </c>
      <c r="D173" s="4">
        <v>1.0</v>
      </c>
      <c r="E173" s="4">
        <v>4.0</v>
      </c>
      <c r="F173" s="4" t="s">
        <v>35</v>
      </c>
      <c r="G173" s="4">
        <v>223216.0</v>
      </c>
      <c r="H173" s="4">
        <v>7324125.0</v>
      </c>
      <c r="I173" s="4">
        <v>0.99</v>
      </c>
      <c r="J173" s="5" t="str">
        <f>VLOOKUP(E173, genre!$A$2:$B$1000, 2, FALSE)</f>
        <v>Alternative &amp; Punk</v>
      </c>
    </row>
    <row r="174">
      <c r="A174" s="4">
        <v>172.0</v>
      </c>
      <c r="B174" s="4" t="s">
        <v>689</v>
      </c>
      <c r="C174" s="4">
        <v>18.0</v>
      </c>
      <c r="D174" s="4">
        <v>1.0</v>
      </c>
      <c r="E174" s="4">
        <v>4.0</v>
      </c>
      <c r="F174" s="4" t="s">
        <v>35</v>
      </c>
      <c r="G174" s="4">
        <v>11650.0</v>
      </c>
      <c r="H174" s="4">
        <v>387360.0</v>
      </c>
      <c r="I174" s="4">
        <v>0.99</v>
      </c>
      <c r="J174" s="5" t="str">
        <f>VLOOKUP(E174, genre!$A$2:$B$1000, 2, FALSE)</f>
        <v>Alternative &amp; Punk</v>
      </c>
    </row>
    <row r="175">
      <c r="A175" s="4">
        <v>173.0</v>
      </c>
      <c r="B175" s="4" t="s">
        <v>690</v>
      </c>
      <c r="C175" s="4">
        <v>18.0</v>
      </c>
      <c r="D175" s="4">
        <v>1.0</v>
      </c>
      <c r="E175" s="4">
        <v>4.0</v>
      </c>
      <c r="F175" s="4" t="s">
        <v>35</v>
      </c>
      <c r="G175" s="4">
        <v>173008.0</v>
      </c>
      <c r="H175" s="4">
        <v>5709631.0</v>
      </c>
      <c r="I175" s="4">
        <v>0.99</v>
      </c>
      <c r="J175" s="5" t="str">
        <f>VLOOKUP(E175, genre!$A$2:$B$1000, 2, FALSE)</f>
        <v>Alternative &amp; Punk</v>
      </c>
    </row>
    <row r="176">
      <c r="A176" s="4">
        <v>174.0</v>
      </c>
      <c r="B176" s="4" t="s">
        <v>691</v>
      </c>
      <c r="C176" s="4">
        <v>18.0</v>
      </c>
      <c r="D176" s="4">
        <v>1.0</v>
      </c>
      <c r="E176" s="4">
        <v>4.0</v>
      </c>
      <c r="F176" s="4" t="s">
        <v>35</v>
      </c>
      <c r="G176" s="4">
        <v>95738.0</v>
      </c>
      <c r="H176" s="4">
        <v>3067064.0</v>
      </c>
      <c r="I176" s="4">
        <v>0.99</v>
      </c>
      <c r="J176" s="5" t="str">
        <f>VLOOKUP(E176, genre!$A$2:$B$1000, 2, FALSE)</f>
        <v>Alternative &amp; Punk</v>
      </c>
    </row>
    <row r="177">
      <c r="A177" s="4">
        <v>175.0</v>
      </c>
      <c r="B177" s="4" t="s">
        <v>692</v>
      </c>
      <c r="C177" s="4">
        <v>18.0</v>
      </c>
      <c r="D177" s="4">
        <v>1.0</v>
      </c>
      <c r="E177" s="4">
        <v>4.0</v>
      </c>
      <c r="F177" s="4" t="s">
        <v>35</v>
      </c>
      <c r="G177" s="4">
        <v>300721.0</v>
      </c>
      <c r="H177" s="4">
        <v>9875962.0</v>
      </c>
      <c r="I177" s="4">
        <v>0.99</v>
      </c>
      <c r="J177" s="5" t="str">
        <f>VLOOKUP(E177, genre!$A$2:$B$1000, 2, FALSE)</f>
        <v>Alternative &amp; Punk</v>
      </c>
    </row>
    <row r="178">
      <c r="A178" s="4">
        <v>176.0</v>
      </c>
      <c r="B178" s="4" t="s">
        <v>693</v>
      </c>
      <c r="C178" s="4">
        <v>18.0</v>
      </c>
      <c r="D178" s="4">
        <v>1.0</v>
      </c>
      <c r="E178" s="4">
        <v>4.0</v>
      </c>
      <c r="F178" s="4" t="s">
        <v>35</v>
      </c>
      <c r="G178" s="4">
        <v>392254.0</v>
      </c>
      <c r="H178" s="4">
        <v>1.2843821E7</v>
      </c>
      <c r="I178" s="4">
        <v>0.99</v>
      </c>
      <c r="J178" s="5" t="str">
        <f>VLOOKUP(E178, genre!$A$2:$B$1000, 2, FALSE)</f>
        <v>Alternative &amp; Punk</v>
      </c>
    </row>
    <row r="179">
      <c r="A179" s="4">
        <v>177.0</v>
      </c>
      <c r="B179" s="4" t="s">
        <v>694</v>
      </c>
      <c r="C179" s="4">
        <v>18.0</v>
      </c>
      <c r="D179" s="4">
        <v>1.0</v>
      </c>
      <c r="E179" s="4">
        <v>4.0</v>
      </c>
      <c r="F179" s="4" t="s">
        <v>35</v>
      </c>
      <c r="G179" s="4">
        <v>350171.0</v>
      </c>
      <c r="H179" s="4">
        <v>1.1443471E7</v>
      </c>
      <c r="I179" s="4">
        <v>0.99</v>
      </c>
      <c r="J179" s="5" t="str">
        <f>VLOOKUP(E179, genre!$A$2:$B$1000, 2, FALSE)</f>
        <v>Alternative &amp; Punk</v>
      </c>
    </row>
    <row r="180">
      <c r="A180" s="4">
        <v>178.0</v>
      </c>
      <c r="B180" s="4" t="s">
        <v>695</v>
      </c>
      <c r="C180" s="4">
        <v>18.0</v>
      </c>
      <c r="D180" s="4">
        <v>1.0</v>
      </c>
      <c r="E180" s="4">
        <v>4.0</v>
      </c>
      <c r="F180" s="4" t="s">
        <v>35</v>
      </c>
      <c r="G180" s="4">
        <v>6635.0</v>
      </c>
      <c r="H180" s="4">
        <v>224313.0</v>
      </c>
      <c r="I180" s="4">
        <v>0.99</v>
      </c>
      <c r="J180" s="5" t="str">
        <f>VLOOKUP(E180, genre!$A$2:$B$1000, 2, FALSE)</f>
        <v>Alternative &amp; Punk</v>
      </c>
    </row>
    <row r="181">
      <c r="A181" s="4">
        <v>179.0</v>
      </c>
      <c r="B181" s="4" t="s">
        <v>696</v>
      </c>
      <c r="C181" s="4">
        <v>18.0</v>
      </c>
      <c r="D181" s="4">
        <v>1.0</v>
      </c>
      <c r="E181" s="4">
        <v>4.0</v>
      </c>
      <c r="F181" s="4" t="s">
        <v>35</v>
      </c>
      <c r="G181" s="4">
        <v>239020.0</v>
      </c>
      <c r="H181" s="4">
        <v>7828873.0</v>
      </c>
      <c r="I181" s="4">
        <v>0.99</v>
      </c>
      <c r="J181" s="5" t="str">
        <f>VLOOKUP(E181, genre!$A$2:$B$1000, 2, FALSE)</f>
        <v>Alternative &amp; Punk</v>
      </c>
    </row>
    <row r="182">
      <c r="A182" s="4">
        <v>180.0</v>
      </c>
      <c r="B182" s="4" t="s">
        <v>697</v>
      </c>
      <c r="C182" s="4">
        <v>18.0</v>
      </c>
      <c r="D182" s="4">
        <v>1.0</v>
      </c>
      <c r="E182" s="4">
        <v>4.0</v>
      </c>
      <c r="F182" s="4" t="s">
        <v>35</v>
      </c>
      <c r="G182" s="4">
        <v>166426.0</v>
      </c>
      <c r="H182" s="4">
        <v>5463690.0</v>
      </c>
      <c r="I182" s="4">
        <v>0.99</v>
      </c>
      <c r="J182" s="5" t="str">
        <f>VLOOKUP(E182, genre!$A$2:$B$1000, 2, FALSE)</f>
        <v>Alternative &amp; Punk</v>
      </c>
    </row>
    <row r="183">
      <c r="A183" s="4">
        <v>181.0</v>
      </c>
      <c r="B183" s="4" t="s">
        <v>698</v>
      </c>
      <c r="C183" s="4">
        <v>18.0</v>
      </c>
      <c r="D183" s="4">
        <v>1.0</v>
      </c>
      <c r="E183" s="4">
        <v>4.0</v>
      </c>
      <c r="F183" s="4" t="s">
        <v>35</v>
      </c>
      <c r="G183" s="4">
        <v>371539.0</v>
      </c>
      <c r="H183" s="4">
        <v>1.2122946E7</v>
      </c>
      <c r="I183" s="4">
        <v>0.99</v>
      </c>
      <c r="J183" s="5" t="str">
        <f>VLOOKUP(E183, genre!$A$2:$B$1000, 2, FALSE)</f>
        <v>Alternative &amp; Punk</v>
      </c>
    </row>
    <row r="184">
      <c r="A184" s="4">
        <v>182.0</v>
      </c>
      <c r="B184" s="4" t="s">
        <v>699</v>
      </c>
      <c r="C184" s="4">
        <v>18.0</v>
      </c>
      <c r="D184" s="4">
        <v>1.0</v>
      </c>
      <c r="E184" s="4">
        <v>4.0</v>
      </c>
      <c r="F184" s="4" t="s">
        <v>35</v>
      </c>
      <c r="G184" s="4">
        <v>281234.0</v>
      </c>
      <c r="H184" s="4">
        <v>9337917.0</v>
      </c>
      <c r="I184" s="4">
        <v>0.99</v>
      </c>
      <c r="J184" s="5" t="str">
        <f>VLOOKUP(E184, genre!$A$2:$B$1000, 2, FALSE)</f>
        <v>Alternative &amp; Punk</v>
      </c>
    </row>
    <row r="185">
      <c r="A185" s="4">
        <v>183.0</v>
      </c>
      <c r="B185" s="4" t="s">
        <v>700</v>
      </c>
      <c r="C185" s="4">
        <v>19.0</v>
      </c>
      <c r="D185" s="4">
        <v>1.0</v>
      </c>
      <c r="E185" s="4">
        <v>3.0</v>
      </c>
      <c r="F185" s="4" t="s">
        <v>701</v>
      </c>
      <c r="G185" s="4">
        <v>283167.0</v>
      </c>
      <c r="H185" s="4">
        <v>9218499.0</v>
      </c>
      <c r="I185" s="4">
        <v>0.99</v>
      </c>
      <c r="J185" s="5" t="str">
        <f>VLOOKUP(E185, genre!$A$2:$B$1000, 2, FALSE)</f>
        <v>Metal</v>
      </c>
    </row>
    <row r="186">
      <c r="A186" s="4">
        <v>184.0</v>
      </c>
      <c r="B186" s="4" t="s">
        <v>702</v>
      </c>
      <c r="C186" s="4">
        <v>19.0</v>
      </c>
      <c r="D186" s="4">
        <v>1.0</v>
      </c>
      <c r="E186" s="4">
        <v>3.0</v>
      </c>
      <c r="F186" s="4" t="s">
        <v>701</v>
      </c>
      <c r="G186" s="4">
        <v>246177.0</v>
      </c>
      <c r="H186" s="4">
        <v>8022764.0</v>
      </c>
      <c r="I186" s="4">
        <v>0.99</v>
      </c>
      <c r="J186" s="5" t="str">
        <f>VLOOKUP(E186, genre!$A$2:$B$1000, 2, FALSE)</f>
        <v>Metal</v>
      </c>
    </row>
    <row r="187">
      <c r="A187" s="4">
        <v>185.0</v>
      </c>
      <c r="B187" s="4" t="s">
        <v>703</v>
      </c>
      <c r="C187" s="4">
        <v>19.0</v>
      </c>
      <c r="D187" s="4">
        <v>1.0</v>
      </c>
      <c r="E187" s="4">
        <v>3.0</v>
      </c>
      <c r="F187" s="4" t="s">
        <v>701</v>
      </c>
      <c r="G187" s="4">
        <v>285257.0</v>
      </c>
      <c r="H187" s="4">
        <v>9435693.0</v>
      </c>
      <c r="I187" s="4">
        <v>0.99</v>
      </c>
      <c r="J187" s="5" t="str">
        <f>VLOOKUP(E187, genre!$A$2:$B$1000, 2, FALSE)</f>
        <v>Metal</v>
      </c>
    </row>
    <row r="188">
      <c r="A188" s="4">
        <v>186.0</v>
      </c>
      <c r="B188" s="4" t="s">
        <v>704</v>
      </c>
      <c r="C188" s="4">
        <v>19.0</v>
      </c>
      <c r="D188" s="4">
        <v>1.0</v>
      </c>
      <c r="E188" s="4">
        <v>3.0</v>
      </c>
      <c r="F188" s="4" t="s">
        <v>705</v>
      </c>
      <c r="G188" s="4">
        <v>269557.0</v>
      </c>
      <c r="H188" s="4">
        <v>8854240.0</v>
      </c>
      <c r="I188" s="4">
        <v>0.99</v>
      </c>
      <c r="J188" s="5" t="str">
        <f>VLOOKUP(E188, genre!$A$2:$B$1000, 2, FALSE)</f>
        <v>Metal</v>
      </c>
    </row>
    <row r="189">
      <c r="A189" s="4">
        <v>187.0</v>
      </c>
      <c r="B189" s="4" t="s">
        <v>706</v>
      </c>
      <c r="C189" s="4">
        <v>19.0</v>
      </c>
      <c r="D189" s="4">
        <v>1.0</v>
      </c>
      <c r="E189" s="4">
        <v>3.0</v>
      </c>
      <c r="F189" s="4" t="s">
        <v>707</v>
      </c>
      <c r="G189" s="4">
        <v>494393.0</v>
      </c>
      <c r="H189" s="4">
        <v>1.6034404E7</v>
      </c>
      <c r="I189" s="4">
        <v>0.99</v>
      </c>
      <c r="J189" s="5" t="str">
        <f>VLOOKUP(E189, genre!$A$2:$B$1000, 2, FALSE)</f>
        <v>Metal</v>
      </c>
    </row>
    <row r="190">
      <c r="A190" s="4">
        <v>188.0</v>
      </c>
      <c r="B190" s="4" t="s">
        <v>708</v>
      </c>
      <c r="C190" s="4">
        <v>19.0</v>
      </c>
      <c r="D190" s="4">
        <v>1.0</v>
      </c>
      <c r="E190" s="4">
        <v>3.0</v>
      </c>
      <c r="F190" s="4" t="s">
        <v>701</v>
      </c>
      <c r="G190" s="4">
        <v>265351.0</v>
      </c>
      <c r="H190" s="4">
        <v>8627004.0</v>
      </c>
      <c r="I190" s="4">
        <v>0.99</v>
      </c>
      <c r="J190" s="5" t="str">
        <f>VLOOKUP(E190, genre!$A$2:$B$1000, 2, FALSE)</f>
        <v>Metal</v>
      </c>
    </row>
    <row r="191">
      <c r="A191" s="4">
        <v>189.0</v>
      </c>
      <c r="B191" s="4" t="s">
        <v>709</v>
      </c>
      <c r="C191" s="4">
        <v>19.0</v>
      </c>
      <c r="D191" s="4">
        <v>1.0</v>
      </c>
      <c r="E191" s="4">
        <v>3.0</v>
      </c>
      <c r="F191" s="4" t="s">
        <v>701</v>
      </c>
      <c r="G191" s="4">
        <v>402390.0</v>
      </c>
      <c r="H191" s="4">
        <v>1.3194463E7</v>
      </c>
      <c r="I191" s="4">
        <v>0.99</v>
      </c>
      <c r="J191" s="5" t="str">
        <f>VLOOKUP(E191, genre!$A$2:$B$1000, 2, FALSE)</f>
        <v>Metal</v>
      </c>
    </row>
    <row r="192">
      <c r="A192" s="4">
        <v>190.0</v>
      </c>
      <c r="B192" s="4" t="s">
        <v>710</v>
      </c>
      <c r="C192" s="4">
        <v>19.0</v>
      </c>
      <c r="D192" s="4">
        <v>1.0</v>
      </c>
      <c r="E192" s="4">
        <v>3.0</v>
      </c>
      <c r="F192" s="4" t="s">
        <v>701</v>
      </c>
      <c r="G192" s="4">
        <v>359131.0</v>
      </c>
      <c r="H192" s="4">
        <v>1.1820908E7</v>
      </c>
      <c r="I192" s="4">
        <v>0.99</v>
      </c>
      <c r="J192" s="5" t="str">
        <f>VLOOKUP(E192, genre!$A$2:$B$1000, 2, FALSE)</f>
        <v>Metal</v>
      </c>
    </row>
    <row r="193">
      <c r="A193" s="4">
        <v>191.0</v>
      </c>
      <c r="B193" s="4" t="s">
        <v>711</v>
      </c>
      <c r="C193" s="4">
        <v>19.0</v>
      </c>
      <c r="D193" s="4">
        <v>1.0</v>
      </c>
      <c r="E193" s="4">
        <v>3.0</v>
      </c>
      <c r="F193" s="4" t="s">
        <v>705</v>
      </c>
      <c r="G193" s="4">
        <v>341655.0</v>
      </c>
      <c r="H193" s="4">
        <v>1.1138147E7</v>
      </c>
      <c r="I193" s="4">
        <v>0.99</v>
      </c>
      <c r="J193" s="5" t="str">
        <f>VLOOKUP(E193, genre!$A$2:$B$1000, 2, FALSE)</f>
        <v>Metal</v>
      </c>
    </row>
    <row r="194">
      <c r="A194" s="4">
        <v>192.0</v>
      </c>
      <c r="B194" s="4" t="s">
        <v>712</v>
      </c>
      <c r="C194" s="4">
        <v>19.0</v>
      </c>
      <c r="D194" s="4">
        <v>1.0</v>
      </c>
      <c r="E194" s="4">
        <v>3.0</v>
      </c>
      <c r="F194" s="4" t="s">
        <v>701</v>
      </c>
      <c r="G194" s="4">
        <v>509413.0</v>
      </c>
      <c r="H194" s="4">
        <v>1.6545657E7</v>
      </c>
      <c r="I194" s="4">
        <v>0.99</v>
      </c>
      <c r="J194" s="5" t="str">
        <f>VLOOKUP(E194, genre!$A$2:$B$1000, 2, FALSE)</f>
        <v>Metal</v>
      </c>
    </row>
    <row r="195">
      <c r="A195" s="4">
        <v>193.0</v>
      </c>
      <c r="B195" s="4" t="s">
        <v>713</v>
      </c>
      <c r="C195" s="4">
        <v>19.0</v>
      </c>
      <c r="D195" s="4">
        <v>1.0</v>
      </c>
      <c r="E195" s="4">
        <v>3.0</v>
      </c>
      <c r="F195" s="4" t="s">
        <v>701</v>
      </c>
      <c r="G195" s="4">
        <v>237531.0</v>
      </c>
      <c r="H195" s="4">
        <v>7802095.0</v>
      </c>
      <c r="I195" s="4">
        <v>0.99</v>
      </c>
      <c r="J195" s="5" t="str">
        <f>VLOOKUP(E195, genre!$A$2:$B$1000, 2, FALSE)</f>
        <v>Metal</v>
      </c>
    </row>
    <row r="196">
      <c r="A196" s="4">
        <v>194.0</v>
      </c>
      <c r="B196" s="4" t="s">
        <v>714</v>
      </c>
      <c r="C196" s="4">
        <v>20.0</v>
      </c>
      <c r="D196" s="4">
        <v>1.0</v>
      </c>
      <c r="E196" s="4">
        <v>6.0</v>
      </c>
      <c r="F196" s="4" t="s">
        <v>715</v>
      </c>
      <c r="G196" s="4">
        <v>140434.0</v>
      </c>
      <c r="H196" s="4">
        <v>4604995.0</v>
      </c>
      <c r="I196" s="4">
        <v>0.99</v>
      </c>
      <c r="J196" s="5" t="str">
        <f>VLOOKUP(E196, genre!$A$2:$B$1000, 2, FALSE)</f>
        <v>Blues</v>
      </c>
    </row>
    <row r="197">
      <c r="A197" s="4">
        <v>195.0</v>
      </c>
      <c r="B197" s="4" t="s">
        <v>716</v>
      </c>
      <c r="C197" s="4">
        <v>20.0</v>
      </c>
      <c r="D197" s="4">
        <v>1.0</v>
      </c>
      <c r="E197" s="4">
        <v>6.0</v>
      </c>
      <c r="F197" s="4" t="s">
        <v>717</v>
      </c>
      <c r="G197" s="4">
        <v>175386.0</v>
      </c>
      <c r="H197" s="4">
        <v>5716994.0</v>
      </c>
      <c r="I197" s="4">
        <v>0.99</v>
      </c>
      <c r="J197" s="5" t="str">
        <f>VLOOKUP(E197, genre!$A$2:$B$1000, 2, FALSE)</f>
        <v>Blues</v>
      </c>
    </row>
    <row r="198">
      <c r="A198" s="4">
        <v>196.0</v>
      </c>
      <c r="B198" s="4" t="s">
        <v>718</v>
      </c>
      <c r="C198" s="4">
        <v>20.0</v>
      </c>
      <c r="D198" s="4">
        <v>1.0</v>
      </c>
      <c r="E198" s="4">
        <v>6.0</v>
      </c>
      <c r="F198" s="4" t="s">
        <v>719</v>
      </c>
      <c r="G198" s="4">
        <v>433397.0</v>
      </c>
      <c r="H198" s="4">
        <v>1.4184984E7</v>
      </c>
      <c r="I198" s="4">
        <v>0.99</v>
      </c>
      <c r="J198" s="5" t="str">
        <f>VLOOKUP(E198, genre!$A$2:$B$1000, 2, FALSE)</f>
        <v>Blues</v>
      </c>
    </row>
    <row r="199">
      <c r="A199" s="4">
        <v>197.0</v>
      </c>
      <c r="B199" s="4" t="s">
        <v>720</v>
      </c>
      <c r="C199" s="4">
        <v>20.0</v>
      </c>
      <c r="D199" s="4">
        <v>1.0</v>
      </c>
      <c r="E199" s="4">
        <v>6.0</v>
      </c>
      <c r="F199" s="4" t="s">
        <v>717</v>
      </c>
      <c r="G199" s="4">
        <v>237662.0</v>
      </c>
      <c r="H199" s="4">
        <v>7848282.0</v>
      </c>
      <c r="I199" s="4">
        <v>0.99</v>
      </c>
      <c r="J199" s="5" t="str">
        <f>VLOOKUP(E199, genre!$A$2:$B$1000, 2, FALSE)</f>
        <v>Blues</v>
      </c>
    </row>
    <row r="200">
      <c r="A200" s="4">
        <v>198.0</v>
      </c>
      <c r="B200" s="4" t="s">
        <v>721</v>
      </c>
      <c r="C200" s="4">
        <v>20.0</v>
      </c>
      <c r="D200" s="4">
        <v>1.0</v>
      </c>
      <c r="E200" s="4">
        <v>6.0</v>
      </c>
      <c r="F200" s="4" t="s">
        <v>722</v>
      </c>
      <c r="G200" s="4">
        <v>235311.0</v>
      </c>
      <c r="H200" s="4">
        <v>7685363.0</v>
      </c>
      <c r="I200" s="4">
        <v>0.99</v>
      </c>
      <c r="J200" s="5" t="str">
        <f>VLOOKUP(E200, genre!$A$2:$B$1000, 2, FALSE)</f>
        <v>Blues</v>
      </c>
    </row>
    <row r="201">
      <c r="A201" s="4">
        <v>199.0</v>
      </c>
      <c r="B201" s="4" t="s">
        <v>723</v>
      </c>
      <c r="C201" s="4">
        <v>20.0</v>
      </c>
      <c r="D201" s="4">
        <v>1.0</v>
      </c>
      <c r="E201" s="4">
        <v>6.0</v>
      </c>
      <c r="F201" s="4" t="s">
        <v>719</v>
      </c>
      <c r="G201" s="4">
        <v>204721.0</v>
      </c>
      <c r="H201" s="4">
        <v>6859518.0</v>
      </c>
      <c r="I201" s="4">
        <v>0.99</v>
      </c>
      <c r="J201" s="5" t="str">
        <f>VLOOKUP(E201, genre!$A$2:$B$1000, 2, FALSE)</f>
        <v>Blues</v>
      </c>
    </row>
    <row r="202">
      <c r="A202" s="4">
        <v>200.0</v>
      </c>
      <c r="B202" s="4" t="s">
        <v>724</v>
      </c>
      <c r="C202" s="4">
        <v>20.0</v>
      </c>
      <c r="D202" s="4">
        <v>1.0</v>
      </c>
      <c r="E202" s="4">
        <v>6.0</v>
      </c>
      <c r="F202" s="4" t="s">
        <v>719</v>
      </c>
      <c r="G202" s="4">
        <v>136803.0</v>
      </c>
      <c r="H202" s="4">
        <v>4456321.0</v>
      </c>
      <c r="I202" s="4">
        <v>0.99</v>
      </c>
      <c r="J202" s="5" t="str">
        <f>VLOOKUP(E202, genre!$A$2:$B$1000, 2, FALSE)</f>
        <v>Blues</v>
      </c>
    </row>
    <row r="203">
      <c r="A203" s="4">
        <v>201.0</v>
      </c>
      <c r="B203" s="4" t="s">
        <v>725</v>
      </c>
      <c r="C203" s="4">
        <v>20.0</v>
      </c>
      <c r="D203" s="4">
        <v>1.0</v>
      </c>
      <c r="E203" s="4">
        <v>6.0</v>
      </c>
      <c r="F203" s="4" t="s">
        <v>726</v>
      </c>
      <c r="G203" s="4">
        <v>166060.0</v>
      </c>
      <c r="H203" s="4">
        <v>5487056.0</v>
      </c>
      <c r="I203" s="4">
        <v>0.99</v>
      </c>
      <c r="J203" s="5" t="str">
        <f>VLOOKUP(E203, genre!$A$2:$B$1000, 2, FALSE)</f>
        <v>Blues</v>
      </c>
    </row>
    <row r="204">
      <c r="A204" s="4">
        <v>202.0</v>
      </c>
      <c r="B204" s="4" t="s">
        <v>727</v>
      </c>
      <c r="C204" s="4">
        <v>20.0</v>
      </c>
      <c r="D204" s="4">
        <v>1.0</v>
      </c>
      <c r="E204" s="4">
        <v>6.0</v>
      </c>
      <c r="F204" s="4" t="s">
        <v>728</v>
      </c>
      <c r="G204" s="4">
        <v>182491.0</v>
      </c>
      <c r="H204" s="4">
        <v>6022698.0</v>
      </c>
      <c r="I204" s="4">
        <v>0.99</v>
      </c>
      <c r="J204" s="5" t="str">
        <f>VLOOKUP(E204, genre!$A$2:$B$1000, 2, FALSE)</f>
        <v>Blues</v>
      </c>
    </row>
    <row r="205">
      <c r="A205" s="4">
        <v>203.0</v>
      </c>
      <c r="B205" s="4" t="s">
        <v>729</v>
      </c>
      <c r="C205" s="4">
        <v>20.0</v>
      </c>
      <c r="D205" s="4">
        <v>1.0</v>
      </c>
      <c r="E205" s="4">
        <v>6.0</v>
      </c>
      <c r="F205" s="4" t="s">
        <v>717</v>
      </c>
      <c r="G205" s="4">
        <v>135053.0</v>
      </c>
      <c r="H205" s="4">
        <v>4459946.0</v>
      </c>
      <c r="I205" s="4">
        <v>0.99</v>
      </c>
      <c r="J205" s="5" t="str">
        <f>VLOOKUP(E205, genre!$A$2:$B$1000, 2, FALSE)</f>
        <v>Blues</v>
      </c>
    </row>
    <row r="206">
      <c r="A206" s="4">
        <v>204.0</v>
      </c>
      <c r="B206" s="4" t="s">
        <v>730</v>
      </c>
      <c r="C206" s="4">
        <v>20.0</v>
      </c>
      <c r="D206" s="4">
        <v>1.0</v>
      </c>
      <c r="E206" s="4">
        <v>6.0</v>
      </c>
      <c r="F206" s="4" t="s">
        <v>731</v>
      </c>
      <c r="G206" s="4">
        <v>589531.0</v>
      </c>
      <c r="H206" s="4">
        <v>1.9161377E7</v>
      </c>
      <c r="I206" s="4">
        <v>0.99</v>
      </c>
      <c r="J206" s="5" t="str">
        <f>VLOOKUP(E206, genre!$A$2:$B$1000, 2, FALSE)</f>
        <v>Blues</v>
      </c>
    </row>
    <row r="207">
      <c r="A207" s="4">
        <v>205.0</v>
      </c>
      <c r="B207" s="4" t="s">
        <v>732</v>
      </c>
      <c r="C207" s="4">
        <v>21.0</v>
      </c>
      <c r="D207" s="4">
        <v>1.0</v>
      </c>
      <c r="E207" s="4">
        <v>7.0</v>
      </c>
      <c r="F207" s="4" t="s">
        <v>733</v>
      </c>
      <c r="G207" s="4">
        <v>177397.0</v>
      </c>
      <c r="H207" s="4">
        <v>5842196.0</v>
      </c>
      <c r="I207" s="4">
        <v>0.99</v>
      </c>
      <c r="J207" s="5" t="str">
        <f>VLOOKUP(E207, genre!$A$2:$B$1000, 2, FALSE)</f>
        <v>Latin</v>
      </c>
    </row>
    <row r="208">
      <c r="A208" s="4">
        <v>206.0</v>
      </c>
      <c r="B208" s="4" t="s">
        <v>734</v>
      </c>
      <c r="C208" s="4">
        <v>21.0</v>
      </c>
      <c r="D208" s="4">
        <v>1.0</v>
      </c>
      <c r="E208" s="4">
        <v>7.0</v>
      </c>
      <c r="F208" s="4" t="s">
        <v>735</v>
      </c>
      <c r="G208" s="4">
        <v>99369.0</v>
      </c>
      <c r="H208" s="4">
        <v>3225364.0</v>
      </c>
      <c r="I208" s="4">
        <v>0.99</v>
      </c>
      <c r="J208" s="5" t="str">
        <f>VLOOKUP(E208, genre!$A$2:$B$1000, 2, FALSE)</f>
        <v>Latin</v>
      </c>
    </row>
    <row r="209">
      <c r="A209" s="4">
        <v>207.0</v>
      </c>
      <c r="B209" s="4" t="s">
        <v>736</v>
      </c>
      <c r="C209" s="4">
        <v>21.0</v>
      </c>
      <c r="D209" s="4">
        <v>1.0</v>
      </c>
      <c r="E209" s="4">
        <v>7.0</v>
      </c>
      <c r="F209" s="4" t="s">
        <v>737</v>
      </c>
      <c r="G209" s="4">
        <v>148793.0</v>
      </c>
      <c r="H209" s="4">
        <v>4865597.0</v>
      </c>
      <c r="I209" s="4">
        <v>0.99</v>
      </c>
      <c r="J209" s="5" t="str">
        <f>VLOOKUP(E209, genre!$A$2:$B$1000, 2, FALSE)</f>
        <v>Latin</v>
      </c>
    </row>
    <row r="210">
      <c r="A210" s="4">
        <v>208.0</v>
      </c>
      <c r="B210" s="4" t="s">
        <v>738</v>
      </c>
      <c r="C210" s="4">
        <v>21.0</v>
      </c>
      <c r="D210" s="4">
        <v>1.0</v>
      </c>
      <c r="E210" s="4">
        <v>7.0</v>
      </c>
      <c r="F210" s="4" t="s">
        <v>739</v>
      </c>
      <c r="G210" s="4">
        <v>482429.0</v>
      </c>
      <c r="H210" s="4">
        <v>1.5889054E7</v>
      </c>
      <c r="I210" s="4">
        <v>0.99</v>
      </c>
      <c r="J210" s="5" t="str">
        <f>VLOOKUP(E210, genre!$A$2:$B$1000, 2, FALSE)</f>
        <v>Latin</v>
      </c>
    </row>
    <row r="211">
      <c r="A211" s="4">
        <v>209.0</v>
      </c>
      <c r="B211" s="4" t="s">
        <v>740</v>
      </c>
      <c r="C211" s="4">
        <v>21.0</v>
      </c>
      <c r="D211" s="4">
        <v>1.0</v>
      </c>
      <c r="E211" s="4">
        <v>7.0</v>
      </c>
      <c r="F211" s="4" t="s">
        <v>739</v>
      </c>
      <c r="G211" s="4">
        <v>221936.0</v>
      </c>
      <c r="H211" s="4">
        <v>7382703.0</v>
      </c>
      <c r="I211" s="4">
        <v>0.99</v>
      </c>
      <c r="J211" s="5" t="str">
        <f>VLOOKUP(E211, genre!$A$2:$B$1000, 2, FALSE)</f>
        <v>Latin</v>
      </c>
    </row>
    <row r="212">
      <c r="A212" s="4">
        <v>210.0</v>
      </c>
      <c r="B212" s="4" t="s">
        <v>741</v>
      </c>
      <c r="C212" s="4">
        <v>21.0</v>
      </c>
      <c r="D212" s="4">
        <v>1.0</v>
      </c>
      <c r="E212" s="4">
        <v>7.0</v>
      </c>
      <c r="F212" s="4" t="s">
        <v>739</v>
      </c>
      <c r="G212" s="4">
        <v>84088.0</v>
      </c>
      <c r="H212" s="4">
        <v>2752161.0</v>
      </c>
      <c r="I212" s="4">
        <v>0.99</v>
      </c>
      <c r="J212" s="5" t="str">
        <f>VLOOKUP(E212, genre!$A$2:$B$1000, 2, FALSE)</f>
        <v>Latin</v>
      </c>
    </row>
    <row r="213">
      <c r="A213" s="4">
        <v>211.0</v>
      </c>
      <c r="B213" s="4" t="s">
        <v>742</v>
      </c>
      <c r="C213" s="4">
        <v>21.0</v>
      </c>
      <c r="D213" s="4">
        <v>1.0</v>
      </c>
      <c r="E213" s="4">
        <v>7.0</v>
      </c>
      <c r="F213" s="4" t="s">
        <v>743</v>
      </c>
      <c r="G213" s="4">
        <v>133172.0</v>
      </c>
      <c r="H213" s="4">
        <v>4333651.0</v>
      </c>
      <c r="I213" s="4">
        <v>0.99</v>
      </c>
      <c r="J213" s="5" t="str">
        <f>VLOOKUP(E213, genre!$A$2:$B$1000, 2, FALSE)</f>
        <v>Latin</v>
      </c>
    </row>
    <row r="214">
      <c r="A214" s="4">
        <v>212.0</v>
      </c>
      <c r="B214" s="4" t="s">
        <v>744</v>
      </c>
      <c r="C214" s="4">
        <v>21.0</v>
      </c>
      <c r="D214" s="4">
        <v>1.0</v>
      </c>
      <c r="E214" s="4">
        <v>7.0</v>
      </c>
      <c r="F214" s="4" t="s">
        <v>743</v>
      </c>
      <c r="G214" s="4">
        <v>156264.0</v>
      </c>
      <c r="H214" s="4">
        <v>5065932.0</v>
      </c>
      <c r="I214" s="4">
        <v>0.99</v>
      </c>
      <c r="J214" s="5" t="str">
        <f>VLOOKUP(E214, genre!$A$2:$B$1000, 2, FALSE)</f>
        <v>Latin</v>
      </c>
    </row>
    <row r="215">
      <c r="A215" s="4">
        <v>213.0</v>
      </c>
      <c r="B215" s="4" t="s">
        <v>745</v>
      </c>
      <c r="C215" s="4">
        <v>21.0</v>
      </c>
      <c r="D215" s="4">
        <v>1.0</v>
      </c>
      <c r="E215" s="4">
        <v>7.0</v>
      </c>
      <c r="F215" s="4" t="s">
        <v>739</v>
      </c>
      <c r="G215" s="4">
        <v>144326.0</v>
      </c>
      <c r="H215" s="4">
        <v>4726981.0</v>
      </c>
      <c r="I215" s="4">
        <v>0.99</v>
      </c>
      <c r="J215" s="5" t="str">
        <f>VLOOKUP(E215, genre!$A$2:$B$1000, 2, FALSE)</f>
        <v>Latin</v>
      </c>
    </row>
    <row r="216">
      <c r="A216" s="4">
        <v>214.0</v>
      </c>
      <c r="B216" s="4" t="s">
        <v>746</v>
      </c>
      <c r="C216" s="4">
        <v>21.0</v>
      </c>
      <c r="D216" s="4">
        <v>1.0</v>
      </c>
      <c r="E216" s="4">
        <v>7.0</v>
      </c>
      <c r="F216" s="4" t="s">
        <v>747</v>
      </c>
      <c r="G216" s="4">
        <v>181812.0</v>
      </c>
      <c r="H216" s="4">
        <v>5924159.0</v>
      </c>
      <c r="I216" s="4">
        <v>0.99</v>
      </c>
      <c r="J216" s="5" t="str">
        <f>VLOOKUP(E216, genre!$A$2:$B$1000, 2, FALSE)</f>
        <v>Latin</v>
      </c>
    </row>
    <row r="217">
      <c r="A217" s="4">
        <v>215.0</v>
      </c>
      <c r="B217" s="4" t="s">
        <v>748</v>
      </c>
      <c r="C217" s="4">
        <v>21.0</v>
      </c>
      <c r="D217" s="4">
        <v>1.0</v>
      </c>
      <c r="E217" s="4">
        <v>7.0</v>
      </c>
      <c r="F217" s="4" t="s">
        <v>749</v>
      </c>
      <c r="G217" s="4">
        <v>190589.0</v>
      </c>
      <c r="H217" s="4">
        <v>6253200.0</v>
      </c>
      <c r="I217" s="4">
        <v>0.99</v>
      </c>
      <c r="J217" s="5" t="str">
        <f>VLOOKUP(E217, genre!$A$2:$B$1000, 2, FALSE)</f>
        <v>Latin</v>
      </c>
    </row>
    <row r="218">
      <c r="A218" s="4">
        <v>216.0</v>
      </c>
      <c r="B218" s="4" t="s">
        <v>750</v>
      </c>
      <c r="C218" s="4">
        <v>21.0</v>
      </c>
      <c r="D218" s="4">
        <v>1.0</v>
      </c>
      <c r="E218" s="4">
        <v>7.0</v>
      </c>
      <c r="F218" s="4" t="s">
        <v>739</v>
      </c>
      <c r="G218" s="4">
        <v>223111.0</v>
      </c>
      <c r="H218" s="4">
        <v>7217126.0</v>
      </c>
      <c r="I218" s="4">
        <v>0.99</v>
      </c>
      <c r="J218" s="5" t="str">
        <f>VLOOKUP(E218, genre!$A$2:$B$1000, 2, FALSE)</f>
        <v>Latin</v>
      </c>
    </row>
    <row r="219">
      <c r="A219" s="4">
        <v>217.0</v>
      </c>
      <c r="B219" s="4" t="s">
        <v>751</v>
      </c>
      <c r="C219" s="4">
        <v>21.0</v>
      </c>
      <c r="D219" s="4">
        <v>1.0</v>
      </c>
      <c r="E219" s="4">
        <v>7.0</v>
      </c>
      <c r="F219" s="4" t="s">
        <v>752</v>
      </c>
      <c r="G219" s="4">
        <v>294765.0</v>
      </c>
      <c r="H219" s="4">
        <v>9854062.0</v>
      </c>
      <c r="I219" s="4">
        <v>0.99</v>
      </c>
      <c r="J219" s="5" t="str">
        <f>VLOOKUP(E219, genre!$A$2:$B$1000, 2, FALSE)</f>
        <v>Latin</v>
      </c>
    </row>
    <row r="220">
      <c r="A220" s="4">
        <v>218.0</v>
      </c>
      <c r="B220" s="4" t="s">
        <v>753</v>
      </c>
      <c r="C220" s="4">
        <v>21.0</v>
      </c>
      <c r="D220" s="4">
        <v>1.0</v>
      </c>
      <c r="E220" s="4">
        <v>7.0</v>
      </c>
      <c r="F220" s="4" t="s">
        <v>754</v>
      </c>
      <c r="G220" s="4">
        <v>299337.0</v>
      </c>
      <c r="H220" s="4">
        <v>1.0003747E7</v>
      </c>
      <c r="I220" s="4">
        <v>0.99</v>
      </c>
      <c r="J220" s="5" t="str">
        <f>VLOOKUP(E220, genre!$A$2:$B$1000, 2, FALSE)</f>
        <v>Latin</v>
      </c>
    </row>
    <row r="221">
      <c r="A221" s="4">
        <v>219.0</v>
      </c>
      <c r="B221" s="4" t="s">
        <v>755</v>
      </c>
      <c r="C221" s="4">
        <v>21.0</v>
      </c>
      <c r="D221" s="4">
        <v>1.0</v>
      </c>
      <c r="E221" s="4">
        <v>7.0</v>
      </c>
      <c r="F221" s="4" t="s">
        <v>739</v>
      </c>
      <c r="G221" s="4">
        <v>141270.0</v>
      </c>
      <c r="H221" s="4">
        <v>4704104.0</v>
      </c>
      <c r="I221" s="4">
        <v>0.99</v>
      </c>
      <c r="J221" s="5" t="str">
        <f>VLOOKUP(E221, genre!$A$2:$B$1000, 2, FALSE)</f>
        <v>Latin</v>
      </c>
    </row>
    <row r="222">
      <c r="A222" s="4">
        <v>220.0</v>
      </c>
      <c r="B222" s="4" t="s">
        <v>756</v>
      </c>
      <c r="C222" s="4">
        <v>21.0</v>
      </c>
      <c r="D222" s="4">
        <v>1.0</v>
      </c>
      <c r="E222" s="4">
        <v>7.0</v>
      </c>
      <c r="F222" s="4" t="s">
        <v>739</v>
      </c>
      <c r="G222" s="4">
        <v>251742.0</v>
      </c>
      <c r="H222" s="4">
        <v>8507446.0</v>
      </c>
      <c r="I222" s="4">
        <v>0.99</v>
      </c>
      <c r="J222" s="5" t="str">
        <f>VLOOKUP(E222, genre!$A$2:$B$1000, 2, FALSE)</f>
        <v>Latin</v>
      </c>
    </row>
    <row r="223">
      <c r="A223" s="4">
        <v>221.0</v>
      </c>
      <c r="B223" s="4" t="s">
        <v>757</v>
      </c>
      <c r="C223" s="4">
        <v>21.0</v>
      </c>
      <c r="D223" s="4">
        <v>1.0</v>
      </c>
      <c r="E223" s="4">
        <v>7.0</v>
      </c>
      <c r="F223" s="4" t="s">
        <v>758</v>
      </c>
      <c r="G223" s="4">
        <v>307252.0</v>
      </c>
      <c r="H223" s="4">
        <v>1.0364247E7</v>
      </c>
      <c r="I223" s="4">
        <v>0.99</v>
      </c>
      <c r="J223" s="5" t="str">
        <f>VLOOKUP(E223, genre!$A$2:$B$1000, 2, FALSE)</f>
        <v>Latin</v>
      </c>
    </row>
    <row r="224">
      <c r="A224" s="4">
        <v>222.0</v>
      </c>
      <c r="B224" s="4" t="s">
        <v>759</v>
      </c>
      <c r="C224" s="4">
        <v>21.0</v>
      </c>
      <c r="D224" s="4">
        <v>1.0</v>
      </c>
      <c r="E224" s="4">
        <v>7.0</v>
      </c>
      <c r="F224" s="4" t="s">
        <v>760</v>
      </c>
      <c r="G224" s="4">
        <v>281730.0</v>
      </c>
      <c r="H224" s="4">
        <v>9411272.0</v>
      </c>
      <c r="I224" s="4">
        <v>0.99</v>
      </c>
      <c r="J224" s="5" t="str">
        <f>VLOOKUP(E224, genre!$A$2:$B$1000, 2, FALSE)</f>
        <v>Latin</v>
      </c>
    </row>
    <row r="225">
      <c r="A225" s="4">
        <v>223.0</v>
      </c>
      <c r="B225" s="4" t="s">
        <v>761</v>
      </c>
      <c r="C225" s="4">
        <v>22.0</v>
      </c>
      <c r="D225" s="4">
        <v>1.0</v>
      </c>
      <c r="E225" s="4">
        <v>7.0</v>
      </c>
      <c r="F225" s="4" t="s">
        <v>35</v>
      </c>
      <c r="G225" s="4">
        <v>436636.0</v>
      </c>
      <c r="H225" s="4">
        <v>1.4462072E7</v>
      </c>
      <c r="I225" s="4">
        <v>0.99</v>
      </c>
      <c r="J225" s="5" t="str">
        <f>VLOOKUP(E225, genre!$A$2:$B$1000, 2, FALSE)</f>
        <v>Latin</v>
      </c>
    </row>
    <row r="226">
      <c r="A226" s="4">
        <v>224.0</v>
      </c>
      <c r="B226" s="4" t="s">
        <v>762</v>
      </c>
      <c r="C226" s="4">
        <v>22.0</v>
      </c>
      <c r="D226" s="4">
        <v>1.0</v>
      </c>
      <c r="E226" s="4">
        <v>7.0</v>
      </c>
      <c r="F226" s="4" t="s">
        <v>35</v>
      </c>
      <c r="G226" s="4">
        <v>195004.0</v>
      </c>
      <c r="H226" s="4">
        <v>6455134.0</v>
      </c>
      <c r="I226" s="4">
        <v>0.99</v>
      </c>
      <c r="J226" s="5" t="str">
        <f>VLOOKUP(E226, genre!$A$2:$B$1000, 2, FALSE)</f>
        <v>Latin</v>
      </c>
    </row>
    <row r="227">
      <c r="A227" s="4">
        <v>225.0</v>
      </c>
      <c r="B227" s="4" t="s">
        <v>763</v>
      </c>
      <c r="C227" s="4">
        <v>22.0</v>
      </c>
      <c r="D227" s="4">
        <v>1.0</v>
      </c>
      <c r="E227" s="4">
        <v>7.0</v>
      </c>
      <c r="F227" s="4" t="s">
        <v>35</v>
      </c>
      <c r="G227" s="4">
        <v>328071.0</v>
      </c>
      <c r="H227" s="4">
        <v>1.0975007E7</v>
      </c>
      <c r="I227" s="4">
        <v>0.99</v>
      </c>
      <c r="J227" s="5" t="str">
        <f>VLOOKUP(E227, genre!$A$2:$B$1000, 2, FALSE)</f>
        <v>Latin</v>
      </c>
    </row>
    <row r="228">
      <c r="A228" s="4">
        <v>226.0</v>
      </c>
      <c r="B228" s="4" t="s">
        <v>746</v>
      </c>
      <c r="C228" s="4">
        <v>23.0</v>
      </c>
      <c r="D228" s="4">
        <v>1.0</v>
      </c>
      <c r="E228" s="4">
        <v>7.0</v>
      </c>
      <c r="F228" s="4" t="s">
        <v>35</v>
      </c>
      <c r="G228" s="4">
        <v>163056.0</v>
      </c>
      <c r="H228" s="4">
        <v>5375395.0</v>
      </c>
      <c r="I228" s="4">
        <v>0.99</v>
      </c>
      <c r="J228" s="5" t="str">
        <f>VLOOKUP(E228, genre!$A$2:$B$1000, 2, FALSE)</f>
        <v>Latin</v>
      </c>
    </row>
    <row r="229">
      <c r="A229" s="4">
        <v>227.0</v>
      </c>
      <c r="B229" s="4" t="s">
        <v>764</v>
      </c>
      <c r="C229" s="4">
        <v>23.0</v>
      </c>
      <c r="D229" s="4">
        <v>1.0</v>
      </c>
      <c r="E229" s="4">
        <v>7.0</v>
      </c>
      <c r="F229" s="4" t="s">
        <v>35</v>
      </c>
      <c r="G229" s="4">
        <v>167235.0</v>
      </c>
      <c r="H229" s="4">
        <v>5568574.0</v>
      </c>
      <c r="I229" s="4">
        <v>0.99</v>
      </c>
      <c r="J229" s="5" t="str">
        <f>VLOOKUP(E229, genre!$A$2:$B$1000, 2, FALSE)</f>
        <v>Latin</v>
      </c>
    </row>
    <row r="230">
      <c r="A230" s="4">
        <v>228.0</v>
      </c>
      <c r="B230" s="4" t="s">
        <v>765</v>
      </c>
      <c r="C230" s="4">
        <v>23.0</v>
      </c>
      <c r="D230" s="4">
        <v>1.0</v>
      </c>
      <c r="E230" s="4">
        <v>7.0</v>
      </c>
      <c r="F230" s="4" t="s">
        <v>35</v>
      </c>
      <c r="G230" s="4">
        <v>369763.0</v>
      </c>
      <c r="H230" s="4">
        <v>1.2359161E7</v>
      </c>
      <c r="I230" s="4">
        <v>0.99</v>
      </c>
      <c r="J230" s="5" t="str">
        <f>VLOOKUP(E230, genre!$A$2:$B$1000, 2, FALSE)</f>
        <v>Latin</v>
      </c>
    </row>
    <row r="231">
      <c r="A231" s="4">
        <v>229.0</v>
      </c>
      <c r="B231" s="4" t="s">
        <v>766</v>
      </c>
      <c r="C231" s="4">
        <v>23.0</v>
      </c>
      <c r="D231" s="4">
        <v>1.0</v>
      </c>
      <c r="E231" s="4">
        <v>7.0</v>
      </c>
      <c r="F231" s="4" t="s">
        <v>35</v>
      </c>
      <c r="G231" s="4">
        <v>162429.0</v>
      </c>
      <c r="H231" s="4">
        <v>5431854.0</v>
      </c>
      <c r="I231" s="4">
        <v>0.99</v>
      </c>
      <c r="J231" s="5" t="str">
        <f>VLOOKUP(E231, genre!$A$2:$B$1000, 2, FALSE)</f>
        <v>Latin</v>
      </c>
    </row>
    <row r="232">
      <c r="A232" s="4">
        <v>230.0</v>
      </c>
      <c r="B232" s="4" t="s">
        <v>767</v>
      </c>
      <c r="C232" s="4">
        <v>23.0</v>
      </c>
      <c r="D232" s="4">
        <v>1.0</v>
      </c>
      <c r="E232" s="4">
        <v>7.0</v>
      </c>
      <c r="F232" s="4" t="s">
        <v>35</v>
      </c>
      <c r="G232" s="4">
        <v>283402.0</v>
      </c>
      <c r="H232" s="4">
        <v>9499590.0</v>
      </c>
      <c r="I232" s="4">
        <v>0.99</v>
      </c>
      <c r="J232" s="5" t="str">
        <f>VLOOKUP(E232, genre!$A$2:$B$1000, 2, FALSE)</f>
        <v>Latin</v>
      </c>
    </row>
    <row r="233">
      <c r="A233" s="4">
        <v>231.0</v>
      </c>
      <c r="B233" s="4" t="s">
        <v>768</v>
      </c>
      <c r="C233" s="4">
        <v>23.0</v>
      </c>
      <c r="D233" s="4">
        <v>1.0</v>
      </c>
      <c r="E233" s="4">
        <v>7.0</v>
      </c>
      <c r="F233" s="4" t="s">
        <v>35</v>
      </c>
      <c r="G233" s="4">
        <v>189675.0</v>
      </c>
      <c r="H233" s="4">
        <v>6132843.0</v>
      </c>
      <c r="I233" s="4">
        <v>0.99</v>
      </c>
      <c r="J233" s="5" t="str">
        <f>VLOOKUP(E233, genre!$A$2:$B$1000, 2, FALSE)</f>
        <v>Latin</v>
      </c>
    </row>
    <row r="234">
      <c r="A234" s="4">
        <v>232.0</v>
      </c>
      <c r="B234" s="4" t="s">
        <v>769</v>
      </c>
      <c r="C234" s="4">
        <v>23.0</v>
      </c>
      <c r="D234" s="4">
        <v>1.0</v>
      </c>
      <c r="E234" s="4">
        <v>7.0</v>
      </c>
      <c r="F234" s="4" t="s">
        <v>35</v>
      </c>
      <c r="G234" s="4">
        <v>172120.0</v>
      </c>
      <c r="H234" s="4">
        <v>5645703.0</v>
      </c>
      <c r="I234" s="4">
        <v>0.99</v>
      </c>
      <c r="J234" s="5" t="str">
        <f>VLOOKUP(E234, genre!$A$2:$B$1000, 2, FALSE)</f>
        <v>Latin</v>
      </c>
    </row>
    <row r="235">
      <c r="A235" s="4">
        <v>233.0</v>
      </c>
      <c r="B235" s="4" t="s">
        <v>770</v>
      </c>
      <c r="C235" s="4">
        <v>23.0</v>
      </c>
      <c r="D235" s="4">
        <v>1.0</v>
      </c>
      <c r="E235" s="4">
        <v>7.0</v>
      </c>
      <c r="F235" s="4" t="s">
        <v>35</v>
      </c>
      <c r="G235" s="4">
        <v>167288.0</v>
      </c>
      <c r="H235" s="4">
        <v>5574848.0</v>
      </c>
      <c r="I235" s="4">
        <v>0.99</v>
      </c>
      <c r="J235" s="5" t="str">
        <f>VLOOKUP(E235, genre!$A$2:$B$1000, 2, FALSE)</f>
        <v>Latin</v>
      </c>
    </row>
    <row r="236">
      <c r="A236" s="4">
        <v>234.0</v>
      </c>
      <c r="B236" s="4" t="s">
        <v>771</v>
      </c>
      <c r="C236" s="4">
        <v>23.0</v>
      </c>
      <c r="D236" s="4">
        <v>1.0</v>
      </c>
      <c r="E236" s="4">
        <v>7.0</v>
      </c>
      <c r="F236" s="4" t="s">
        <v>35</v>
      </c>
      <c r="G236" s="4">
        <v>186801.0</v>
      </c>
      <c r="H236" s="4">
        <v>6373932.0</v>
      </c>
      <c r="I236" s="4">
        <v>0.99</v>
      </c>
      <c r="J236" s="5" t="str">
        <f>VLOOKUP(E236, genre!$A$2:$B$1000, 2, FALSE)</f>
        <v>Latin</v>
      </c>
    </row>
    <row r="237">
      <c r="A237" s="4">
        <v>235.0</v>
      </c>
      <c r="B237" s="4" t="s">
        <v>772</v>
      </c>
      <c r="C237" s="4">
        <v>23.0</v>
      </c>
      <c r="D237" s="4">
        <v>1.0</v>
      </c>
      <c r="E237" s="4">
        <v>7.0</v>
      </c>
      <c r="F237" s="4" t="s">
        <v>35</v>
      </c>
      <c r="G237" s="4">
        <v>234501.0</v>
      </c>
      <c r="H237" s="4">
        <v>7886937.0</v>
      </c>
      <c r="I237" s="4">
        <v>0.99</v>
      </c>
      <c r="J237" s="5" t="str">
        <f>VLOOKUP(E237, genre!$A$2:$B$1000, 2, FALSE)</f>
        <v>Latin</v>
      </c>
    </row>
    <row r="238">
      <c r="A238" s="4">
        <v>236.0</v>
      </c>
      <c r="B238" s="4" t="s">
        <v>773</v>
      </c>
      <c r="C238" s="4">
        <v>23.0</v>
      </c>
      <c r="D238" s="4">
        <v>1.0</v>
      </c>
      <c r="E238" s="4">
        <v>7.0</v>
      </c>
      <c r="F238" s="4" t="s">
        <v>35</v>
      </c>
      <c r="G238" s="4">
        <v>132493.0</v>
      </c>
      <c r="H238" s="4">
        <v>4349539.0</v>
      </c>
      <c r="I238" s="4">
        <v>0.99</v>
      </c>
      <c r="J238" s="5" t="str">
        <f>VLOOKUP(E238, genre!$A$2:$B$1000, 2, FALSE)</f>
        <v>Latin</v>
      </c>
    </row>
    <row r="239">
      <c r="A239" s="4">
        <v>237.0</v>
      </c>
      <c r="B239" s="4" t="s">
        <v>774</v>
      </c>
      <c r="C239" s="4">
        <v>23.0</v>
      </c>
      <c r="D239" s="4">
        <v>1.0</v>
      </c>
      <c r="E239" s="4">
        <v>7.0</v>
      </c>
      <c r="F239" s="4" t="s">
        <v>35</v>
      </c>
      <c r="G239" s="4">
        <v>182256.0</v>
      </c>
      <c r="H239" s="4">
        <v>6029673.0</v>
      </c>
      <c r="I239" s="4">
        <v>0.99</v>
      </c>
      <c r="J239" s="5" t="str">
        <f>VLOOKUP(E239, genre!$A$2:$B$1000, 2, FALSE)</f>
        <v>Latin</v>
      </c>
    </row>
    <row r="240">
      <c r="A240" s="4">
        <v>238.0</v>
      </c>
      <c r="B240" s="4" t="s">
        <v>775</v>
      </c>
      <c r="C240" s="4">
        <v>23.0</v>
      </c>
      <c r="D240" s="4">
        <v>1.0</v>
      </c>
      <c r="E240" s="4">
        <v>7.0</v>
      </c>
      <c r="F240" s="4" t="s">
        <v>35</v>
      </c>
      <c r="G240" s="4">
        <v>175386.0</v>
      </c>
      <c r="H240" s="4">
        <v>5846442.0</v>
      </c>
      <c r="I240" s="4">
        <v>0.99</v>
      </c>
      <c r="J240" s="5" t="str">
        <f>VLOOKUP(E240, genre!$A$2:$B$1000, 2, FALSE)</f>
        <v>Latin</v>
      </c>
    </row>
    <row r="241">
      <c r="A241" s="4">
        <v>239.0</v>
      </c>
      <c r="B241" s="4" t="s">
        <v>776</v>
      </c>
      <c r="C241" s="4">
        <v>23.0</v>
      </c>
      <c r="D241" s="4">
        <v>1.0</v>
      </c>
      <c r="E241" s="4">
        <v>7.0</v>
      </c>
      <c r="F241" s="4" t="s">
        <v>35</v>
      </c>
      <c r="G241" s="4">
        <v>214099.0</v>
      </c>
      <c r="H241" s="4">
        <v>7270749.0</v>
      </c>
      <c r="I241" s="4">
        <v>0.99</v>
      </c>
      <c r="J241" s="5" t="str">
        <f>VLOOKUP(E241, genre!$A$2:$B$1000, 2, FALSE)</f>
        <v>Latin</v>
      </c>
    </row>
    <row r="242">
      <c r="A242" s="4">
        <v>241.0</v>
      </c>
      <c r="B242" s="4" t="s">
        <v>777</v>
      </c>
      <c r="C242" s="4">
        <v>23.0</v>
      </c>
      <c r="D242" s="4">
        <v>1.0</v>
      </c>
      <c r="E242" s="4">
        <v>7.0</v>
      </c>
      <c r="F242" s="4" t="s">
        <v>35</v>
      </c>
      <c r="G242" s="4">
        <v>317570.0</v>
      </c>
      <c r="H242" s="4">
        <v>1.0342226E7</v>
      </c>
      <c r="I242" s="4">
        <v>0.99</v>
      </c>
      <c r="J242" s="5" t="str">
        <f>VLOOKUP(E242, genre!$A$2:$B$1000, 2, FALSE)</f>
        <v>Latin</v>
      </c>
    </row>
    <row r="243">
      <c r="A243" s="4">
        <v>242.0</v>
      </c>
      <c r="B243" s="4" t="s">
        <v>778</v>
      </c>
      <c r="C243" s="4">
        <v>23.0</v>
      </c>
      <c r="D243" s="4">
        <v>1.0</v>
      </c>
      <c r="E243" s="4">
        <v>7.0</v>
      </c>
      <c r="F243" s="4" t="s">
        <v>35</v>
      </c>
      <c r="G243" s="4">
        <v>169717.0</v>
      </c>
      <c r="H243" s="4">
        <v>5461468.0</v>
      </c>
      <c r="I243" s="4">
        <v>0.99</v>
      </c>
      <c r="J243" s="5" t="str">
        <f>VLOOKUP(E243, genre!$A$2:$B$1000, 2, FALSE)</f>
        <v>Latin</v>
      </c>
    </row>
    <row r="244">
      <c r="A244" s="4">
        <v>243.0</v>
      </c>
      <c r="B244" s="4" t="s">
        <v>779</v>
      </c>
      <c r="C244" s="4">
        <v>23.0</v>
      </c>
      <c r="D244" s="4">
        <v>1.0</v>
      </c>
      <c r="E244" s="4">
        <v>7.0</v>
      </c>
      <c r="F244" s="4" t="s">
        <v>35</v>
      </c>
      <c r="G244" s="4">
        <v>139154.0</v>
      </c>
      <c r="H244" s="4">
        <v>4693941.0</v>
      </c>
      <c r="I244" s="4">
        <v>0.99</v>
      </c>
      <c r="J244" s="5" t="str">
        <f>VLOOKUP(E244, genre!$A$2:$B$1000, 2, FALSE)</f>
        <v>Latin</v>
      </c>
    </row>
    <row r="245">
      <c r="A245" s="4">
        <v>244.0</v>
      </c>
      <c r="B245" s="4" t="s">
        <v>780</v>
      </c>
      <c r="C245" s="4">
        <v>23.0</v>
      </c>
      <c r="D245" s="4">
        <v>1.0</v>
      </c>
      <c r="E245" s="4">
        <v>7.0</v>
      </c>
      <c r="F245" s="4" t="s">
        <v>35</v>
      </c>
      <c r="G245" s="4">
        <v>153208.0</v>
      </c>
      <c r="H245" s="4">
        <v>5074189.0</v>
      </c>
      <c r="I245" s="4">
        <v>0.99</v>
      </c>
      <c r="J245" s="5" t="str">
        <f>VLOOKUP(E245, genre!$A$2:$B$1000, 2, FALSE)</f>
        <v>Latin</v>
      </c>
    </row>
    <row r="246">
      <c r="A246" s="4">
        <v>245.0</v>
      </c>
      <c r="B246" s="4" t="s">
        <v>781</v>
      </c>
      <c r="C246" s="4">
        <v>23.0</v>
      </c>
      <c r="D246" s="4">
        <v>1.0</v>
      </c>
      <c r="E246" s="4">
        <v>7.0</v>
      </c>
      <c r="F246" s="4" t="s">
        <v>35</v>
      </c>
      <c r="G246" s="4">
        <v>383059.0</v>
      </c>
      <c r="H246" s="4">
        <v>1.2675305E7</v>
      </c>
      <c r="I246" s="4">
        <v>0.99</v>
      </c>
      <c r="J246" s="5" t="str">
        <f>VLOOKUP(E246, genre!$A$2:$B$1000, 2, FALSE)</f>
        <v>Latin</v>
      </c>
    </row>
    <row r="247">
      <c r="A247" s="4">
        <v>246.0</v>
      </c>
      <c r="B247" s="4" t="s">
        <v>782</v>
      </c>
      <c r="C247" s="4">
        <v>24.0</v>
      </c>
      <c r="D247" s="4">
        <v>1.0</v>
      </c>
      <c r="E247" s="4">
        <v>7.0</v>
      </c>
      <c r="F247" s="4" t="s">
        <v>783</v>
      </c>
      <c r="G247" s="4">
        <v>33149.0</v>
      </c>
      <c r="H247" s="4">
        <v>1103013.0</v>
      </c>
      <c r="I247" s="4">
        <v>0.99</v>
      </c>
      <c r="J247" s="5" t="str">
        <f>VLOOKUP(E247, genre!$A$2:$B$1000, 2, FALSE)</f>
        <v>Latin</v>
      </c>
    </row>
    <row r="248">
      <c r="A248" s="4">
        <v>247.0</v>
      </c>
      <c r="B248" s="4" t="s">
        <v>784</v>
      </c>
      <c r="C248" s="4">
        <v>24.0</v>
      </c>
      <c r="D248" s="4">
        <v>1.0</v>
      </c>
      <c r="E248" s="4">
        <v>7.0</v>
      </c>
      <c r="F248" s="4" t="s">
        <v>783</v>
      </c>
      <c r="G248" s="4">
        <v>200933.0</v>
      </c>
      <c r="H248" s="4">
        <v>6724966.0</v>
      </c>
      <c r="I248" s="4">
        <v>0.99</v>
      </c>
      <c r="J248" s="5" t="str">
        <f>VLOOKUP(E248, genre!$A$2:$B$1000, 2, FALSE)</f>
        <v>Latin</v>
      </c>
    </row>
    <row r="249">
      <c r="A249" s="4">
        <v>248.0</v>
      </c>
      <c r="B249" s="4" t="s">
        <v>785</v>
      </c>
      <c r="C249" s="4">
        <v>24.0</v>
      </c>
      <c r="D249" s="4">
        <v>1.0</v>
      </c>
      <c r="E249" s="4">
        <v>7.0</v>
      </c>
      <c r="F249" s="4" t="s">
        <v>783</v>
      </c>
      <c r="G249" s="4">
        <v>152555.0</v>
      </c>
      <c r="H249" s="4">
        <v>5061413.0</v>
      </c>
      <c r="I249" s="4">
        <v>0.99</v>
      </c>
      <c r="J249" s="5" t="str">
        <f>VLOOKUP(E249, genre!$A$2:$B$1000, 2, FALSE)</f>
        <v>Latin</v>
      </c>
    </row>
    <row r="250">
      <c r="A250" s="4">
        <v>249.0</v>
      </c>
      <c r="B250" s="4" t="s">
        <v>786</v>
      </c>
      <c r="C250" s="4">
        <v>24.0</v>
      </c>
      <c r="D250" s="4">
        <v>1.0</v>
      </c>
      <c r="E250" s="4">
        <v>7.0</v>
      </c>
      <c r="F250" s="4" t="s">
        <v>783</v>
      </c>
      <c r="G250" s="4">
        <v>151823.0</v>
      </c>
      <c r="H250" s="4">
        <v>5042447.0</v>
      </c>
      <c r="I250" s="4">
        <v>0.99</v>
      </c>
      <c r="J250" s="5" t="str">
        <f>VLOOKUP(E250, genre!$A$2:$B$1000, 2, FALSE)</f>
        <v>Latin</v>
      </c>
    </row>
    <row r="251">
      <c r="A251" s="4">
        <v>250.0</v>
      </c>
      <c r="B251" s="4" t="s">
        <v>787</v>
      </c>
      <c r="C251" s="4">
        <v>24.0</v>
      </c>
      <c r="D251" s="4">
        <v>1.0</v>
      </c>
      <c r="E251" s="4">
        <v>7.0</v>
      </c>
      <c r="F251" s="4" t="s">
        <v>783</v>
      </c>
      <c r="G251" s="4">
        <v>249600.0</v>
      </c>
      <c r="H251" s="4">
        <v>8253934.0</v>
      </c>
      <c r="I251" s="4">
        <v>0.99</v>
      </c>
      <c r="J251" s="5" t="str">
        <f>VLOOKUP(E251, genre!$A$2:$B$1000, 2, FALSE)</f>
        <v>Latin</v>
      </c>
    </row>
    <row r="252">
      <c r="A252" s="4">
        <v>251.0</v>
      </c>
      <c r="B252" s="4" t="s">
        <v>788</v>
      </c>
      <c r="C252" s="4">
        <v>24.0</v>
      </c>
      <c r="D252" s="4">
        <v>1.0</v>
      </c>
      <c r="E252" s="4">
        <v>7.0</v>
      </c>
      <c r="F252" s="4" t="s">
        <v>783</v>
      </c>
      <c r="G252" s="4">
        <v>240091.0</v>
      </c>
      <c r="H252" s="4">
        <v>7984291.0</v>
      </c>
      <c r="I252" s="4">
        <v>0.99</v>
      </c>
      <c r="J252" s="5" t="str">
        <f>VLOOKUP(E252, genre!$A$2:$B$1000, 2, FALSE)</f>
        <v>Latin</v>
      </c>
    </row>
    <row r="253">
      <c r="A253" s="4">
        <v>252.0</v>
      </c>
      <c r="B253" s="4" t="s">
        <v>789</v>
      </c>
      <c r="C253" s="4">
        <v>24.0</v>
      </c>
      <c r="D253" s="4">
        <v>1.0</v>
      </c>
      <c r="E253" s="4">
        <v>7.0</v>
      </c>
      <c r="F253" s="4" t="s">
        <v>783</v>
      </c>
      <c r="G253" s="4">
        <v>227317.0</v>
      </c>
      <c r="H253" s="4">
        <v>7541688.0</v>
      </c>
      <c r="I253" s="4">
        <v>0.99</v>
      </c>
      <c r="J253" s="5" t="str">
        <f>VLOOKUP(E253, genre!$A$2:$B$1000, 2, FALSE)</f>
        <v>Latin</v>
      </c>
    </row>
    <row r="254">
      <c r="A254" s="4">
        <v>253.0</v>
      </c>
      <c r="B254" s="4" t="s">
        <v>790</v>
      </c>
      <c r="C254" s="4">
        <v>24.0</v>
      </c>
      <c r="D254" s="4">
        <v>1.0</v>
      </c>
      <c r="E254" s="4">
        <v>7.0</v>
      </c>
      <c r="F254" s="4" t="s">
        <v>783</v>
      </c>
      <c r="G254" s="4">
        <v>284264.0</v>
      </c>
      <c r="H254" s="4">
        <v>9670057.0</v>
      </c>
      <c r="I254" s="4">
        <v>0.99</v>
      </c>
      <c r="J254" s="5" t="str">
        <f>VLOOKUP(E254, genre!$A$2:$B$1000, 2, FALSE)</f>
        <v>Latin</v>
      </c>
    </row>
    <row r="255">
      <c r="A255" s="4">
        <v>254.0</v>
      </c>
      <c r="B255" s="4" t="s">
        <v>791</v>
      </c>
      <c r="C255" s="4">
        <v>24.0</v>
      </c>
      <c r="D255" s="4">
        <v>1.0</v>
      </c>
      <c r="E255" s="4">
        <v>7.0</v>
      </c>
      <c r="F255" s="4" t="s">
        <v>783</v>
      </c>
      <c r="G255" s="4">
        <v>99108.0</v>
      </c>
      <c r="H255" s="4">
        <v>3240816.0</v>
      </c>
      <c r="I255" s="4">
        <v>0.99</v>
      </c>
      <c r="J255" s="5" t="str">
        <f>VLOOKUP(E255, genre!$A$2:$B$1000, 2, FALSE)</f>
        <v>Latin</v>
      </c>
    </row>
    <row r="256">
      <c r="A256" s="4">
        <v>255.0</v>
      </c>
      <c r="B256" s="4" t="s">
        <v>792</v>
      </c>
      <c r="C256" s="4">
        <v>24.0</v>
      </c>
      <c r="D256" s="4">
        <v>1.0</v>
      </c>
      <c r="E256" s="4">
        <v>7.0</v>
      </c>
      <c r="F256" s="4" t="s">
        <v>783</v>
      </c>
      <c r="G256" s="4">
        <v>232672.0</v>
      </c>
      <c r="H256" s="4">
        <v>7714954.0</v>
      </c>
      <c r="I256" s="4">
        <v>0.99</v>
      </c>
      <c r="J256" s="5" t="str">
        <f>VLOOKUP(E256, genre!$A$2:$B$1000, 2, FALSE)</f>
        <v>Latin</v>
      </c>
    </row>
    <row r="257">
      <c r="A257" s="4">
        <v>256.0</v>
      </c>
      <c r="B257" s="4" t="s">
        <v>793</v>
      </c>
      <c r="C257" s="4">
        <v>24.0</v>
      </c>
      <c r="D257" s="4">
        <v>1.0</v>
      </c>
      <c r="E257" s="4">
        <v>7.0</v>
      </c>
      <c r="F257" s="4" t="s">
        <v>783</v>
      </c>
      <c r="G257" s="4">
        <v>240091.0</v>
      </c>
      <c r="H257" s="4">
        <v>7960868.0</v>
      </c>
      <c r="I257" s="4">
        <v>0.99</v>
      </c>
      <c r="J257" s="5" t="str">
        <f>VLOOKUP(E257, genre!$A$2:$B$1000, 2, FALSE)</f>
        <v>Latin</v>
      </c>
    </row>
    <row r="258">
      <c r="A258" s="4">
        <v>257.0</v>
      </c>
      <c r="B258" s="4" t="s">
        <v>794</v>
      </c>
      <c r="C258" s="4">
        <v>24.0</v>
      </c>
      <c r="D258" s="4">
        <v>1.0</v>
      </c>
      <c r="E258" s="4">
        <v>7.0</v>
      </c>
      <c r="F258" s="4" t="s">
        <v>783</v>
      </c>
      <c r="G258" s="4">
        <v>194560.0</v>
      </c>
      <c r="H258" s="4">
        <v>6475159.0</v>
      </c>
      <c r="I258" s="4">
        <v>0.99</v>
      </c>
      <c r="J258" s="5" t="str">
        <f>VLOOKUP(E258, genre!$A$2:$B$1000, 2, FALSE)</f>
        <v>Latin</v>
      </c>
    </row>
    <row r="259">
      <c r="A259" s="4">
        <v>258.0</v>
      </c>
      <c r="B259" s="4" t="s">
        <v>795</v>
      </c>
      <c r="C259" s="4">
        <v>24.0</v>
      </c>
      <c r="D259" s="4">
        <v>1.0</v>
      </c>
      <c r="E259" s="4">
        <v>7.0</v>
      </c>
      <c r="F259" s="4" t="s">
        <v>783</v>
      </c>
      <c r="G259" s="4">
        <v>126615.0</v>
      </c>
      <c r="H259" s="4">
        <v>4272821.0</v>
      </c>
      <c r="I259" s="4">
        <v>0.99</v>
      </c>
      <c r="J259" s="5" t="str">
        <f>VLOOKUP(E259, genre!$A$2:$B$1000, 2, FALSE)</f>
        <v>Latin</v>
      </c>
    </row>
    <row r="260">
      <c r="A260" s="4">
        <v>259.0</v>
      </c>
      <c r="B260" s="4" t="s">
        <v>796</v>
      </c>
      <c r="C260" s="4">
        <v>24.0</v>
      </c>
      <c r="D260" s="4">
        <v>1.0</v>
      </c>
      <c r="E260" s="4">
        <v>7.0</v>
      </c>
      <c r="F260" s="4" t="s">
        <v>783</v>
      </c>
      <c r="G260" s="4">
        <v>152659.0</v>
      </c>
      <c r="H260" s="4">
        <v>5198539.0</v>
      </c>
      <c r="I260" s="4">
        <v>0.99</v>
      </c>
      <c r="J260" s="5" t="str">
        <f>VLOOKUP(E260, genre!$A$2:$B$1000, 2, FALSE)</f>
        <v>Latin</v>
      </c>
    </row>
    <row r="261">
      <c r="A261" s="4">
        <v>260.0</v>
      </c>
      <c r="B261" s="4" t="s">
        <v>797</v>
      </c>
      <c r="C261" s="4">
        <v>24.0</v>
      </c>
      <c r="D261" s="4">
        <v>1.0</v>
      </c>
      <c r="E261" s="4">
        <v>7.0</v>
      </c>
      <c r="F261" s="4" t="s">
        <v>783</v>
      </c>
      <c r="G261" s="4">
        <v>132231.0</v>
      </c>
      <c r="H261" s="4">
        <v>4415557.0</v>
      </c>
      <c r="I261" s="4">
        <v>0.99</v>
      </c>
      <c r="J261" s="5" t="str">
        <f>VLOOKUP(E261, genre!$A$2:$B$1000, 2, FALSE)</f>
        <v>Latin</v>
      </c>
    </row>
    <row r="262">
      <c r="A262" s="4">
        <v>261.0</v>
      </c>
      <c r="B262" s="4" t="s">
        <v>798</v>
      </c>
      <c r="C262" s="4">
        <v>24.0</v>
      </c>
      <c r="D262" s="4">
        <v>1.0</v>
      </c>
      <c r="E262" s="4">
        <v>7.0</v>
      </c>
      <c r="F262" s="4" t="s">
        <v>783</v>
      </c>
      <c r="G262" s="4">
        <v>88764.0</v>
      </c>
      <c r="H262" s="4">
        <v>2968650.0</v>
      </c>
      <c r="I262" s="4">
        <v>0.99</v>
      </c>
      <c r="J262" s="5" t="str">
        <f>VLOOKUP(E262, genre!$A$2:$B$1000, 2, FALSE)</f>
        <v>Latin</v>
      </c>
    </row>
    <row r="263">
      <c r="A263" s="4">
        <v>262.0</v>
      </c>
      <c r="B263" s="4" t="s">
        <v>799</v>
      </c>
      <c r="C263" s="4">
        <v>24.0</v>
      </c>
      <c r="D263" s="4">
        <v>1.0</v>
      </c>
      <c r="E263" s="4">
        <v>7.0</v>
      </c>
      <c r="F263" s="4" t="s">
        <v>783</v>
      </c>
      <c r="G263" s="4">
        <v>71627.0</v>
      </c>
      <c r="H263" s="4">
        <v>2408550.0</v>
      </c>
      <c r="I263" s="4">
        <v>0.99</v>
      </c>
      <c r="J263" s="5" t="str">
        <f>VLOOKUP(E263, genre!$A$2:$B$1000, 2, FALSE)</f>
        <v>Latin</v>
      </c>
    </row>
    <row r="264">
      <c r="A264" s="4">
        <v>263.0</v>
      </c>
      <c r="B264" s="4" t="s">
        <v>800</v>
      </c>
      <c r="C264" s="4">
        <v>24.0</v>
      </c>
      <c r="D264" s="4">
        <v>1.0</v>
      </c>
      <c r="E264" s="4">
        <v>7.0</v>
      </c>
      <c r="F264" s="4" t="s">
        <v>783</v>
      </c>
      <c r="G264" s="4">
        <v>208222.0</v>
      </c>
      <c r="H264" s="4">
        <v>6984813.0</v>
      </c>
      <c r="I264" s="4">
        <v>0.99</v>
      </c>
      <c r="J264" s="5" t="str">
        <f>VLOOKUP(E264, genre!$A$2:$B$1000, 2, FALSE)</f>
        <v>Latin</v>
      </c>
    </row>
    <row r="265">
      <c r="A265" s="4">
        <v>264.0</v>
      </c>
      <c r="B265" s="4" t="s">
        <v>801</v>
      </c>
      <c r="C265" s="4">
        <v>24.0</v>
      </c>
      <c r="D265" s="4">
        <v>1.0</v>
      </c>
      <c r="E265" s="4">
        <v>7.0</v>
      </c>
      <c r="F265" s="4" t="s">
        <v>783</v>
      </c>
      <c r="G265" s="4">
        <v>175333.0</v>
      </c>
      <c r="H265" s="4">
        <v>5881293.0</v>
      </c>
      <c r="I265" s="4">
        <v>0.99</v>
      </c>
      <c r="J265" s="5" t="str">
        <f>VLOOKUP(E265, genre!$A$2:$B$1000, 2, FALSE)</f>
        <v>Latin</v>
      </c>
    </row>
    <row r="266">
      <c r="A266" s="4">
        <v>265.0</v>
      </c>
      <c r="B266" s="4" t="s">
        <v>802</v>
      </c>
      <c r="C266" s="4">
        <v>24.0</v>
      </c>
      <c r="D266" s="4">
        <v>1.0</v>
      </c>
      <c r="E266" s="4">
        <v>7.0</v>
      </c>
      <c r="F266" s="4" t="s">
        <v>783</v>
      </c>
      <c r="G266" s="4">
        <v>272431.0</v>
      </c>
      <c r="H266" s="4">
        <v>8911641.0</v>
      </c>
      <c r="I266" s="4">
        <v>0.99</v>
      </c>
      <c r="J266" s="5" t="str">
        <f>VLOOKUP(E266, genre!$A$2:$B$1000, 2, FALSE)</f>
        <v>Latin</v>
      </c>
    </row>
    <row r="267">
      <c r="A267" s="4">
        <v>266.0</v>
      </c>
      <c r="B267" s="4" t="s">
        <v>803</v>
      </c>
      <c r="C267" s="4">
        <v>24.0</v>
      </c>
      <c r="D267" s="4">
        <v>1.0</v>
      </c>
      <c r="E267" s="4">
        <v>7.0</v>
      </c>
      <c r="F267" s="4" t="s">
        <v>783</v>
      </c>
      <c r="G267" s="4">
        <v>273084.0</v>
      </c>
      <c r="H267" s="4">
        <v>9019677.0</v>
      </c>
      <c r="I267" s="4">
        <v>0.99</v>
      </c>
      <c r="J267" s="5" t="str">
        <f>VLOOKUP(E267, genre!$A$2:$B$1000, 2, FALSE)</f>
        <v>Latin</v>
      </c>
    </row>
    <row r="268">
      <c r="A268" s="4">
        <v>267.0</v>
      </c>
      <c r="B268" s="4" t="s">
        <v>804</v>
      </c>
      <c r="C268" s="4">
        <v>24.0</v>
      </c>
      <c r="D268" s="4">
        <v>1.0</v>
      </c>
      <c r="E268" s="4">
        <v>7.0</v>
      </c>
      <c r="F268" s="4" t="s">
        <v>783</v>
      </c>
      <c r="G268" s="4">
        <v>210155.0</v>
      </c>
      <c r="H268" s="4">
        <v>6986421.0</v>
      </c>
      <c r="I268" s="4">
        <v>0.99</v>
      </c>
      <c r="J268" s="5" t="str">
        <f>VLOOKUP(E268, genre!$A$2:$B$1000, 2, FALSE)</f>
        <v>Latin</v>
      </c>
    </row>
    <row r="269">
      <c r="A269" s="4">
        <v>268.0</v>
      </c>
      <c r="B269" s="4" t="s">
        <v>805</v>
      </c>
      <c r="C269" s="4">
        <v>24.0</v>
      </c>
      <c r="D269" s="4">
        <v>1.0</v>
      </c>
      <c r="E269" s="4">
        <v>7.0</v>
      </c>
      <c r="F269" s="4" t="s">
        <v>783</v>
      </c>
      <c r="G269" s="4">
        <v>221492.0</v>
      </c>
      <c r="H269" s="4">
        <v>7380787.0</v>
      </c>
      <c r="I269" s="4">
        <v>0.99</v>
      </c>
      <c r="J269" s="5" t="str">
        <f>VLOOKUP(E269, genre!$A$2:$B$1000, 2, FALSE)</f>
        <v>Latin</v>
      </c>
    </row>
    <row r="270">
      <c r="A270" s="4">
        <v>269.0</v>
      </c>
      <c r="B270" s="4" t="s">
        <v>806</v>
      </c>
      <c r="C270" s="4">
        <v>25.0</v>
      </c>
      <c r="D270" s="4">
        <v>1.0</v>
      </c>
      <c r="E270" s="4">
        <v>7.0</v>
      </c>
      <c r="F270" s="4" t="s">
        <v>35</v>
      </c>
      <c r="G270" s="4">
        <v>307095.0</v>
      </c>
      <c r="H270" s="4">
        <v>1.0251097E7</v>
      </c>
      <c r="I270" s="4">
        <v>0.99</v>
      </c>
      <c r="J270" s="5" t="str">
        <f>VLOOKUP(E270, genre!$A$2:$B$1000, 2, FALSE)</f>
        <v>Latin</v>
      </c>
    </row>
    <row r="271">
      <c r="A271" s="4">
        <v>270.0</v>
      </c>
      <c r="B271" s="4" t="s">
        <v>806</v>
      </c>
      <c r="C271" s="4">
        <v>25.0</v>
      </c>
      <c r="D271" s="4">
        <v>1.0</v>
      </c>
      <c r="E271" s="4">
        <v>7.0</v>
      </c>
      <c r="F271" s="4" t="s">
        <v>35</v>
      </c>
      <c r="G271" s="4">
        <v>243644.0</v>
      </c>
      <c r="H271" s="4">
        <v>8147224.0</v>
      </c>
      <c r="I271" s="4">
        <v>0.99</v>
      </c>
      <c r="J271" s="5" t="str">
        <f>VLOOKUP(E271, genre!$A$2:$B$1000, 2, FALSE)</f>
        <v>Latin</v>
      </c>
    </row>
    <row r="272">
      <c r="A272" s="4">
        <v>271.0</v>
      </c>
      <c r="B272" s="4" t="s">
        <v>807</v>
      </c>
      <c r="C272" s="4">
        <v>25.0</v>
      </c>
      <c r="D272" s="4">
        <v>1.0</v>
      </c>
      <c r="E272" s="4">
        <v>7.0</v>
      </c>
      <c r="F272" s="4" t="s">
        <v>35</v>
      </c>
      <c r="G272" s="4">
        <v>286720.0</v>
      </c>
      <c r="H272" s="4">
        <v>9659152.0</v>
      </c>
      <c r="I272" s="4">
        <v>0.99</v>
      </c>
      <c r="J272" s="5" t="str">
        <f>VLOOKUP(E272, genre!$A$2:$B$1000, 2, FALSE)</f>
        <v>Latin</v>
      </c>
    </row>
    <row r="273">
      <c r="A273" s="4">
        <v>272.0</v>
      </c>
      <c r="B273" s="4" t="s">
        <v>808</v>
      </c>
      <c r="C273" s="4">
        <v>25.0</v>
      </c>
      <c r="D273" s="4">
        <v>1.0</v>
      </c>
      <c r="E273" s="4">
        <v>7.0</v>
      </c>
      <c r="F273" s="4" t="s">
        <v>35</v>
      </c>
      <c r="G273" s="4">
        <v>216346.0</v>
      </c>
      <c r="H273" s="4">
        <v>7241817.0</v>
      </c>
      <c r="I273" s="4">
        <v>0.99</v>
      </c>
      <c r="J273" s="5" t="str">
        <f>VLOOKUP(E273, genre!$A$2:$B$1000, 2, FALSE)</f>
        <v>Latin</v>
      </c>
    </row>
    <row r="274">
      <c r="A274" s="4">
        <v>273.0</v>
      </c>
      <c r="B274" s="4" t="s">
        <v>809</v>
      </c>
      <c r="C274" s="4">
        <v>25.0</v>
      </c>
      <c r="D274" s="4">
        <v>1.0</v>
      </c>
      <c r="E274" s="4">
        <v>7.0</v>
      </c>
      <c r="F274" s="4" t="s">
        <v>35</v>
      </c>
      <c r="G274" s="4">
        <v>183640.0</v>
      </c>
      <c r="H274" s="4">
        <v>6172781.0</v>
      </c>
      <c r="I274" s="4">
        <v>0.99</v>
      </c>
      <c r="J274" s="5" t="str">
        <f>VLOOKUP(E274, genre!$A$2:$B$1000, 2, FALSE)</f>
        <v>Latin</v>
      </c>
    </row>
    <row r="275">
      <c r="A275" s="4">
        <v>274.0</v>
      </c>
      <c r="B275" s="4" t="s">
        <v>810</v>
      </c>
      <c r="C275" s="4">
        <v>25.0</v>
      </c>
      <c r="D275" s="4">
        <v>1.0</v>
      </c>
      <c r="E275" s="4">
        <v>7.0</v>
      </c>
      <c r="F275" s="4" t="s">
        <v>35</v>
      </c>
      <c r="G275" s="4">
        <v>271856.0</v>
      </c>
      <c r="H275" s="4">
        <v>9095410.0</v>
      </c>
      <c r="I275" s="4">
        <v>0.99</v>
      </c>
      <c r="J275" s="5" t="str">
        <f>VLOOKUP(E275, genre!$A$2:$B$1000, 2, FALSE)</f>
        <v>Latin</v>
      </c>
    </row>
    <row r="276">
      <c r="A276" s="4">
        <v>275.0</v>
      </c>
      <c r="B276" s="4" t="s">
        <v>811</v>
      </c>
      <c r="C276" s="4">
        <v>25.0</v>
      </c>
      <c r="D276" s="4">
        <v>1.0</v>
      </c>
      <c r="E276" s="4">
        <v>7.0</v>
      </c>
      <c r="F276" s="4" t="s">
        <v>35</v>
      </c>
      <c r="G276" s="4">
        <v>251559.0</v>
      </c>
      <c r="H276" s="4">
        <v>8378065.0</v>
      </c>
      <c r="I276" s="4">
        <v>0.99</v>
      </c>
      <c r="J276" s="5" t="str">
        <f>VLOOKUP(E276, genre!$A$2:$B$1000, 2, FALSE)</f>
        <v>Latin</v>
      </c>
    </row>
    <row r="277">
      <c r="A277" s="4">
        <v>276.0</v>
      </c>
      <c r="B277" s="4" t="s">
        <v>812</v>
      </c>
      <c r="C277" s="4">
        <v>25.0</v>
      </c>
      <c r="D277" s="4">
        <v>1.0</v>
      </c>
      <c r="E277" s="4">
        <v>7.0</v>
      </c>
      <c r="F277" s="4" t="s">
        <v>35</v>
      </c>
      <c r="G277" s="4">
        <v>88868.0</v>
      </c>
      <c r="H277" s="4">
        <v>2901397.0</v>
      </c>
      <c r="I277" s="4">
        <v>0.99</v>
      </c>
      <c r="J277" s="5" t="str">
        <f>VLOOKUP(E277, genre!$A$2:$B$1000, 2, FALSE)</f>
        <v>Latin</v>
      </c>
    </row>
    <row r="278">
      <c r="A278" s="4">
        <v>277.0</v>
      </c>
      <c r="B278" s="4" t="s">
        <v>813</v>
      </c>
      <c r="C278" s="4">
        <v>25.0</v>
      </c>
      <c r="D278" s="4">
        <v>1.0</v>
      </c>
      <c r="E278" s="4">
        <v>7.0</v>
      </c>
      <c r="F278" s="4" t="s">
        <v>35</v>
      </c>
      <c r="G278" s="4">
        <v>215405.0</v>
      </c>
      <c r="H278" s="4">
        <v>7183969.0</v>
      </c>
      <c r="I278" s="4">
        <v>0.99</v>
      </c>
      <c r="J278" s="5" t="str">
        <f>VLOOKUP(E278, genre!$A$2:$B$1000, 2, FALSE)</f>
        <v>Latin</v>
      </c>
    </row>
    <row r="279">
      <c r="A279" s="4">
        <v>278.0</v>
      </c>
      <c r="B279" s="4" t="s">
        <v>814</v>
      </c>
      <c r="C279" s="4">
        <v>25.0</v>
      </c>
      <c r="D279" s="4">
        <v>1.0</v>
      </c>
      <c r="E279" s="4">
        <v>7.0</v>
      </c>
      <c r="F279" s="4" t="s">
        <v>35</v>
      </c>
      <c r="G279" s="4">
        <v>248372.0</v>
      </c>
      <c r="H279" s="4">
        <v>8253618.0</v>
      </c>
      <c r="I279" s="4">
        <v>0.99</v>
      </c>
      <c r="J279" s="5" t="str">
        <f>VLOOKUP(E279, genre!$A$2:$B$1000, 2, FALSE)</f>
        <v>Latin</v>
      </c>
    </row>
    <row r="280">
      <c r="A280" s="4">
        <v>279.0</v>
      </c>
      <c r="B280" s="4" t="s">
        <v>815</v>
      </c>
      <c r="C280" s="4">
        <v>25.0</v>
      </c>
      <c r="D280" s="4">
        <v>1.0</v>
      </c>
      <c r="E280" s="4">
        <v>7.0</v>
      </c>
      <c r="F280" s="4" t="s">
        <v>35</v>
      </c>
      <c r="G280" s="4">
        <v>105586.0</v>
      </c>
      <c r="H280" s="4">
        <v>3536938.0</v>
      </c>
      <c r="I280" s="4">
        <v>0.99</v>
      </c>
      <c r="J280" s="5" t="str">
        <f>VLOOKUP(E280, genre!$A$2:$B$1000, 2, FALSE)</f>
        <v>Latin</v>
      </c>
    </row>
    <row r="281">
      <c r="A281" s="4">
        <v>280.0</v>
      </c>
      <c r="B281" s="4" t="s">
        <v>816</v>
      </c>
      <c r="C281" s="4">
        <v>25.0</v>
      </c>
      <c r="D281" s="4">
        <v>1.0</v>
      </c>
      <c r="E281" s="4">
        <v>7.0</v>
      </c>
      <c r="F281" s="4" t="s">
        <v>35</v>
      </c>
      <c r="G281" s="4">
        <v>193253.0</v>
      </c>
      <c r="H281" s="4">
        <v>6534200.0</v>
      </c>
      <c r="I281" s="4">
        <v>0.99</v>
      </c>
      <c r="J281" s="5" t="str">
        <f>VLOOKUP(E281, genre!$A$2:$B$1000, 2, FALSE)</f>
        <v>Latin</v>
      </c>
    </row>
    <row r="282">
      <c r="A282" s="4">
        <v>281.0</v>
      </c>
      <c r="B282" s="4" t="s">
        <v>817</v>
      </c>
      <c r="C282" s="4">
        <v>25.0</v>
      </c>
      <c r="D282" s="4">
        <v>1.0</v>
      </c>
      <c r="E282" s="4">
        <v>7.0</v>
      </c>
      <c r="F282" s="4" t="s">
        <v>35</v>
      </c>
      <c r="G282" s="4">
        <v>404323.0</v>
      </c>
      <c r="H282" s="4">
        <v>1.3702771E7</v>
      </c>
      <c r="I282" s="4">
        <v>0.99</v>
      </c>
      <c r="J282" s="5" t="str">
        <f>VLOOKUP(E282, genre!$A$2:$B$1000, 2, FALSE)</f>
        <v>Latin</v>
      </c>
    </row>
    <row r="283">
      <c r="A283" s="4">
        <v>282.0</v>
      </c>
      <c r="B283" s="4" t="s">
        <v>818</v>
      </c>
      <c r="C283" s="4">
        <v>26.0</v>
      </c>
      <c r="D283" s="4">
        <v>1.0</v>
      </c>
      <c r="E283" s="4">
        <v>8.0</v>
      </c>
      <c r="F283" s="4" t="s">
        <v>819</v>
      </c>
      <c r="G283" s="4">
        <v>249808.0</v>
      </c>
      <c r="H283" s="4">
        <v>8327676.0</v>
      </c>
      <c r="I283" s="4">
        <v>0.99</v>
      </c>
      <c r="J283" s="5" t="str">
        <f>VLOOKUP(E283, genre!$A$2:$B$1000, 2, FALSE)</f>
        <v>Reggae</v>
      </c>
    </row>
    <row r="284">
      <c r="A284" s="4">
        <v>283.0</v>
      </c>
      <c r="B284" s="4" t="s">
        <v>820</v>
      </c>
      <c r="C284" s="4">
        <v>26.0</v>
      </c>
      <c r="D284" s="4">
        <v>1.0</v>
      </c>
      <c r="E284" s="4">
        <v>8.0</v>
      </c>
      <c r="F284" s="4" t="s">
        <v>821</v>
      </c>
      <c r="G284" s="4">
        <v>230922.0</v>
      </c>
      <c r="H284" s="4">
        <v>7697230.0</v>
      </c>
      <c r="I284" s="4">
        <v>0.99</v>
      </c>
      <c r="J284" s="5" t="str">
        <f>VLOOKUP(E284, genre!$A$2:$B$1000, 2, FALSE)</f>
        <v>Reggae</v>
      </c>
    </row>
    <row r="285">
      <c r="A285" s="4">
        <v>284.0</v>
      </c>
      <c r="B285" s="4" t="s">
        <v>822</v>
      </c>
      <c r="C285" s="4">
        <v>26.0</v>
      </c>
      <c r="D285" s="4">
        <v>1.0</v>
      </c>
      <c r="E285" s="4">
        <v>8.0</v>
      </c>
      <c r="F285" s="4" t="s">
        <v>628</v>
      </c>
      <c r="G285" s="4">
        <v>254615.0</v>
      </c>
      <c r="H285" s="4">
        <v>8505985.0</v>
      </c>
      <c r="I285" s="4">
        <v>0.99</v>
      </c>
      <c r="J285" s="5" t="str">
        <f>VLOOKUP(E285, genre!$A$2:$B$1000, 2, FALSE)</f>
        <v>Reggae</v>
      </c>
    </row>
    <row r="286">
      <c r="A286" s="4">
        <v>285.0</v>
      </c>
      <c r="B286" s="4" t="s">
        <v>823</v>
      </c>
      <c r="C286" s="4">
        <v>26.0</v>
      </c>
      <c r="D286" s="4">
        <v>1.0</v>
      </c>
      <c r="E286" s="4">
        <v>8.0</v>
      </c>
      <c r="F286" s="4" t="s">
        <v>824</v>
      </c>
      <c r="G286" s="4">
        <v>194220.0</v>
      </c>
      <c r="H286" s="4">
        <v>6455080.0</v>
      </c>
      <c r="I286" s="4">
        <v>0.99</v>
      </c>
      <c r="J286" s="5" t="str">
        <f>VLOOKUP(E286, genre!$A$2:$B$1000, 2, FALSE)</f>
        <v>Reggae</v>
      </c>
    </row>
    <row r="287">
      <c r="A287" s="4">
        <v>286.0</v>
      </c>
      <c r="B287" s="4" t="s">
        <v>825</v>
      </c>
      <c r="C287" s="4">
        <v>26.0</v>
      </c>
      <c r="D287" s="4">
        <v>1.0</v>
      </c>
      <c r="E287" s="4">
        <v>8.0</v>
      </c>
      <c r="F287" s="4" t="s">
        <v>826</v>
      </c>
      <c r="G287" s="4">
        <v>222145.0</v>
      </c>
      <c r="H287" s="4">
        <v>7402658.0</v>
      </c>
      <c r="I287" s="4">
        <v>0.99</v>
      </c>
      <c r="J287" s="5" t="str">
        <f>VLOOKUP(E287, genre!$A$2:$B$1000, 2, FALSE)</f>
        <v>Reggae</v>
      </c>
    </row>
    <row r="288">
      <c r="A288" s="4">
        <v>287.0</v>
      </c>
      <c r="B288" s="4" t="s">
        <v>827</v>
      </c>
      <c r="C288" s="4">
        <v>26.0</v>
      </c>
      <c r="D288" s="4">
        <v>1.0</v>
      </c>
      <c r="E288" s="4">
        <v>8.0</v>
      </c>
      <c r="F288" s="4" t="s">
        <v>743</v>
      </c>
      <c r="G288" s="4">
        <v>304352.0</v>
      </c>
      <c r="H288" s="4">
        <v>1.007805E7</v>
      </c>
      <c r="I288" s="4">
        <v>0.99</v>
      </c>
      <c r="J288" s="5" t="str">
        <f>VLOOKUP(E288, genre!$A$2:$B$1000, 2, FALSE)</f>
        <v>Reggae</v>
      </c>
    </row>
    <row r="289">
      <c r="A289" s="4">
        <v>288.0</v>
      </c>
      <c r="B289" s="4" t="s">
        <v>828</v>
      </c>
      <c r="C289" s="4">
        <v>26.0</v>
      </c>
      <c r="D289" s="4">
        <v>1.0</v>
      </c>
      <c r="E289" s="4">
        <v>8.0</v>
      </c>
      <c r="F289" s="4" t="s">
        <v>829</v>
      </c>
      <c r="G289" s="4">
        <v>236382.0</v>
      </c>
      <c r="H289" s="4">
        <v>7866924.0</v>
      </c>
      <c r="I289" s="4">
        <v>0.99</v>
      </c>
      <c r="J289" s="5" t="str">
        <f>VLOOKUP(E289, genre!$A$2:$B$1000, 2, FALSE)</f>
        <v>Reggae</v>
      </c>
    </row>
    <row r="290">
      <c r="A290" s="4">
        <v>289.0</v>
      </c>
      <c r="B290" s="4" t="s">
        <v>830</v>
      </c>
      <c r="C290" s="4">
        <v>26.0</v>
      </c>
      <c r="D290" s="4">
        <v>1.0</v>
      </c>
      <c r="E290" s="4">
        <v>8.0</v>
      </c>
      <c r="F290" s="4" t="s">
        <v>831</v>
      </c>
      <c r="G290" s="4">
        <v>232280.0</v>
      </c>
      <c r="H290" s="4">
        <v>7747747.0</v>
      </c>
      <c r="I290" s="4">
        <v>0.99</v>
      </c>
      <c r="J290" s="5" t="str">
        <f>VLOOKUP(E290, genre!$A$2:$B$1000, 2, FALSE)</f>
        <v>Reggae</v>
      </c>
    </row>
    <row r="291">
      <c r="A291" s="4">
        <v>290.0</v>
      </c>
      <c r="B291" s="4" t="s">
        <v>832</v>
      </c>
      <c r="C291" s="4">
        <v>26.0</v>
      </c>
      <c r="D291" s="4">
        <v>1.0</v>
      </c>
      <c r="E291" s="4">
        <v>8.0</v>
      </c>
      <c r="F291" s="4" t="s">
        <v>831</v>
      </c>
      <c r="G291" s="4">
        <v>248842.0</v>
      </c>
      <c r="H291" s="4">
        <v>8275673.0</v>
      </c>
      <c r="I291" s="4">
        <v>0.99</v>
      </c>
      <c r="J291" s="5" t="str">
        <f>VLOOKUP(E291, genre!$A$2:$B$1000, 2, FALSE)</f>
        <v>Reggae</v>
      </c>
    </row>
    <row r="292">
      <c r="A292" s="4">
        <v>291.0</v>
      </c>
      <c r="B292" s="4" t="s">
        <v>833</v>
      </c>
      <c r="C292" s="4">
        <v>26.0</v>
      </c>
      <c r="D292" s="4">
        <v>1.0</v>
      </c>
      <c r="E292" s="4">
        <v>8.0</v>
      </c>
      <c r="F292" s="4" t="s">
        <v>821</v>
      </c>
      <c r="G292" s="4">
        <v>207542.0</v>
      </c>
      <c r="H292" s="4">
        <v>6920424.0</v>
      </c>
      <c r="I292" s="4">
        <v>0.99</v>
      </c>
      <c r="J292" s="5" t="str">
        <f>VLOOKUP(E292, genre!$A$2:$B$1000, 2, FALSE)</f>
        <v>Reggae</v>
      </c>
    </row>
    <row r="293">
      <c r="A293" s="4">
        <v>292.0</v>
      </c>
      <c r="B293" s="4" t="s">
        <v>834</v>
      </c>
      <c r="C293" s="4">
        <v>26.0</v>
      </c>
      <c r="D293" s="4">
        <v>1.0</v>
      </c>
      <c r="E293" s="4">
        <v>8.0</v>
      </c>
      <c r="F293" s="4" t="s">
        <v>831</v>
      </c>
      <c r="G293" s="4">
        <v>221544.0</v>
      </c>
      <c r="H293" s="4">
        <v>7388466.0</v>
      </c>
      <c r="I293" s="4">
        <v>0.99</v>
      </c>
      <c r="J293" s="5" t="str">
        <f>VLOOKUP(E293, genre!$A$2:$B$1000, 2, FALSE)</f>
        <v>Reggae</v>
      </c>
    </row>
    <row r="294">
      <c r="A294" s="4">
        <v>293.0</v>
      </c>
      <c r="B294" s="4" t="s">
        <v>835</v>
      </c>
      <c r="C294" s="4">
        <v>26.0</v>
      </c>
      <c r="D294" s="4">
        <v>1.0</v>
      </c>
      <c r="E294" s="4">
        <v>8.0</v>
      </c>
      <c r="F294" s="4" t="s">
        <v>836</v>
      </c>
      <c r="G294" s="4">
        <v>256026.0</v>
      </c>
      <c r="H294" s="4">
        <v>8502588.0</v>
      </c>
      <c r="I294" s="4">
        <v>0.99</v>
      </c>
      <c r="J294" s="5" t="str">
        <f>VLOOKUP(E294, genre!$A$2:$B$1000, 2, FALSE)</f>
        <v>Reggae</v>
      </c>
    </row>
    <row r="295">
      <c r="A295" s="4">
        <v>294.0</v>
      </c>
      <c r="B295" s="4" t="s">
        <v>837</v>
      </c>
      <c r="C295" s="4">
        <v>26.0</v>
      </c>
      <c r="D295" s="4">
        <v>1.0</v>
      </c>
      <c r="E295" s="4">
        <v>8.0</v>
      </c>
      <c r="F295" s="4" t="s">
        <v>838</v>
      </c>
      <c r="G295" s="4">
        <v>173008.0</v>
      </c>
      <c r="H295" s="4">
        <v>5748424.0</v>
      </c>
      <c r="I295" s="4">
        <v>0.99</v>
      </c>
      <c r="J295" s="5" t="str">
        <f>VLOOKUP(E295, genre!$A$2:$B$1000, 2, FALSE)</f>
        <v>Reggae</v>
      </c>
    </row>
    <row r="296">
      <c r="A296" s="4">
        <v>295.0</v>
      </c>
      <c r="B296" s="4" t="s">
        <v>839</v>
      </c>
      <c r="C296" s="4">
        <v>26.0</v>
      </c>
      <c r="D296" s="4">
        <v>1.0</v>
      </c>
      <c r="E296" s="4">
        <v>8.0</v>
      </c>
      <c r="F296" s="4" t="s">
        <v>840</v>
      </c>
      <c r="G296" s="4">
        <v>257619.0</v>
      </c>
      <c r="H296" s="4">
        <v>8552474.0</v>
      </c>
      <c r="I296" s="4">
        <v>0.99</v>
      </c>
      <c r="J296" s="5" t="str">
        <f>VLOOKUP(E296, genre!$A$2:$B$1000, 2, FALSE)</f>
        <v>Reggae</v>
      </c>
    </row>
    <row r="297">
      <c r="A297" s="4">
        <v>296.0</v>
      </c>
      <c r="B297" s="4" t="s">
        <v>841</v>
      </c>
      <c r="C297" s="4">
        <v>26.0</v>
      </c>
      <c r="D297" s="4">
        <v>1.0</v>
      </c>
      <c r="E297" s="4">
        <v>8.0</v>
      </c>
      <c r="F297" s="4" t="s">
        <v>831</v>
      </c>
      <c r="G297" s="4">
        <v>195239.0</v>
      </c>
      <c r="H297" s="4">
        <v>6503533.0</v>
      </c>
      <c r="I297" s="4">
        <v>0.99</v>
      </c>
      <c r="J297" s="5" t="str">
        <f>VLOOKUP(E297, genre!$A$2:$B$1000, 2, FALSE)</f>
        <v>Reggae</v>
      </c>
    </row>
    <row r="298">
      <c r="A298" s="4">
        <v>297.0</v>
      </c>
      <c r="B298" s="4" t="s">
        <v>842</v>
      </c>
      <c r="C298" s="4">
        <v>26.0</v>
      </c>
      <c r="D298" s="4">
        <v>1.0</v>
      </c>
      <c r="E298" s="4">
        <v>8.0</v>
      </c>
      <c r="F298" s="4" t="s">
        <v>843</v>
      </c>
      <c r="G298" s="4">
        <v>225332.0</v>
      </c>
      <c r="H298" s="4">
        <v>7488852.0</v>
      </c>
      <c r="I298" s="4">
        <v>0.99</v>
      </c>
      <c r="J298" s="5" t="str">
        <f>VLOOKUP(E298, genre!$A$2:$B$1000, 2, FALSE)</f>
        <v>Reggae</v>
      </c>
    </row>
    <row r="299">
      <c r="A299" s="4">
        <v>298.0</v>
      </c>
      <c r="B299" s="4" t="s">
        <v>844</v>
      </c>
      <c r="C299" s="4">
        <v>26.0</v>
      </c>
      <c r="D299" s="4">
        <v>1.0</v>
      </c>
      <c r="E299" s="4">
        <v>8.0</v>
      </c>
      <c r="F299" s="4" t="s">
        <v>845</v>
      </c>
      <c r="G299" s="4">
        <v>231392.0</v>
      </c>
      <c r="H299" s="4">
        <v>7663348.0</v>
      </c>
      <c r="I299" s="4">
        <v>0.99</v>
      </c>
      <c r="J299" s="5" t="str">
        <f>VLOOKUP(E299, genre!$A$2:$B$1000, 2, FALSE)</f>
        <v>Reggae</v>
      </c>
    </row>
    <row r="300">
      <c r="A300" s="4">
        <v>299.0</v>
      </c>
      <c r="B300" s="4" t="s">
        <v>835</v>
      </c>
      <c r="C300" s="4">
        <v>27.0</v>
      </c>
      <c r="D300" s="4">
        <v>1.0</v>
      </c>
      <c r="E300" s="4">
        <v>8.0</v>
      </c>
      <c r="F300" s="4" t="s">
        <v>836</v>
      </c>
      <c r="G300" s="4">
        <v>298396.0</v>
      </c>
      <c r="H300" s="4">
        <v>1.005697E7</v>
      </c>
      <c r="I300" s="4">
        <v>0.99</v>
      </c>
      <c r="J300" s="5" t="str">
        <f>VLOOKUP(E300, genre!$A$2:$B$1000, 2, FALSE)</f>
        <v>Reggae</v>
      </c>
    </row>
    <row r="301">
      <c r="A301" s="4">
        <v>300.0</v>
      </c>
      <c r="B301" s="4" t="s">
        <v>828</v>
      </c>
      <c r="C301" s="4">
        <v>27.0</v>
      </c>
      <c r="D301" s="4">
        <v>1.0</v>
      </c>
      <c r="E301" s="4">
        <v>8.0</v>
      </c>
      <c r="F301" s="4" t="s">
        <v>846</v>
      </c>
      <c r="G301" s="4">
        <v>206942.0</v>
      </c>
      <c r="H301" s="4">
        <v>6950332.0</v>
      </c>
      <c r="I301" s="4">
        <v>0.99</v>
      </c>
      <c r="J301" s="5" t="str">
        <f>VLOOKUP(E301, genre!$A$2:$B$1000, 2, FALSE)</f>
        <v>Reggae</v>
      </c>
    </row>
    <row r="302">
      <c r="A302" s="4">
        <v>301.0</v>
      </c>
      <c r="B302" s="4" t="s">
        <v>820</v>
      </c>
      <c r="C302" s="4">
        <v>27.0</v>
      </c>
      <c r="D302" s="4">
        <v>1.0</v>
      </c>
      <c r="E302" s="4">
        <v>8.0</v>
      </c>
      <c r="F302" s="4" t="s">
        <v>821</v>
      </c>
      <c r="G302" s="4">
        <v>285231.0</v>
      </c>
      <c r="H302" s="4">
        <v>9544383.0</v>
      </c>
      <c r="I302" s="4">
        <v>0.99</v>
      </c>
      <c r="J302" s="5" t="str">
        <f>VLOOKUP(E302, genre!$A$2:$B$1000, 2, FALSE)</f>
        <v>Reggae</v>
      </c>
    </row>
    <row r="303">
      <c r="A303" s="4">
        <v>302.0</v>
      </c>
      <c r="B303" s="4" t="s">
        <v>832</v>
      </c>
      <c r="C303" s="4">
        <v>27.0</v>
      </c>
      <c r="D303" s="4">
        <v>1.0</v>
      </c>
      <c r="E303" s="4">
        <v>8.0</v>
      </c>
      <c r="F303" s="4" t="s">
        <v>847</v>
      </c>
      <c r="G303" s="4">
        <v>282174.0</v>
      </c>
      <c r="H303" s="4">
        <v>9344477.0</v>
      </c>
      <c r="I303" s="4">
        <v>0.99</v>
      </c>
      <c r="J303" s="5" t="str">
        <f>VLOOKUP(E303, genre!$A$2:$B$1000, 2, FALSE)</f>
        <v>Reggae</v>
      </c>
    </row>
    <row r="304">
      <c r="A304" s="4">
        <v>303.0</v>
      </c>
      <c r="B304" s="4" t="s">
        <v>848</v>
      </c>
      <c r="C304" s="4">
        <v>27.0</v>
      </c>
      <c r="D304" s="4">
        <v>1.0</v>
      </c>
      <c r="E304" s="4">
        <v>8.0</v>
      </c>
      <c r="F304" s="4" t="s">
        <v>849</v>
      </c>
      <c r="G304" s="4">
        <v>244950.0</v>
      </c>
      <c r="H304" s="4">
        <v>8189093.0</v>
      </c>
      <c r="I304" s="4">
        <v>0.99</v>
      </c>
      <c r="J304" s="5" t="str">
        <f>VLOOKUP(E304, genre!$A$2:$B$1000, 2, FALSE)</f>
        <v>Reggae</v>
      </c>
    </row>
    <row r="305">
      <c r="A305" s="4">
        <v>304.0</v>
      </c>
      <c r="B305" s="4" t="s">
        <v>825</v>
      </c>
      <c r="C305" s="4">
        <v>27.0</v>
      </c>
      <c r="D305" s="4">
        <v>1.0</v>
      </c>
      <c r="E305" s="4">
        <v>8.0</v>
      </c>
      <c r="F305" s="4" t="s">
        <v>850</v>
      </c>
      <c r="G305" s="4">
        <v>225488.0</v>
      </c>
      <c r="H305" s="4">
        <v>7507866.0</v>
      </c>
      <c r="I305" s="4">
        <v>0.99</v>
      </c>
      <c r="J305" s="5" t="str">
        <f>VLOOKUP(E305, genre!$A$2:$B$1000, 2, FALSE)</f>
        <v>Reggae</v>
      </c>
    </row>
    <row r="306">
      <c r="A306" s="4">
        <v>305.0</v>
      </c>
      <c r="B306" s="4" t="s">
        <v>837</v>
      </c>
      <c r="C306" s="4">
        <v>27.0</v>
      </c>
      <c r="D306" s="4">
        <v>1.0</v>
      </c>
      <c r="E306" s="4">
        <v>8.0</v>
      </c>
      <c r="F306" s="4" t="s">
        <v>849</v>
      </c>
      <c r="G306" s="4">
        <v>192391.0</v>
      </c>
      <c r="H306" s="4">
        <v>6399761.0</v>
      </c>
      <c r="I306" s="4">
        <v>0.99</v>
      </c>
      <c r="J306" s="5" t="str">
        <f>VLOOKUP(E306, genre!$A$2:$B$1000, 2, FALSE)</f>
        <v>Reggae</v>
      </c>
    </row>
    <row r="307">
      <c r="A307" s="4">
        <v>306.0</v>
      </c>
      <c r="B307" s="4" t="s">
        <v>841</v>
      </c>
      <c r="C307" s="4">
        <v>27.0</v>
      </c>
      <c r="D307" s="4">
        <v>1.0</v>
      </c>
      <c r="E307" s="4">
        <v>8.0</v>
      </c>
      <c r="F307" s="4" t="s">
        <v>851</v>
      </c>
      <c r="G307" s="4">
        <v>240300.0</v>
      </c>
      <c r="H307" s="4">
        <v>8069934.0</v>
      </c>
      <c r="I307" s="4">
        <v>0.99</v>
      </c>
      <c r="J307" s="5" t="str">
        <f>VLOOKUP(E307, genre!$A$2:$B$1000, 2, FALSE)</f>
        <v>Reggae</v>
      </c>
    </row>
    <row r="308">
      <c r="A308" s="4">
        <v>307.0</v>
      </c>
      <c r="B308" s="4" t="s">
        <v>852</v>
      </c>
      <c r="C308" s="4">
        <v>27.0</v>
      </c>
      <c r="D308" s="4">
        <v>1.0</v>
      </c>
      <c r="E308" s="4">
        <v>8.0</v>
      </c>
      <c r="F308" s="4" t="s">
        <v>853</v>
      </c>
      <c r="G308" s="4">
        <v>178155.0</v>
      </c>
      <c r="H308" s="4">
        <v>5950952.0</v>
      </c>
      <c r="I308" s="4">
        <v>0.99</v>
      </c>
      <c r="J308" s="5" t="str">
        <f>VLOOKUP(E308, genre!$A$2:$B$1000, 2, FALSE)</f>
        <v>Reggae</v>
      </c>
    </row>
    <row r="309">
      <c r="A309" s="4">
        <v>308.0</v>
      </c>
      <c r="B309" s="4" t="s">
        <v>854</v>
      </c>
      <c r="C309" s="4">
        <v>27.0</v>
      </c>
      <c r="D309" s="4">
        <v>1.0</v>
      </c>
      <c r="E309" s="4">
        <v>8.0</v>
      </c>
      <c r="F309" s="4" t="s">
        <v>855</v>
      </c>
      <c r="G309" s="4">
        <v>289750.0</v>
      </c>
      <c r="H309" s="4">
        <v>9633659.0</v>
      </c>
      <c r="I309" s="4">
        <v>0.99</v>
      </c>
      <c r="J309" s="5" t="str">
        <f>VLOOKUP(E309, genre!$A$2:$B$1000, 2, FALSE)</f>
        <v>Reggae</v>
      </c>
    </row>
    <row r="310">
      <c r="A310" s="4">
        <v>309.0</v>
      </c>
      <c r="B310" s="4" t="s">
        <v>856</v>
      </c>
      <c r="C310" s="4">
        <v>27.0</v>
      </c>
      <c r="D310" s="4">
        <v>1.0</v>
      </c>
      <c r="E310" s="4">
        <v>8.0</v>
      </c>
      <c r="F310" s="4" t="s">
        <v>857</v>
      </c>
      <c r="G310" s="4">
        <v>239725.0</v>
      </c>
      <c r="H310" s="4">
        <v>8024386.0</v>
      </c>
      <c r="I310" s="4">
        <v>0.99</v>
      </c>
      <c r="J310" s="5" t="str">
        <f>VLOOKUP(E310, genre!$A$2:$B$1000, 2, FALSE)</f>
        <v>Reggae</v>
      </c>
    </row>
    <row r="311">
      <c r="A311" s="4">
        <v>310.0</v>
      </c>
      <c r="B311" s="4" t="s">
        <v>858</v>
      </c>
      <c r="C311" s="4">
        <v>27.0</v>
      </c>
      <c r="D311" s="4">
        <v>1.0</v>
      </c>
      <c r="E311" s="4">
        <v>8.0</v>
      </c>
      <c r="F311" s="4" t="s">
        <v>859</v>
      </c>
      <c r="G311" s="4">
        <v>267363.0</v>
      </c>
      <c r="H311" s="4">
        <v>8895073.0</v>
      </c>
      <c r="I311" s="4">
        <v>0.99</v>
      </c>
      <c r="J311" s="5" t="str">
        <f>VLOOKUP(E311, genre!$A$2:$B$1000, 2, FALSE)</f>
        <v>Reggae</v>
      </c>
    </row>
    <row r="312">
      <c r="A312" s="4">
        <v>311.0</v>
      </c>
      <c r="B312" s="4" t="s">
        <v>844</v>
      </c>
      <c r="C312" s="4">
        <v>27.0</v>
      </c>
      <c r="D312" s="4">
        <v>1.0</v>
      </c>
      <c r="E312" s="4">
        <v>8.0</v>
      </c>
      <c r="F312" s="4" t="s">
        <v>860</v>
      </c>
      <c r="G312" s="4">
        <v>273031.0</v>
      </c>
      <c r="H312" s="4">
        <v>9142937.0</v>
      </c>
      <c r="I312" s="4">
        <v>0.99</v>
      </c>
      <c r="J312" s="5" t="str">
        <f>VLOOKUP(E312, genre!$A$2:$B$1000, 2, FALSE)</f>
        <v>Reggae</v>
      </c>
    </row>
    <row r="313">
      <c r="A313" s="4">
        <v>312.0</v>
      </c>
      <c r="B313" s="4" t="s">
        <v>861</v>
      </c>
      <c r="C313" s="4">
        <v>27.0</v>
      </c>
      <c r="D313" s="4">
        <v>1.0</v>
      </c>
      <c r="E313" s="4">
        <v>8.0</v>
      </c>
      <c r="F313" s="4" t="s">
        <v>862</v>
      </c>
      <c r="G313" s="4">
        <v>211147.0</v>
      </c>
      <c r="H313" s="4">
        <v>7029400.0</v>
      </c>
      <c r="I313" s="4">
        <v>0.99</v>
      </c>
      <c r="J313" s="5" t="str">
        <f>VLOOKUP(E313, genre!$A$2:$B$1000, 2, FALSE)</f>
        <v>Reggae</v>
      </c>
    </row>
    <row r="314">
      <c r="A314" s="4">
        <v>313.0</v>
      </c>
      <c r="B314" s="4" t="s">
        <v>863</v>
      </c>
      <c r="C314" s="4">
        <v>28.0</v>
      </c>
      <c r="D314" s="4">
        <v>1.0</v>
      </c>
      <c r="E314" s="4">
        <v>7.0</v>
      </c>
      <c r="F314" s="4" t="s">
        <v>35</v>
      </c>
      <c r="G314" s="4">
        <v>311353.0</v>
      </c>
      <c r="H314" s="4">
        <v>1.030998E7</v>
      </c>
      <c r="I314" s="4">
        <v>0.99</v>
      </c>
      <c r="J314" s="5" t="str">
        <f>VLOOKUP(E314, genre!$A$2:$B$1000, 2, FALSE)</f>
        <v>Latin</v>
      </c>
    </row>
    <row r="315">
      <c r="A315" s="4">
        <v>314.0</v>
      </c>
      <c r="B315" s="4" t="s">
        <v>864</v>
      </c>
      <c r="C315" s="4">
        <v>28.0</v>
      </c>
      <c r="D315" s="4">
        <v>1.0</v>
      </c>
      <c r="E315" s="4">
        <v>7.0</v>
      </c>
      <c r="F315" s="4" t="s">
        <v>35</v>
      </c>
      <c r="G315" s="4">
        <v>244532.0</v>
      </c>
      <c r="H315" s="4">
        <v>8150846.0</v>
      </c>
      <c r="I315" s="4">
        <v>0.99</v>
      </c>
      <c r="J315" s="5" t="str">
        <f>VLOOKUP(E315, genre!$A$2:$B$1000, 2, FALSE)</f>
        <v>Latin</v>
      </c>
    </row>
    <row r="316">
      <c r="A316" s="4">
        <v>315.0</v>
      </c>
      <c r="B316" s="4" t="s">
        <v>865</v>
      </c>
      <c r="C316" s="4">
        <v>28.0</v>
      </c>
      <c r="D316" s="4">
        <v>1.0</v>
      </c>
      <c r="E316" s="4">
        <v>7.0</v>
      </c>
      <c r="F316" s="4" t="s">
        <v>35</v>
      </c>
      <c r="G316" s="4">
        <v>253492.0</v>
      </c>
      <c r="H316" s="4">
        <v>8441034.0</v>
      </c>
      <c r="I316" s="4">
        <v>0.99</v>
      </c>
      <c r="J316" s="5" t="str">
        <f>VLOOKUP(E316, genre!$A$2:$B$1000, 2, FALSE)</f>
        <v>Latin</v>
      </c>
    </row>
    <row r="317">
      <c r="A317" s="4">
        <v>316.0</v>
      </c>
      <c r="B317" s="4" t="s">
        <v>753</v>
      </c>
      <c r="C317" s="4">
        <v>28.0</v>
      </c>
      <c r="D317" s="4">
        <v>1.0</v>
      </c>
      <c r="E317" s="4">
        <v>7.0</v>
      </c>
      <c r="F317" s="4" t="s">
        <v>35</v>
      </c>
      <c r="G317" s="4">
        <v>244715.0</v>
      </c>
      <c r="H317" s="4">
        <v>8123466.0</v>
      </c>
      <c r="I317" s="4">
        <v>0.99</v>
      </c>
      <c r="J317" s="5" t="str">
        <f>VLOOKUP(E317, genre!$A$2:$B$1000, 2, FALSE)</f>
        <v>Latin</v>
      </c>
    </row>
    <row r="318">
      <c r="A318" s="4">
        <v>317.0</v>
      </c>
      <c r="B318" s="4" t="s">
        <v>866</v>
      </c>
      <c r="C318" s="4">
        <v>28.0</v>
      </c>
      <c r="D318" s="4">
        <v>1.0</v>
      </c>
      <c r="E318" s="4">
        <v>7.0</v>
      </c>
      <c r="F318" s="4" t="s">
        <v>35</v>
      </c>
      <c r="G318" s="4">
        <v>254040.0</v>
      </c>
      <c r="H318" s="4">
        <v>8420093.0</v>
      </c>
      <c r="I318" s="4">
        <v>0.99</v>
      </c>
      <c r="J318" s="5" t="str">
        <f>VLOOKUP(E318, genre!$A$2:$B$1000, 2, FALSE)</f>
        <v>Latin</v>
      </c>
    </row>
    <row r="319">
      <c r="A319" s="4">
        <v>318.0</v>
      </c>
      <c r="B319" s="4" t="s">
        <v>867</v>
      </c>
      <c r="C319" s="4">
        <v>28.0</v>
      </c>
      <c r="D319" s="4">
        <v>1.0</v>
      </c>
      <c r="E319" s="4">
        <v>7.0</v>
      </c>
      <c r="F319" s="4" t="s">
        <v>35</v>
      </c>
      <c r="G319" s="4">
        <v>264202.0</v>
      </c>
      <c r="H319" s="4">
        <v>8731945.0</v>
      </c>
      <c r="I319" s="4">
        <v>0.99</v>
      </c>
      <c r="J319" s="5" t="str">
        <f>VLOOKUP(E319, genre!$A$2:$B$1000, 2, FALSE)</f>
        <v>Latin</v>
      </c>
    </row>
    <row r="320">
      <c r="A320" s="4">
        <v>319.0</v>
      </c>
      <c r="B320" s="4" t="s">
        <v>868</v>
      </c>
      <c r="C320" s="4">
        <v>28.0</v>
      </c>
      <c r="D320" s="4">
        <v>1.0</v>
      </c>
      <c r="E320" s="4">
        <v>7.0</v>
      </c>
      <c r="F320" s="4" t="s">
        <v>35</v>
      </c>
      <c r="G320" s="4">
        <v>230452.0</v>
      </c>
      <c r="H320" s="4">
        <v>7685326.0</v>
      </c>
      <c r="I320" s="4">
        <v>0.99</v>
      </c>
      <c r="J320" s="5" t="str">
        <f>VLOOKUP(E320, genre!$A$2:$B$1000, 2, FALSE)</f>
        <v>Latin</v>
      </c>
    </row>
    <row r="321">
      <c r="A321" s="4">
        <v>320.0</v>
      </c>
      <c r="B321" s="4" t="s">
        <v>869</v>
      </c>
      <c r="C321" s="4">
        <v>28.0</v>
      </c>
      <c r="D321" s="4">
        <v>1.0</v>
      </c>
      <c r="E321" s="4">
        <v>7.0</v>
      </c>
      <c r="F321" s="4" t="s">
        <v>35</v>
      </c>
      <c r="G321" s="4">
        <v>275748.0</v>
      </c>
      <c r="H321" s="4">
        <v>9205941.0</v>
      </c>
      <c r="I321" s="4">
        <v>0.99</v>
      </c>
      <c r="J321" s="5" t="str">
        <f>VLOOKUP(E321, genre!$A$2:$B$1000, 2, FALSE)</f>
        <v>Latin</v>
      </c>
    </row>
    <row r="322">
      <c r="A322" s="4">
        <v>321.0</v>
      </c>
      <c r="B322" s="4" t="s">
        <v>870</v>
      </c>
      <c r="C322" s="4">
        <v>28.0</v>
      </c>
      <c r="D322" s="4">
        <v>1.0</v>
      </c>
      <c r="E322" s="4">
        <v>7.0</v>
      </c>
      <c r="F322" s="4" t="s">
        <v>35</v>
      </c>
      <c r="G322" s="4">
        <v>266605.0</v>
      </c>
      <c r="H322" s="4">
        <v>8873358.0</v>
      </c>
      <c r="I322" s="4">
        <v>0.99</v>
      </c>
      <c r="J322" s="5" t="str">
        <f>VLOOKUP(E322, genre!$A$2:$B$1000, 2, FALSE)</f>
        <v>Latin</v>
      </c>
    </row>
    <row r="323">
      <c r="A323" s="4">
        <v>322.0</v>
      </c>
      <c r="B323" s="4" t="s">
        <v>871</v>
      </c>
      <c r="C323" s="4">
        <v>28.0</v>
      </c>
      <c r="D323" s="4">
        <v>1.0</v>
      </c>
      <c r="E323" s="4">
        <v>7.0</v>
      </c>
      <c r="F323" s="4" t="s">
        <v>35</v>
      </c>
      <c r="G323" s="4">
        <v>214595.0</v>
      </c>
      <c r="H323" s="4">
        <v>7111596.0</v>
      </c>
      <c r="I323" s="4">
        <v>0.99</v>
      </c>
      <c r="J323" s="5" t="str">
        <f>VLOOKUP(E323, genre!$A$2:$B$1000, 2, FALSE)</f>
        <v>Latin</v>
      </c>
    </row>
    <row r="324">
      <c r="A324" s="4">
        <v>323.0</v>
      </c>
      <c r="B324" s="4" t="s">
        <v>872</v>
      </c>
      <c r="C324" s="4">
        <v>29.0</v>
      </c>
      <c r="D324" s="4">
        <v>1.0</v>
      </c>
      <c r="E324" s="4">
        <v>9.0</v>
      </c>
      <c r="F324" s="4" t="s">
        <v>873</v>
      </c>
      <c r="G324" s="4">
        <v>205479.0</v>
      </c>
      <c r="H324" s="4">
        <v>6892516.0</v>
      </c>
      <c r="I324" s="4">
        <v>0.99</v>
      </c>
      <c r="J324" s="5" t="str">
        <f>VLOOKUP(E324, genre!$A$2:$B$1000, 2, FALSE)</f>
        <v>Pop</v>
      </c>
    </row>
    <row r="325">
      <c r="A325" s="4">
        <v>324.0</v>
      </c>
      <c r="B325" s="4" t="s">
        <v>874</v>
      </c>
      <c r="C325" s="4">
        <v>29.0</v>
      </c>
      <c r="D325" s="4">
        <v>1.0</v>
      </c>
      <c r="E325" s="4">
        <v>9.0</v>
      </c>
      <c r="F325" s="4" t="s">
        <v>875</v>
      </c>
      <c r="G325" s="4">
        <v>198661.0</v>
      </c>
      <c r="H325" s="4">
        <v>6643207.0</v>
      </c>
      <c r="I325" s="4">
        <v>0.99</v>
      </c>
      <c r="J325" s="5" t="str">
        <f>VLOOKUP(E325, genre!$A$2:$B$1000, 2, FALSE)</f>
        <v>Pop</v>
      </c>
    </row>
    <row r="326">
      <c r="A326" s="4">
        <v>325.0</v>
      </c>
      <c r="B326" s="4" t="s">
        <v>876</v>
      </c>
      <c r="C326" s="4">
        <v>29.0</v>
      </c>
      <c r="D326" s="4">
        <v>1.0</v>
      </c>
      <c r="E326" s="4">
        <v>9.0</v>
      </c>
      <c r="F326" s="4" t="s">
        <v>877</v>
      </c>
      <c r="G326" s="4">
        <v>194194.0</v>
      </c>
      <c r="H326" s="4">
        <v>6507950.0</v>
      </c>
      <c r="I326" s="4">
        <v>0.99</v>
      </c>
      <c r="J326" s="5" t="str">
        <f>VLOOKUP(E326, genre!$A$2:$B$1000, 2, FALSE)</f>
        <v>Pop</v>
      </c>
    </row>
    <row r="327">
      <c r="A327" s="4">
        <v>326.0</v>
      </c>
      <c r="B327" s="4" t="s">
        <v>878</v>
      </c>
      <c r="C327" s="4">
        <v>29.0</v>
      </c>
      <c r="D327" s="4">
        <v>1.0</v>
      </c>
      <c r="E327" s="4">
        <v>9.0</v>
      </c>
      <c r="F327" s="4" t="s">
        <v>879</v>
      </c>
      <c r="G327" s="4">
        <v>188630.0</v>
      </c>
      <c r="H327" s="4">
        <v>6327391.0</v>
      </c>
      <c r="I327" s="4">
        <v>0.99</v>
      </c>
      <c r="J327" s="5" t="str">
        <f>VLOOKUP(E327, genre!$A$2:$B$1000, 2, FALSE)</f>
        <v>Pop</v>
      </c>
    </row>
    <row r="328">
      <c r="A328" s="4">
        <v>327.0</v>
      </c>
      <c r="B328" s="4" t="s">
        <v>880</v>
      </c>
      <c r="C328" s="4">
        <v>29.0</v>
      </c>
      <c r="D328" s="4">
        <v>1.0</v>
      </c>
      <c r="E328" s="4">
        <v>9.0</v>
      </c>
      <c r="F328" s="4" t="s">
        <v>881</v>
      </c>
      <c r="G328" s="4">
        <v>230791.0</v>
      </c>
      <c r="H328" s="4">
        <v>7748006.0</v>
      </c>
      <c r="I328" s="4">
        <v>0.99</v>
      </c>
      <c r="J328" s="5" t="str">
        <f>VLOOKUP(E328, genre!$A$2:$B$1000, 2, FALSE)</f>
        <v>Pop</v>
      </c>
    </row>
    <row r="329">
      <c r="A329" s="4">
        <v>328.0</v>
      </c>
      <c r="B329" s="4" t="s">
        <v>882</v>
      </c>
      <c r="C329" s="4">
        <v>29.0</v>
      </c>
      <c r="D329" s="4">
        <v>1.0</v>
      </c>
      <c r="E329" s="4">
        <v>9.0</v>
      </c>
      <c r="F329" s="4" t="s">
        <v>883</v>
      </c>
      <c r="G329" s="4">
        <v>206733.0</v>
      </c>
      <c r="H329" s="4">
        <v>7034985.0</v>
      </c>
      <c r="I329" s="4">
        <v>0.99</v>
      </c>
      <c r="J329" s="5" t="str">
        <f>VLOOKUP(E329, genre!$A$2:$B$1000, 2, FALSE)</f>
        <v>Pop</v>
      </c>
    </row>
    <row r="330">
      <c r="A330" s="4">
        <v>329.0</v>
      </c>
      <c r="B330" s="4" t="s">
        <v>884</v>
      </c>
      <c r="C330" s="4">
        <v>29.0</v>
      </c>
      <c r="D330" s="4">
        <v>1.0</v>
      </c>
      <c r="E330" s="4">
        <v>9.0</v>
      </c>
      <c r="F330" s="4" t="s">
        <v>885</v>
      </c>
      <c r="G330" s="4">
        <v>210155.0</v>
      </c>
      <c r="H330" s="4">
        <v>6973625.0</v>
      </c>
      <c r="I330" s="4">
        <v>0.99</v>
      </c>
      <c r="J330" s="5" t="str">
        <f>VLOOKUP(E330, genre!$A$2:$B$1000, 2, FALSE)</f>
        <v>Pop</v>
      </c>
    </row>
    <row r="331">
      <c r="A331" s="4">
        <v>330.0</v>
      </c>
      <c r="B331" s="4" t="s">
        <v>886</v>
      </c>
      <c r="C331" s="4">
        <v>29.0</v>
      </c>
      <c r="D331" s="4">
        <v>1.0</v>
      </c>
      <c r="E331" s="4">
        <v>9.0</v>
      </c>
      <c r="F331" s="4" t="s">
        <v>887</v>
      </c>
      <c r="G331" s="4">
        <v>190093.0</v>
      </c>
      <c r="H331" s="4">
        <v>6457752.0</v>
      </c>
      <c r="I331" s="4">
        <v>0.99</v>
      </c>
      <c r="J331" s="5" t="str">
        <f>VLOOKUP(E331, genre!$A$2:$B$1000, 2, FALSE)</f>
        <v>Pop</v>
      </c>
    </row>
    <row r="332">
      <c r="A332" s="4">
        <v>331.0</v>
      </c>
      <c r="B332" s="4" t="s">
        <v>888</v>
      </c>
      <c r="C332" s="4">
        <v>29.0</v>
      </c>
      <c r="D332" s="4">
        <v>1.0</v>
      </c>
      <c r="E332" s="4">
        <v>9.0</v>
      </c>
      <c r="F332" s="4" t="s">
        <v>889</v>
      </c>
      <c r="G332" s="4">
        <v>214256.0</v>
      </c>
      <c r="H332" s="4">
        <v>7254147.0</v>
      </c>
      <c r="I332" s="4">
        <v>0.99</v>
      </c>
      <c r="J332" s="5" t="str">
        <f>VLOOKUP(E332, genre!$A$2:$B$1000, 2, FALSE)</f>
        <v>Pop</v>
      </c>
    </row>
    <row r="333">
      <c r="A333" s="4">
        <v>332.0</v>
      </c>
      <c r="B333" s="4" t="s">
        <v>890</v>
      </c>
      <c r="C333" s="4">
        <v>29.0</v>
      </c>
      <c r="D333" s="4">
        <v>1.0</v>
      </c>
      <c r="E333" s="4">
        <v>9.0</v>
      </c>
      <c r="F333" s="4" t="s">
        <v>891</v>
      </c>
      <c r="G333" s="4">
        <v>210599.0</v>
      </c>
      <c r="H333" s="4">
        <v>7027525.0</v>
      </c>
      <c r="I333" s="4">
        <v>0.99</v>
      </c>
      <c r="J333" s="5" t="str">
        <f>VLOOKUP(E333, genre!$A$2:$B$1000, 2, FALSE)</f>
        <v>Pop</v>
      </c>
    </row>
    <row r="334">
      <c r="A334" s="4">
        <v>333.0</v>
      </c>
      <c r="B334" s="4" t="s">
        <v>892</v>
      </c>
      <c r="C334" s="4">
        <v>29.0</v>
      </c>
      <c r="D334" s="4">
        <v>1.0</v>
      </c>
      <c r="E334" s="4">
        <v>9.0</v>
      </c>
      <c r="F334" s="4" t="s">
        <v>893</v>
      </c>
      <c r="G334" s="4">
        <v>196519.0</v>
      </c>
      <c r="H334" s="4">
        <v>6568081.0</v>
      </c>
      <c r="I334" s="4">
        <v>0.99</v>
      </c>
      <c r="J334" s="5" t="str">
        <f>VLOOKUP(E334, genre!$A$2:$B$1000, 2, FALSE)</f>
        <v>Pop</v>
      </c>
    </row>
    <row r="335">
      <c r="A335" s="4">
        <v>334.0</v>
      </c>
      <c r="B335" s="4" t="s">
        <v>894</v>
      </c>
      <c r="C335" s="4">
        <v>29.0</v>
      </c>
      <c r="D335" s="4">
        <v>1.0</v>
      </c>
      <c r="E335" s="4">
        <v>9.0</v>
      </c>
      <c r="F335" s="4" t="s">
        <v>895</v>
      </c>
      <c r="G335" s="4">
        <v>206654.0</v>
      </c>
      <c r="H335" s="4">
        <v>6931328.0</v>
      </c>
      <c r="I335" s="4">
        <v>0.99</v>
      </c>
      <c r="J335" s="5" t="str">
        <f>VLOOKUP(E335, genre!$A$2:$B$1000, 2, FALSE)</f>
        <v>Pop</v>
      </c>
    </row>
    <row r="336">
      <c r="A336" s="4">
        <v>335.0</v>
      </c>
      <c r="B336" s="4" t="s">
        <v>896</v>
      </c>
      <c r="C336" s="4">
        <v>29.0</v>
      </c>
      <c r="D336" s="4">
        <v>1.0</v>
      </c>
      <c r="E336" s="4">
        <v>9.0</v>
      </c>
      <c r="F336" s="4" t="s">
        <v>897</v>
      </c>
      <c r="G336" s="4">
        <v>203493.0</v>
      </c>
      <c r="H336" s="4">
        <v>6772813.0</v>
      </c>
      <c r="I336" s="4">
        <v>0.99</v>
      </c>
      <c r="J336" s="5" t="str">
        <f>VLOOKUP(E336, genre!$A$2:$B$1000, 2, FALSE)</f>
        <v>Pop</v>
      </c>
    </row>
    <row r="337">
      <c r="A337" s="4">
        <v>336.0</v>
      </c>
      <c r="B337" s="4" t="s">
        <v>898</v>
      </c>
      <c r="C337" s="4">
        <v>29.0</v>
      </c>
      <c r="D337" s="4">
        <v>1.0</v>
      </c>
      <c r="E337" s="4">
        <v>9.0</v>
      </c>
      <c r="F337" s="4" t="s">
        <v>899</v>
      </c>
      <c r="G337" s="4">
        <v>166687.0</v>
      </c>
      <c r="H337" s="4">
        <v>5532564.0</v>
      </c>
      <c r="I337" s="4">
        <v>0.99</v>
      </c>
      <c r="J337" s="5" t="str">
        <f>VLOOKUP(E337, genre!$A$2:$B$1000, 2, FALSE)</f>
        <v>Pop</v>
      </c>
    </row>
    <row r="338">
      <c r="A338" s="4">
        <v>337.0</v>
      </c>
      <c r="B338" s="4" t="s">
        <v>900</v>
      </c>
      <c r="C338" s="4">
        <v>30.0</v>
      </c>
      <c r="D338" s="4">
        <v>1.0</v>
      </c>
      <c r="E338" s="4">
        <v>1.0</v>
      </c>
      <c r="F338" s="4" t="s">
        <v>901</v>
      </c>
      <c r="G338" s="4">
        <v>315951.0</v>
      </c>
      <c r="H338" s="4">
        <v>1.0249958E7</v>
      </c>
      <c r="I338" s="4">
        <v>0.99</v>
      </c>
      <c r="J338" s="5" t="str">
        <f>VLOOKUP(E338, genre!$A$2:$B$1000, 2, FALSE)</f>
        <v>Rock</v>
      </c>
    </row>
    <row r="339">
      <c r="A339" s="4">
        <v>338.0</v>
      </c>
      <c r="B339" s="4" t="s">
        <v>902</v>
      </c>
      <c r="C339" s="4">
        <v>30.0</v>
      </c>
      <c r="D339" s="4">
        <v>1.0</v>
      </c>
      <c r="E339" s="4">
        <v>1.0</v>
      </c>
      <c r="F339" s="4" t="s">
        <v>717</v>
      </c>
      <c r="G339" s="4">
        <v>263836.0</v>
      </c>
      <c r="H339" s="4">
        <v>8581414.0</v>
      </c>
      <c r="I339" s="4">
        <v>0.99</v>
      </c>
      <c r="J339" s="5" t="str">
        <f>VLOOKUP(E339, genre!$A$2:$B$1000, 2, FALSE)</f>
        <v>Rock</v>
      </c>
    </row>
    <row r="340">
      <c r="A340" s="4">
        <v>339.0</v>
      </c>
      <c r="B340" s="4" t="s">
        <v>903</v>
      </c>
      <c r="C340" s="4">
        <v>30.0</v>
      </c>
      <c r="D340" s="4">
        <v>1.0</v>
      </c>
      <c r="E340" s="4">
        <v>1.0</v>
      </c>
      <c r="F340" s="4" t="s">
        <v>904</v>
      </c>
      <c r="G340" s="4">
        <v>192653.0</v>
      </c>
      <c r="H340" s="4">
        <v>6287257.0</v>
      </c>
      <c r="I340" s="4">
        <v>0.99</v>
      </c>
      <c r="J340" s="5" t="str">
        <f>VLOOKUP(E340, genre!$A$2:$B$1000, 2, FALSE)</f>
        <v>Rock</v>
      </c>
    </row>
    <row r="341">
      <c r="A341" s="4">
        <v>340.0</v>
      </c>
      <c r="B341" s="4" t="s">
        <v>905</v>
      </c>
      <c r="C341" s="4">
        <v>30.0</v>
      </c>
      <c r="D341" s="4">
        <v>1.0</v>
      </c>
      <c r="E341" s="4">
        <v>1.0</v>
      </c>
      <c r="F341" s="4" t="s">
        <v>906</v>
      </c>
      <c r="G341" s="4">
        <v>401920.0</v>
      </c>
      <c r="H341" s="4">
        <v>1.3035765E7</v>
      </c>
      <c r="I341" s="4">
        <v>0.99</v>
      </c>
      <c r="J341" s="5" t="str">
        <f>VLOOKUP(E341, genre!$A$2:$B$1000, 2, FALSE)</f>
        <v>Rock</v>
      </c>
    </row>
    <row r="342">
      <c r="A342" s="4">
        <v>341.0</v>
      </c>
      <c r="B342" s="4" t="s">
        <v>907</v>
      </c>
      <c r="C342" s="4">
        <v>30.0</v>
      </c>
      <c r="D342" s="4">
        <v>1.0</v>
      </c>
      <c r="E342" s="4">
        <v>1.0</v>
      </c>
      <c r="F342" s="4" t="s">
        <v>908</v>
      </c>
      <c r="G342" s="4">
        <v>183327.0</v>
      </c>
      <c r="H342" s="4">
        <v>5995686.0</v>
      </c>
      <c r="I342" s="4">
        <v>0.99</v>
      </c>
      <c r="J342" s="5" t="str">
        <f>VLOOKUP(E342, genre!$A$2:$B$1000, 2, FALSE)</f>
        <v>Rock</v>
      </c>
    </row>
    <row r="343">
      <c r="A343" s="4">
        <v>342.0</v>
      </c>
      <c r="B343" s="4" t="s">
        <v>909</v>
      </c>
      <c r="C343" s="4">
        <v>30.0</v>
      </c>
      <c r="D343" s="4">
        <v>1.0</v>
      </c>
      <c r="E343" s="4">
        <v>1.0</v>
      </c>
      <c r="F343" s="4" t="s">
        <v>910</v>
      </c>
      <c r="G343" s="4">
        <v>260675.0</v>
      </c>
      <c r="H343" s="4">
        <v>8497116.0</v>
      </c>
      <c r="I343" s="4">
        <v>0.99</v>
      </c>
      <c r="J343" s="5" t="str">
        <f>VLOOKUP(E343, genre!$A$2:$B$1000, 2, FALSE)</f>
        <v>Rock</v>
      </c>
    </row>
    <row r="344">
      <c r="A344" s="4">
        <v>343.0</v>
      </c>
      <c r="B344" s="4" t="s">
        <v>911</v>
      </c>
      <c r="C344" s="4">
        <v>30.0</v>
      </c>
      <c r="D344" s="4">
        <v>1.0</v>
      </c>
      <c r="E344" s="4">
        <v>1.0</v>
      </c>
      <c r="F344" s="4" t="s">
        <v>904</v>
      </c>
      <c r="G344" s="4">
        <v>161149.0</v>
      </c>
      <c r="H344" s="4">
        <v>5261022.0</v>
      </c>
      <c r="I344" s="4">
        <v>0.99</v>
      </c>
      <c r="J344" s="5" t="str">
        <f>VLOOKUP(E344, genre!$A$2:$B$1000, 2, FALSE)</f>
        <v>Rock</v>
      </c>
    </row>
    <row r="345">
      <c r="A345" s="4">
        <v>344.0</v>
      </c>
      <c r="B345" s="4" t="s">
        <v>912</v>
      </c>
      <c r="C345" s="4">
        <v>30.0</v>
      </c>
      <c r="D345" s="4">
        <v>1.0</v>
      </c>
      <c r="E345" s="4">
        <v>1.0</v>
      </c>
      <c r="F345" s="4" t="s">
        <v>913</v>
      </c>
      <c r="G345" s="4">
        <v>312032.0</v>
      </c>
      <c r="H345" s="4">
        <v>1.0232581E7</v>
      </c>
      <c r="I345" s="4">
        <v>0.99</v>
      </c>
      <c r="J345" s="5" t="str">
        <f>VLOOKUP(E345, genre!$A$2:$B$1000, 2, FALSE)</f>
        <v>Rock</v>
      </c>
    </row>
    <row r="346">
      <c r="A346" s="4">
        <v>345.0</v>
      </c>
      <c r="B346" s="4" t="s">
        <v>914</v>
      </c>
      <c r="C346" s="4">
        <v>30.0</v>
      </c>
      <c r="D346" s="4">
        <v>1.0</v>
      </c>
      <c r="E346" s="4">
        <v>1.0</v>
      </c>
      <c r="F346" s="4" t="s">
        <v>915</v>
      </c>
      <c r="G346" s="4">
        <v>373394.0</v>
      </c>
      <c r="H346" s="4">
        <v>1.2258175E7</v>
      </c>
      <c r="I346" s="4">
        <v>0.99</v>
      </c>
      <c r="J346" s="5" t="str">
        <f>VLOOKUP(E346, genre!$A$2:$B$1000, 2, FALSE)</f>
        <v>Rock</v>
      </c>
    </row>
    <row r="347">
      <c r="A347" s="4">
        <v>346.0</v>
      </c>
      <c r="B347" s="4" t="s">
        <v>916</v>
      </c>
      <c r="C347" s="4">
        <v>30.0</v>
      </c>
      <c r="D347" s="4">
        <v>1.0</v>
      </c>
      <c r="E347" s="4">
        <v>1.0</v>
      </c>
      <c r="F347" s="4" t="s">
        <v>917</v>
      </c>
      <c r="G347" s="4">
        <v>127869.0</v>
      </c>
      <c r="H347" s="4">
        <v>4165650.0</v>
      </c>
      <c r="I347" s="4">
        <v>0.99</v>
      </c>
      <c r="J347" s="5" t="str">
        <f>VLOOKUP(E347, genre!$A$2:$B$1000, 2, FALSE)</f>
        <v>Rock</v>
      </c>
    </row>
    <row r="348">
      <c r="A348" s="4">
        <v>347.0</v>
      </c>
      <c r="B348" s="4" t="s">
        <v>918</v>
      </c>
      <c r="C348" s="4">
        <v>30.0</v>
      </c>
      <c r="D348" s="4">
        <v>1.0</v>
      </c>
      <c r="E348" s="4">
        <v>1.0</v>
      </c>
      <c r="F348" s="4" t="s">
        <v>904</v>
      </c>
      <c r="G348" s="4">
        <v>185260.0</v>
      </c>
      <c r="H348" s="4">
        <v>6041133.0</v>
      </c>
      <c r="I348" s="4">
        <v>0.99</v>
      </c>
      <c r="J348" s="5" t="str">
        <f>VLOOKUP(E348, genre!$A$2:$B$1000, 2, FALSE)</f>
        <v>Rock</v>
      </c>
    </row>
    <row r="349">
      <c r="A349" s="4">
        <v>348.0</v>
      </c>
      <c r="B349" s="4" t="s">
        <v>919</v>
      </c>
      <c r="C349" s="4">
        <v>30.0</v>
      </c>
      <c r="D349" s="4">
        <v>1.0</v>
      </c>
      <c r="E349" s="4">
        <v>1.0</v>
      </c>
      <c r="F349" s="4" t="s">
        <v>717</v>
      </c>
      <c r="G349" s="4">
        <v>380551.0</v>
      </c>
      <c r="H349" s="4">
        <v>1.2377615E7</v>
      </c>
      <c r="I349" s="4">
        <v>0.99</v>
      </c>
      <c r="J349" s="5" t="str">
        <f>VLOOKUP(E349, genre!$A$2:$B$1000, 2, FALSE)</f>
        <v>Rock</v>
      </c>
    </row>
    <row r="350">
      <c r="A350" s="4">
        <v>349.0</v>
      </c>
      <c r="B350" s="4" t="s">
        <v>920</v>
      </c>
      <c r="C350" s="4">
        <v>30.0</v>
      </c>
      <c r="D350" s="4">
        <v>1.0</v>
      </c>
      <c r="E350" s="4">
        <v>1.0</v>
      </c>
      <c r="F350" s="4" t="s">
        <v>901</v>
      </c>
      <c r="G350" s="4">
        <v>619467.0</v>
      </c>
      <c r="H350" s="4">
        <v>2.0138673E7</v>
      </c>
      <c r="I350" s="4">
        <v>0.99</v>
      </c>
      <c r="J350" s="5" t="str">
        <f>VLOOKUP(E350, genre!$A$2:$B$1000, 2, FALSE)</f>
        <v>Rock</v>
      </c>
    </row>
    <row r="351">
      <c r="A351" s="4">
        <v>350.0</v>
      </c>
      <c r="B351" s="4" t="s">
        <v>921</v>
      </c>
      <c r="C351" s="4">
        <v>30.0</v>
      </c>
      <c r="D351" s="4">
        <v>1.0</v>
      </c>
      <c r="E351" s="4">
        <v>1.0</v>
      </c>
      <c r="F351" s="4" t="s">
        <v>922</v>
      </c>
      <c r="G351" s="4">
        <v>711836.0</v>
      </c>
      <c r="H351" s="4">
        <v>2.3092953E7</v>
      </c>
      <c r="I351" s="4">
        <v>0.99</v>
      </c>
      <c r="J351" s="5" t="str">
        <f>VLOOKUP(E351, genre!$A$2:$B$1000, 2, FALSE)</f>
        <v>Rock</v>
      </c>
    </row>
    <row r="352">
      <c r="A352" s="4">
        <v>351.0</v>
      </c>
      <c r="B352" s="4" t="s">
        <v>923</v>
      </c>
      <c r="C352" s="4">
        <v>31.0</v>
      </c>
      <c r="D352" s="4">
        <v>1.0</v>
      </c>
      <c r="E352" s="4">
        <v>1.0</v>
      </c>
      <c r="F352" s="4" t="s">
        <v>924</v>
      </c>
      <c r="G352" s="4">
        <v>234553.0</v>
      </c>
      <c r="H352" s="4">
        <v>7649679.0</v>
      </c>
      <c r="I352" s="4">
        <v>0.99</v>
      </c>
      <c r="J352" s="5" t="str">
        <f>VLOOKUP(E352, genre!$A$2:$B$1000, 2, FALSE)</f>
        <v>Rock</v>
      </c>
    </row>
    <row r="353">
      <c r="A353" s="4">
        <v>352.0</v>
      </c>
      <c r="B353" s="4" t="s">
        <v>925</v>
      </c>
      <c r="C353" s="4">
        <v>31.0</v>
      </c>
      <c r="D353" s="4">
        <v>1.0</v>
      </c>
      <c r="E353" s="4">
        <v>1.0</v>
      </c>
      <c r="F353" s="4" t="s">
        <v>924</v>
      </c>
      <c r="G353" s="4">
        <v>359680.0</v>
      </c>
      <c r="H353" s="4">
        <v>1.1731061E7</v>
      </c>
      <c r="I353" s="4">
        <v>0.99</v>
      </c>
      <c r="J353" s="5" t="str">
        <f>VLOOKUP(E353, genre!$A$2:$B$1000, 2, FALSE)</f>
        <v>Rock</v>
      </c>
    </row>
    <row r="354">
      <c r="A354" s="4">
        <v>353.0</v>
      </c>
      <c r="B354" s="4" t="s">
        <v>926</v>
      </c>
      <c r="C354" s="4">
        <v>31.0</v>
      </c>
      <c r="D354" s="4">
        <v>1.0</v>
      </c>
      <c r="E354" s="4">
        <v>1.0</v>
      </c>
      <c r="F354" s="4" t="s">
        <v>927</v>
      </c>
      <c r="G354" s="4">
        <v>171284.0</v>
      </c>
      <c r="H354" s="4">
        <v>5572993.0</v>
      </c>
      <c r="I354" s="4">
        <v>0.99</v>
      </c>
      <c r="J354" s="5" t="str">
        <f>VLOOKUP(E354, genre!$A$2:$B$1000, 2, FALSE)</f>
        <v>Rock</v>
      </c>
    </row>
    <row r="355">
      <c r="A355" s="4">
        <v>354.0</v>
      </c>
      <c r="B355" s="4" t="s">
        <v>928</v>
      </c>
      <c r="C355" s="4">
        <v>31.0</v>
      </c>
      <c r="D355" s="4">
        <v>1.0</v>
      </c>
      <c r="E355" s="4">
        <v>1.0</v>
      </c>
      <c r="F355" s="4" t="s">
        <v>924</v>
      </c>
      <c r="G355" s="4">
        <v>183902.0</v>
      </c>
      <c r="H355" s="4">
        <v>6007019.0</v>
      </c>
      <c r="I355" s="4">
        <v>0.99</v>
      </c>
      <c r="J355" s="5" t="str">
        <f>VLOOKUP(E355, genre!$A$2:$B$1000, 2, FALSE)</f>
        <v>Rock</v>
      </c>
    </row>
    <row r="356">
      <c r="A356" s="4">
        <v>355.0</v>
      </c>
      <c r="B356" s="4" t="s">
        <v>929</v>
      </c>
      <c r="C356" s="4">
        <v>31.0</v>
      </c>
      <c r="D356" s="4">
        <v>1.0</v>
      </c>
      <c r="E356" s="4">
        <v>1.0</v>
      </c>
      <c r="F356" s="4" t="s">
        <v>924</v>
      </c>
      <c r="G356" s="4">
        <v>272561.0</v>
      </c>
      <c r="H356" s="4">
        <v>8912465.0</v>
      </c>
      <c r="I356" s="4">
        <v>0.99</v>
      </c>
      <c r="J356" s="5" t="str">
        <f>VLOOKUP(E356, genre!$A$2:$B$1000, 2, FALSE)</f>
        <v>Rock</v>
      </c>
    </row>
    <row r="357">
      <c r="A357" s="4">
        <v>356.0</v>
      </c>
      <c r="B357" s="4" t="s">
        <v>930</v>
      </c>
      <c r="C357" s="4">
        <v>31.0</v>
      </c>
      <c r="D357" s="4">
        <v>1.0</v>
      </c>
      <c r="E357" s="4">
        <v>1.0</v>
      </c>
      <c r="F357" s="4" t="s">
        <v>924</v>
      </c>
      <c r="G357" s="4">
        <v>144483.0</v>
      </c>
      <c r="H357" s="4">
        <v>4728586.0</v>
      </c>
      <c r="I357" s="4">
        <v>0.99</v>
      </c>
      <c r="J357" s="5" t="str">
        <f>VLOOKUP(E357, genre!$A$2:$B$1000, 2, FALSE)</f>
        <v>Rock</v>
      </c>
    </row>
    <row r="358">
      <c r="A358" s="4">
        <v>357.0</v>
      </c>
      <c r="B358" s="4" t="s">
        <v>931</v>
      </c>
      <c r="C358" s="4">
        <v>31.0</v>
      </c>
      <c r="D358" s="4">
        <v>1.0</v>
      </c>
      <c r="E358" s="4">
        <v>1.0</v>
      </c>
      <c r="F358" s="4" t="s">
        <v>924</v>
      </c>
      <c r="G358" s="4">
        <v>677694.0</v>
      </c>
      <c r="H358" s="4">
        <v>2.2080051E7</v>
      </c>
      <c r="I358" s="4">
        <v>0.99</v>
      </c>
      <c r="J358" s="5" t="str">
        <f>VLOOKUP(E358, genre!$A$2:$B$1000, 2, FALSE)</f>
        <v>Rock</v>
      </c>
    </row>
    <row r="359">
      <c r="A359" s="4">
        <v>358.0</v>
      </c>
      <c r="B359" s="4" t="s">
        <v>932</v>
      </c>
      <c r="C359" s="4">
        <v>31.0</v>
      </c>
      <c r="D359" s="4">
        <v>1.0</v>
      </c>
      <c r="E359" s="4">
        <v>1.0</v>
      </c>
      <c r="F359" s="4" t="s">
        <v>927</v>
      </c>
      <c r="G359" s="4">
        <v>88894.0</v>
      </c>
      <c r="H359" s="4">
        <v>2922044.0</v>
      </c>
      <c r="I359" s="4">
        <v>0.99</v>
      </c>
      <c r="J359" s="5" t="str">
        <f>VLOOKUP(E359, genre!$A$2:$B$1000, 2, FALSE)</f>
        <v>Rock</v>
      </c>
    </row>
    <row r="360">
      <c r="A360" s="4">
        <v>359.0</v>
      </c>
      <c r="B360" s="4" t="s">
        <v>933</v>
      </c>
      <c r="C360" s="4">
        <v>31.0</v>
      </c>
      <c r="D360" s="4">
        <v>1.0</v>
      </c>
      <c r="E360" s="4">
        <v>1.0</v>
      </c>
      <c r="F360" s="4" t="s">
        <v>924</v>
      </c>
      <c r="G360" s="4">
        <v>332878.0</v>
      </c>
      <c r="H360" s="4">
        <v>1.0891682E7</v>
      </c>
      <c r="I360" s="4">
        <v>0.99</v>
      </c>
      <c r="J360" s="5" t="str">
        <f>VLOOKUP(E360, genre!$A$2:$B$1000, 2, FALSE)</f>
        <v>Rock</v>
      </c>
    </row>
    <row r="361">
      <c r="A361" s="4">
        <v>360.0</v>
      </c>
      <c r="B361" s="4" t="s">
        <v>934</v>
      </c>
      <c r="C361" s="4">
        <v>32.0</v>
      </c>
      <c r="D361" s="4">
        <v>1.0</v>
      </c>
      <c r="E361" s="4">
        <v>10.0</v>
      </c>
      <c r="F361" s="4" t="s">
        <v>35</v>
      </c>
      <c r="G361" s="4">
        <v>276349.0</v>
      </c>
      <c r="H361" s="4">
        <v>9402241.0</v>
      </c>
      <c r="I361" s="4">
        <v>0.99</v>
      </c>
      <c r="J361" s="5" t="str">
        <f>VLOOKUP(E361, genre!$A$2:$B$1000, 2, FALSE)</f>
        <v>Soundtrack</v>
      </c>
    </row>
    <row r="362">
      <c r="A362" s="4">
        <v>361.0</v>
      </c>
      <c r="B362" s="4" t="s">
        <v>935</v>
      </c>
      <c r="C362" s="4">
        <v>32.0</v>
      </c>
      <c r="D362" s="4">
        <v>1.0</v>
      </c>
      <c r="E362" s="4">
        <v>10.0</v>
      </c>
      <c r="F362" s="4" t="s">
        <v>35</v>
      </c>
      <c r="G362" s="4">
        <v>273920.0</v>
      </c>
      <c r="H362" s="4">
        <v>9310370.0</v>
      </c>
      <c r="I362" s="4">
        <v>0.99</v>
      </c>
      <c r="J362" s="5" t="str">
        <f>VLOOKUP(E362, genre!$A$2:$B$1000, 2, FALSE)</f>
        <v>Soundtrack</v>
      </c>
    </row>
    <row r="363">
      <c r="A363" s="4">
        <v>362.0</v>
      </c>
      <c r="B363" s="4" t="s">
        <v>936</v>
      </c>
      <c r="C363" s="4">
        <v>32.0</v>
      </c>
      <c r="D363" s="4">
        <v>1.0</v>
      </c>
      <c r="E363" s="4">
        <v>10.0</v>
      </c>
      <c r="F363" s="4" t="s">
        <v>35</v>
      </c>
      <c r="G363" s="4">
        <v>282723.0</v>
      </c>
      <c r="H363" s="4">
        <v>9616640.0</v>
      </c>
      <c r="I363" s="4">
        <v>0.99</v>
      </c>
      <c r="J363" s="5" t="str">
        <f>VLOOKUP(E363, genre!$A$2:$B$1000, 2, FALSE)</f>
        <v>Soundtrack</v>
      </c>
    </row>
    <row r="364">
      <c r="A364" s="4">
        <v>363.0</v>
      </c>
      <c r="B364" s="4" t="s">
        <v>937</v>
      </c>
      <c r="C364" s="4">
        <v>32.0</v>
      </c>
      <c r="D364" s="4">
        <v>1.0</v>
      </c>
      <c r="E364" s="4">
        <v>10.0</v>
      </c>
      <c r="F364" s="4" t="s">
        <v>35</v>
      </c>
      <c r="G364" s="4">
        <v>284969.0</v>
      </c>
      <c r="H364" s="4">
        <v>9694508.0</v>
      </c>
      <c r="I364" s="4">
        <v>0.99</v>
      </c>
      <c r="J364" s="5" t="str">
        <f>VLOOKUP(E364, genre!$A$2:$B$1000, 2, FALSE)</f>
        <v>Soundtrack</v>
      </c>
    </row>
    <row r="365">
      <c r="A365" s="4">
        <v>364.0</v>
      </c>
      <c r="B365" s="4" t="s">
        <v>938</v>
      </c>
      <c r="C365" s="4">
        <v>32.0</v>
      </c>
      <c r="D365" s="4">
        <v>1.0</v>
      </c>
      <c r="E365" s="4">
        <v>10.0</v>
      </c>
      <c r="F365" s="4" t="s">
        <v>35</v>
      </c>
      <c r="G365" s="4">
        <v>284342.0</v>
      </c>
      <c r="H365" s="4">
        <v>9721084.0</v>
      </c>
      <c r="I365" s="4">
        <v>0.99</v>
      </c>
      <c r="J365" s="5" t="str">
        <f>VLOOKUP(E365, genre!$A$2:$B$1000, 2, FALSE)</f>
        <v>Soundtrack</v>
      </c>
    </row>
    <row r="366">
      <c r="A366" s="4">
        <v>365.0</v>
      </c>
      <c r="B366" s="4" t="s">
        <v>939</v>
      </c>
      <c r="C366" s="4">
        <v>32.0</v>
      </c>
      <c r="D366" s="4">
        <v>1.0</v>
      </c>
      <c r="E366" s="4">
        <v>10.0</v>
      </c>
      <c r="F366" s="4" t="s">
        <v>35</v>
      </c>
      <c r="G366" s="4">
        <v>282488.0</v>
      </c>
      <c r="H366" s="4">
        <v>9599937.0</v>
      </c>
      <c r="I366" s="4">
        <v>0.99</v>
      </c>
      <c r="J366" s="5" t="str">
        <f>VLOOKUP(E366, genre!$A$2:$B$1000, 2, FALSE)</f>
        <v>Soundtrack</v>
      </c>
    </row>
    <row r="367">
      <c r="A367" s="4">
        <v>366.0</v>
      </c>
      <c r="B367" s="4" t="s">
        <v>940</v>
      </c>
      <c r="C367" s="4">
        <v>32.0</v>
      </c>
      <c r="D367" s="4">
        <v>1.0</v>
      </c>
      <c r="E367" s="4">
        <v>10.0</v>
      </c>
      <c r="F367" s="4" t="s">
        <v>35</v>
      </c>
      <c r="G367" s="4">
        <v>283454.0</v>
      </c>
      <c r="H367" s="4">
        <v>9633755.0</v>
      </c>
      <c r="I367" s="4">
        <v>0.99</v>
      </c>
      <c r="J367" s="5" t="str">
        <f>VLOOKUP(E367, genre!$A$2:$B$1000, 2, FALSE)</f>
        <v>Soundtrack</v>
      </c>
    </row>
    <row r="368">
      <c r="A368" s="4">
        <v>367.0</v>
      </c>
      <c r="B368" s="4" t="s">
        <v>941</v>
      </c>
      <c r="C368" s="4">
        <v>32.0</v>
      </c>
      <c r="D368" s="4">
        <v>1.0</v>
      </c>
      <c r="E368" s="4">
        <v>10.0</v>
      </c>
      <c r="F368" s="4" t="s">
        <v>35</v>
      </c>
      <c r="G368" s="4">
        <v>274808.0</v>
      </c>
      <c r="H368" s="4">
        <v>9451845.0</v>
      </c>
      <c r="I368" s="4">
        <v>0.99</v>
      </c>
      <c r="J368" s="5" t="str">
        <f>VLOOKUP(E368, genre!$A$2:$B$1000, 2, FALSE)</f>
        <v>Soundtrack</v>
      </c>
    </row>
    <row r="369">
      <c r="A369" s="4">
        <v>368.0</v>
      </c>
      <c r="B369" s="4" t="s">
        <v>942</v>
      </c>
      <c r="C369" s="4">
        <v>32.0</v>
      </c>
      <c r="D369" s="4">
        <v>1.0</v>
      </c>
      <c r="E369" s="4">
        <v>10.0</v>
      </c>
      <c r="F369" s="4" t="s">
        <v>35</v>
      </c>
      <c r="G369" s="4">
        <v>287921.0</v>
      </c>
      <c r="H369" s="4">
        <v>9883335.0</v>
      </c>
      <c r="I369" s="4">
        <v>0.99</v>
      </c>
      <c r="J369" s="5" t="str">
        <f>VLOOKUP(E369, genre!$A$2:$B$1000, 2, FALSE)</f>
        <v>Soundtrack</v>
      </c>
    </row>
    <row r="370">
      <c r="A370" s="4">
        <v>369.0</v>
      </c>
      <c r="B370" s="4" t="s">
        <v>943</v>
      </c>
      <c r="C370" s="4">
        <v>32.0</v>
      </c>
      <c r="D370" s="4">
        <v>1.0</v>
      </c>
      <c r="E370" s="4">
        <v>10.0</v>
      </c>
      <c r="F370" s="4" t="s">
        <v>35</v>
      </c>
      <c r="G370" s="4">
        <v>284160.0</v>
      </c>
      <c r="H370" s="4">
        <v>9698729.0</v>
      </c>
      <c r="I370" s="4">
        <v>0.99</v>
      </c>
      <c r="J370" s="5" t="str">
        <f>VLOOKUP(E370, genre!$A$2:$B$1000, 2, FALSE)</f>
        <v>Soundtrack</v>
      </c>
    </row>
    <row r="371">
      <c r="A371" s="4">
        <v>370.0</v>
      </c>
      <c r="B371" s="4" t="s">
        <v>944</v>
      </c>
      <c r="C371" s="4">
        <v>32.0</v>
      </c>
      <c r="D371" s="4">
        <v>1.0</v>
      </c>
      <c r="E371" s="4">
        <v>10.0</v>
      </c>
      <c r="F371" s="4" t="s">
        <v>35</v>
      </c>
      <c r="G371" s="4">
        <v>248293.0</v>
      </c>
      <c r="H371" s="4">
        <v>8522591.0</v>
      </c>
      <c r="I371" s="4">
        <v>0.99</v>
      </c>
      <c r="J371" s="5" t="str">
        <f>VLOOKUP(E371, genre!$A$2:$B$1000, 2, FALSE)</f>
        <v>Soundtrack</v>
      </c>
    </row>
    <row r="372">
      <c r="A372" s="4">
        <v>371.0</v>
      </c>
      <c r="B372" s="4" t="s">
        <v>945</v>
      </c>
      <c r="C372" s="4">
        <v>32.0</v>
      </c>
      <c r="D372" s="4">
        <v>1.0</v>
      </c>
      <c r="E372" s="4">
        <v>10.0</v>
      </c>
      <c r="F372" s="4" t="s">
        <v>35</v>
      </c>
      <c r="G372" s="4">
        <v>284708.0</v>
      </c>
      <c r="H372" s="4">
        <v>9718778.0</v>
      </c>
      <c r="I372" s="4">
        <v>0.99</v>
      </c>
      <c r="J372" s="5" t="str">
        <f>VLOOKUP(E372, genre!$A$2:$B$1000, 2, FALSE)</f>
        <v>Soundtrack</v>
      </c>
    </row>
    <row r="373">
      <c r="A373" s="4">
        <v>372.0</v>
      </c>
      <c r="B373" s="4" t="s">
        <v>946</v>
      </c>
      <c r="C373" s="4">
        <v>32.0</v>
      </c>
      <c r="D373" s="4">
        <v>1.0</v>
      </c>
      <c r="E373" s="4">
        <v>10.0</v>
      </c>
      <c r="F373" s="4" t="s">
        <v>35</v>
      </c>
      <c r="G373" s="4">
        <v>281626.0</v>
      </c>
      <c r="H373" s="4">
        <v>9619196.0</v>
      </c>
      <c r="I373" s="4">
        <v>0.99</v>
      </c>
      <c r="J373" s="5" t="str">
        <f>VLOOKUP(E373, genre!$A$2:$B$1000, 2, FALSE)</f>
        <v>Soundtrack</v>
      </c>
    </row>
    <row r="374">
      <c r="A374" s="4">
        <v>373.0</v>
      </c>
      <c r="B374" s="4" t="s">
        <v>947</v>
      </c>
      <c r="C374" s="4">
        <v>32.0</v>
      </c>
      <c r="D374" s="4">
        <v>1.0</v>
      </c>
      <c r="E374" s="4">
        <v>10.0</v>
      </c>
      <c r="F374" s="4" t="s">
        <v>35</v>
      </c>
      <c r="G374" s="4">
        <v>296254.0</v>
      </c>
      <c r="H374" s="4">
        <v>1.0020122E7</v>
      </c>
      <c r="I374" s="4">
        <v>0.99</v>
      </c>
      <c r="J374" s="5" t="str">
        <f>VLOOKUP(E374, genre!$A$2:$B$1000, 2, FALSE)</f>
        <v>Soundtrack</v>
      </c>
    </row>
    <row r="375">
      <c r="A375" s="4">
        <v>374.0</v>
      </c>
      <c r="B375" s="4" t="s">
        <v>948</v>
      </c>
      <c r="C375" s="4">
        <v>33.0</v>
      </c>
      <c r="D375" s="4">
        <v>1.0</v>
      </c>
      <c r="E375" s="4">
        <v>7.0</v>
      </c>
      <c r="F375" s="4" t="s">
        <v>949</v>
      </c>
      <c r="G375" s="4">
        <v>247614.0</v>
      </c>
      <c r="H375" s="4">
        <v>8499591.0</v>
      </c>
      <c r="I375" s="4">
        <v>0.99</v>
      </c>
      <c r="J375" s="5" t="str">
        <f>VLOOKUP(E375, genre!$A$2:$B$1000, 2, FALSE)</f>
        <v>Latin</v>
      </c>
    </row>
    <row r="376">
      <c r="A376" s="4">
        <v>375.0</v>
      </c>
      <c r="B376" s="4" t="s">
        <v>950</v>
      </c>
      <c r="C376" s="4">
        <v>33.0</v>
      </c>
      <c r="D376" s="4">
        <v>1.0</v>
      </c>
      <c r="E376" s="4">
        <v>7.0</v>
      </c>
      <c r="F376" s="4" t="s">
        <v>733</v>
      </c>
      <c r="G376" s="4">
        <v>248398.0</v>
      </c>
      <c r="H376" s="4">
        <v>8255254.0</v>
      </c>
      <c r="I376" s="4">
        <v>0.99</v>
      </c>
      <c r="J376" s="5" t="str">
        <f>VLOOKUP(E376, genre!$A$2:$B$1000, 2, FALSE)</f>
        <v>Latin</v>
      </c>
    </row>
    <row r="377">
      <c r="A377" s="4">
        <v>376.0</v>
      </c>
      <c r="B377" s="4" t="s">
        <v>951</v>
      </c>
      <c r="C377" s="4">
        <v>33.0</v>
      </c>
      <c r="D377" s="4">
        <v>1.0</v>
      </c>
      <c r="E377" s="4">
        <v>7.0</v>
      </c>
      <c r="F377" s="4" t="s">
        <v>952</v>
      </c>
      <c r="G377" s="4">
        <v>225097.0</v>
      </c>
      <c r="H377" s="4">
        <v>7528825.0</v>
      </c>
      <c r="I377" s="4">
        <v>0.99</v>
      </c>
      <c r="J377" s="5" t="str">
        <f>VLOOKUP(E377, genre!$A$2:$B$1000, 2, FALSE)</f>
        <v>Latin</v>
      </c>
    </row>
    <row r="378">
      <c r="A378" s="4">
        <v>377.0</v>
      </c>
      <c r="B378" s="4" t="s">
        <v>953</v>
      </c>
      <c r="C378" s="4">
        <v>33.0</v>
      </c>
      <c r="D378" s="4">
        <v>1.0</v>
      </c>
      <c r="E378" s="4">
        <v>7.0</v>
      </c>
      <c r="F378" s="4" t="s">
        <v>954</v>
      </c>
      <c r="G378" s="4">
        <v>263183.0</v>
      </c>
      <c r="H378" s="4">
        <v>8619173.0</v>
      </c>
      <c r="I378" s="4">
        <v>0.99</v>
      </c>
      <c r="J378" s="5" t="str">
        <f>VLOOKUP(E378, genre!$A$2:$B$1000, 2, FALSE)</f>
        <v>Latin</v>
      </c>
    </row>
    <row r="379">
      <c r="A379" s="4">
        <v>378.0</v>
      </c>
      <c r="B379" s="4" t="s">
        <v>955</v>
      </c>
      <c r="C379" s="4">
        <v>33.0</v>
      </c>
      <c r="D379" s="4">
        <v>1.0</v>
      </c>
      <c r="E379" s="4">
        <v>7.0</v>
      </c>
      <c r="F379" s="4" t="s">
        <v>956</v>
      </c>
      <c r="G379" s="4">
        <v>271647.0</v>
      </c>
      <c r="H379" s="4">
        <v>9057557.0</v>
      </c>
      <c r="I379" s="4">
        <v>0.99</v>
      </c>
      <c r="J379" s="5" t="str">
        <f>VLOOKUP(E379, genre!$A$2:$B$1000, 2, FALSE)</f>
        <v>Latin</v>
      </c>
    </row>
    <row r="380">
      <c r="A380" s="4">
        <v>379.0</v>
      </c>
      <c r="B380" s="4" t="s">
        <v>957</v>
      </c>
      <c r="C380" s="4">
        <v>33.0</v>
      </c>
      <c r="D380" s="4">
        <v>1.0</v>
      </c>
      <c r="E380" s="4">
        <v>7.0</v>
      </c>
      <c r="F380" s="4" t="s">
        <v>958</v>
      </c>
      <c r="G380" s="4">
        <v>146677.0</v>
      </c>
      <c r="H380" s="4">
        <v>4866476.0</v>
      </c>
      <c r="I380" s="4">
        <v>0.99</v>
      </c>
      <c r="J380" s="5" t="str">
        <f>VLOOKUP(E380, genre!$A$2:$B$1000, 2, FALSE)</f>
        <v>Latin</v>
      </c>
    </row>
    <row r="381">
      <c r="A381" s="4">
        <v>380.0</v>
      </c>
      <c r="B381" s="4" t="s">
        <v>959</v>
      </c>
      <c r="C381" s="4">
        <v>33.0</v>
      </c>
      <c r="D381" s="4">
        <v>1.0</v>
      </c>
      <c r="E381" s="4">
        <v>7.0</v>
      </c>
      <c r="F381" s="4" t="s">
        <v>960</v>
      </c>
      <c r="G381" s="4">
        <v>282200.0</v>
      </c>
      <c r="H381" s="4">
        <v>9440676.0</v>
      </c>
      <c r="I381" s="4">
        <v>0.99</v>
      </c>
      <c r="J381" s="5" t="str">
        <f>VLOOKUP(E381, genre!$A$2:$B$1000, 2, FALSE)</f>
        <v>Latin</v>
      </c>
    </row>
    <row r="382">
      <c r="A382" s="4">
        <v>381.0</v>
      </c>
      <c r="B382" s="4" t="s">
        <v>961</v>
      </c>
      <c r="C382" s="4">
        <v>33.0</v>
      </c>
      <c r="D382" s="4">
        <v>1.0</v>
      </c>
      <c r="E382" s="4">
        <v>7.0</v>
      </c>
      <c r="F382" s="4" t="s">
        <v>962</v>
      </c>
      <c r="G382" s="4">
        <v>179408.0</v>
      </c>
      <c r="H382" s="4">
        <v>6046678.0</v>
      </c>
      <c r="I382" s="4">
        <v>0.99</v>
      </c>
      <c r="J382" s="5" t="str">
        <f>VLOOKUP(E382, genre!$A$2:$B$1000, 2, FALSE)</f>
        <v>Latin</v>
      </c>
    </row>
    <row r="383">
      <c r="A383" s="4">
        <v>382.0</v>
      </c>
      <c r="B383" s="4" t="s">
        <v>963</v>
      </c>
      <c r="C383" s="4">
        <v>33.0</v>
      </c>
      <c r="D383" s="4">
        <v>1.0</v>
      </c>
      <c r="E383" s="4">
        <v>7.0</v>
      </c>
      <c r="F383" s="4" t="s">
        <v>739</v>
      </c>
      <c r="G383" s="4">
        <v>262713.0</v>
      </c>
      <c r="H383" s="4">
        <v>8737489.0</v>
      </c>
      <c r="I383" s="4">
        <v>0.99</v>
      </c>
      <c r="J383" s="5" t="str">
        <f>VLOOKUP(E383, genre!$A$2:$B$1000, 2, FALSE)</f>
        <v>Latin</v>
      </c>
    </row>
    <row r="384">
      <c r="A384" s="4">
        <v>383.0</v>
      </c>
      <c r="B384" s="4" t="s">
        <v>964</v>
      </c>
      <c r="C384" s="4">
        <v>33.0</v>
      </c>
      <c r="D384" s="4">
        <v>1.0</v>
      </c>
      <c r="E384" s="4">
        <v>7.0</v>
      </c>
      <c r="F384" s="4" t="s">
        <v>739</v>
      </c>
      <c r="G384" s="4">
        <v>195813.0</v>
      </c>
      <c r="H384" s="4">
        <v>6547648.0</v>
      </c>
      <c r="I384" s="4">
        <v>0.99</v>
      </c>
      <c r="J384" s="5" t="str">
        <f>VLOOKUP(E384, genre!$A$2:$B$1000, 2, FALSE)</f>
        <v>Latin</v>
      </c>
    </row>
    <row r="385">
      <c r="A385" s="4">
        <v>384.0</v>
      </c>
      <c r="B385" s="4" t="s">
        <v>965</v>
      </c>
      <c r="C385" s="4">
        <v>33.0</v>
      </c>
      <c r="D385" s="4">
        <v>1.0</v>
      </c>
      <c r="E385" s="4">
        <v>7.0</v>
      </c>
      <c r="F385" s="4" t="s">
        <v>966</v>
      </c>
      <c r="G385" s="4">
        <v>184320.0</v>
      </c>
      <c r="H385" s="4">
        <v>6191752.0</v>
      </c>
      <c r="I385" s="4">
        <v>0.99</v>
      </c>
      <c r="J385" s="5" t="str">
        <f>VLOOKUP(E385, genre!$A$2:$B$1000, 2, FALSE)</f>
        <v>Latin</v>
      </c>
    </row>
    <row r="386">
      <c r="A386" s="4">
        <v>385.0</v>
      </c>
      <c r="B386" s="4" t="s">
        <v>967</v>
      </c>
      <c r="C386" s="4">
        <v>33.0</v>
      </c>
      <c r="D386" s="4">
        <v>1.0</v>
      </c>
      <c r="E386" s="4">
        <v>7.0</v>
      </c>
      <c r="F386" s="4" t="s">
        <v>968</v>
      </c>
      <c r="G386" s="4">
        <v>176326.0</v>
      </c>
      <c r="H386" s="4">
        <v>5891697.0</v>
      </c>
      <c r="I386" s="4">
        <v>0.99</v>
      </c>
      <c r="J386" s="5" t="str">
        <f>VLOOKUP(E386, genre!$A$2:$B$1000, 2, FALSE)</f>
        <v>Latin</v>
      </c>
    </row>
    <row r="387">
      <c r="A387" s="4">
        <v>386.0</v>
      </c>
      <c r="B387" s="4" t="s">
        <v>969</v>
      </c>
      <c r="C387" s="4">
        <v>33.0</v>
      </c>
      <c r="D387" s="4">
        <v>1.0</v>
      </c>
      <c r="E387" s="4">
        <v>7.0</v>
      </c>
      <c r="F387" s="4" t="s">
        <v>970</v>
      </c>
      <c r="G387" s="4">
        <v>237087.0</v>
      </c>
      <c r="H387" s="4">
        <v>7938246.0</v>
      </c>
      <c r="I387" s="4">
        <v>0.99</v>
      </c>
      <c r="J387" s="5" t="str">
        <f>VLOOKUP(E387, genre!$A$2:$B$1000, 2, FALSE)</f>
        <v>Latin</v>
      </c>
    </row>
    <row r="388">
      <c r="A388" s="4">
        <v>387.0</v>
      </c>
      <c r="B388" s="4" t="s">
        <v>971</v>
      </c>
      <c r="C388" s="4">
        <v>33.0</v>
      </c>
      <c r="D388" s="4">
        <v>1.0</v>
      </c>
      <c r="E388" s="4">
        <v>7.0</v>
      </c>
      <c r="F388" s="4" t="s">
        <v>972</v>
      </c>
      <c r="G388" s="4">
        <v>245524.0</v>
      </c>
      <c r="H388" s="4">
        <v>8267067.0</v>
      </c>
      <c r="I388" s="4">
        <v>0.99</v>
      </c>
      <c r="J388" s="5" t="str">
        <f>VLOOKUP(E388, genre!$A$2:$B$1000, 2, FALSE)</f>
        <v>Latin</v>
      </c>
    </row>
    <row r="389">
      <c r="A389" s="4">
        <v>388.0</v>
      </c>
      <c r="B389" s="4" t="s">
        <v>973</v>
      </c>
      <c r="C389" s="4">
        <v>33.0</v>
      </c>
      <c r="D389" s="4">
        <v>1.0</v>
      </c>
      <c r="E389" s="4">
        <v>7.0</v>
      </c>
      <c r="F389" s="4" t="s">
        <v>974</v>
      </c>
      <c r="G389" s="4">
        <v>180636.0</v>
      </c>
      <c r="H389" s="4">
        <v>5972430.0</v>
      </c>
      <c r="I389" s="4">
        <v>0.99</v>
      </c>
      <c r="J389" s="5" t="str">
        <f>VLOOKUP(E389, genre!$A$2:$B$1000, 2, FALSE)</f>
        <v>Latin</v>
      </c>
    </row>
    <row r="390">
      <c r="A390" s="4">
        <v>389.0</v>
      </c>
      <c r="B390" s="4" t="s">
        <v>975</v>
      </c>
      <c r="C390" s="4">
        <v>33.0</v>
      </c>
      <c r="D390" s="4">
        <v>1.0</v>
      </c>
      <c r="E390" s="4">
        <v>7.0</v>
      </c>
      <c r="F390" s="4" t="s">
        <v>976</v>
      </c>
      <c r="G390" s="4">
        <v>141008.0</v>
      </c>
      <c r="H390" s="4">
        <v>4743149.0</v>
      </c>
      <c r="I390" s="4">
        <v>0.99</v>
      </c>
      <c r="J390" s="5" t="str">
        <f>VLOOKUP(E390, genre!$A$2:$B$1000, 2, FALSE)</f>
        <v>Latin</v>
      </c>
    </row>
    <row r="391">
      <c r="A391" s="4">
        <v>390.0</v>
      </c>
      <c r="B391" s="4" t="s">
        <v>977</v>
      </c>
      <c r="C391" s="4">
        <v>33.0</v>
      </c>
      <c r="D391" s="4">
        <v>1.0</v>
      </c>
      <c r="E391" s="4">
        <v>7.0</v>
      </c>
      <c r="F391" s="4" t="s">
        <v>978</v>
      </c>
      <c r="G391" s="4">
        <v>213655.0</v>
      </c>
      <c r="H391" s="4">
        <v>7243166.0</v>
      </c>
      <c r="I391" s="4">
        <v>0.99</v>
      </c>
      <c r="J391" s="5" t="str">
        <f>VLOOKUP(E391, genre!$A$2:$B$1000, 2, FALSE)</f>
        <v>Latin</v>
      </c>
    </row>
    <row r="392">
      <c r="A392" s="4">
        <v>391.0</v>
      </c>
      <c r="B392" s="4" t="s">
        <v>565</v>
      </c>
      <c r="C392" s="4">
        <v>34.0</v>
      </c>
      <c r="D392" s="4">
        <v>1.0</v>
      </c>
      <c r="E392" s="4">
        <v>7.0</v>
      </c>
      <c r="F392" s="4" t="s">
        <v>979</v>
      </c>
      <c r="G392" s="4">
        <v>279536.0</v>
      </c>
      <c r="H392" s="4">
        <v>9141343.0</v>
      </c>
      <c r="I392" s="4">
        <v>0.99</v>
      </c>
      <c r="J392" s="5" t="str">
        <f>VLOOKUP(E392, genre!$A$2:$B$1000, 2, FALSE)</f>
        <v>Latin</v>
      </c>
    </row>
    <row r="393">
      <c r="A393" s="4">
        <v>392.0</v>
      </c>
      <c r="B393" s="4" t="s">
        <v>980</v>
      </c>
      <c r="C393" s="4">
        <v>34.0</v>
      </c>
      <c r="D393" s="4">
        <v>1.0</v>
      </c>
      <c r="E393" s="4">
        <v>7.0</v>
      </c>
      <c r="F393" s="4" t="s">
        <v>979</v>
      </c>
      <c r="G393" s="4">
        <v>213237.0</v>
      </c>
      <c r="H393" s="4">
        <v>7143328.0</v>
      </c>
      <c r="I393" s="4">
        <v>0.99</v>
      </c>
      <c r="J393" s="5" t="str">
        <f>VLOOKUP(E393, genre!$A$2:$B$1000, 2, FALSE)</f>
        <v>Latin</v>
      </c>
    </row>
    <row r="394">
      <c r="A394" s="4">
        <v>393.0</v>
      </c>
      <c r="B394" s="4" t="s">
        <v>981</v>
      </c>
      <c r="C394" s="4">
        <v>34.0</v>
      </c>
      <c r="D394" s="4">
        <v>1.0</v>
      </c>
      <c r="E394" s="4">
        <v>7.0</v>
      </c>
      <c r="F394" s="4" t="s">
        <v>979</v>
      </c>
      <c r="G394" s="4">
        <v>313704.0</v>
      </c>
      <c r="H394" s="4">
        <v>1.0344491E7</v>
      </c>
      <c r="I394" s="4">
        <v>0.99</v>
      </c>
      <c r="J394" s="5" t="str">
        <f>VLOOKUP(E394, genre!$A$2:$B$1000, 2, FALSE)</f>
        <v>Latin</v>
      </c>
    </row>
    <row r="395">
      <c r="A395" s="4">
        <v>394.0</v>
      </c>
      <c r="B395" s="4" t="s">
        <v>982</v>
      </c>
      <c r="C395" s="4">
        <v>34.0</v>
      </c>
      <c r="D395" s="4">
        <v>1.0</v>
      </c>
      <c r="E395" s="4">
        <v>7.0</v>
      </c>
      <c r="F395" s="4" t="s">
        <v>979</v>
      </c>
      <c r="G395" s="4">
        <v>170292.0</v>
      </c>
      <c r="H395" s="4">
        <v>5572240.0</v>
      </c>
      <c r="I395" s="4">
        <v>0.99</v>
      </c>
      <c r="J395" s="5" t="str">
        <f>VLOOKUP(E395, genre!$A$2:$B$1000, 2, FALSE)</f>
        <v>Latin</v>
      </c>
    </row>
    <row r="396">
      <c r="A396" s="4">
        <v>395.0</v>
      </c>
      <c r="B396" s="4" t="s">
        <v>983</v>
      </c>
      <c r="C396" s="4">
        <v>34.0</v>
      </c>
      <c r="D396" s="4">
        <v>1.0</v>
      </c>
      <c r="E396" s="4">
        <v>7.0</v>
      </c>
      <c r="F396" s="4" t="s">
        <v>979</v>
      </c>
      <c r="G396" s="4">
        <v>157988.0</v>
      </c>
      <c r="H396" s="4">
        <v>5115428.0</v>
      </c>
      <c r="I396" s="4">
        <v>0.99</v>
      </c>
      <c r="J396" s="5" t="str">
        <f>VLOOKUP(E396, genre!$A$2:$B$1000, 2, FALSE)</f>
        <v>Latin</v>
      </c>
    </row>
    <row r="397">
      <c r="A397" s="4">
        <v>396.0</v>
      </c>
      <c r="B397" s="4" t="s">
        <v>984</v>
      </c>
      <c r="C397" s="4">
        <v>34.0</v>
      </c>
      <c r="D397" s="4">
        <v>1.0</v>
      </c>
      <c r="E397" s="4">
        <v>7.0</v>
      </c>
      <c r="F397" s="4" t="s">
        <v>979</v>
      </c>
      <c r="G397" s="4">
        <v>238106.0</v>
      </c>
      <c r="H397" s="4">
        <v>8013065.0</v>
      </c>
      <c r="I397" s="4">
        <v>0.99</v>
      </c>
      <c r="J397" s="5" t="str">
        <f>VLOOKUP(E397, genre!$A$2:$B$1000, 2, FALSE)</f>
        <v>Latin</v>
      </c>
    </row>
    <row r="398">
      <c r="A398" s="4">
        <v>397.0</v>
      </c>
      <c r="B398" s="4" t="s">
        <v>985</v>
      </c>
      <c r="C398" s="4">
        <v>34.0</v>
      </c>
      <c r="D398" s="4">
        <v>1.0</v>
      </c>
      <c r="E398" s="4">
        <v>7.0</v>
      </c>
      <c r="F398" s="4" t="s">
        <v>979</v>
      </c>
      <c r="G398" s="4">
        <v>279484.0</v>
      </c>
      <c r="H398" s="4">
        <v>9275929.0</v>
      </c>
      <c r="I398" s="4">
        <v>0.99</v>
      </c>
      <c r="J398" s="5" t="str">
        <f>VLOOKUP(E398, genre!$A$2:$B$1000, 2, FALSE)</f>
        <v>Latin</v>
      </c>
    </row>
    <row r="399">
      <c r="A399" s="4">
        <v>398.0</v>
      </c>
      <c r="B399" s="4" t="s">
        <v>986</v>
      </c>
      <c r="C399" s="4">
        <v>34.0</v>
      </c>
      <c r="D399" s="4">
        <v>1.0</v>
      </c>
      <c r="E399" s="4">
        <v>7.0</v>
      </c>
      <c r="F399" s="4" t="s">
        <v>979</v>
      </c>
      <c r="G399" s="4">
        <v>371356.0</v>
      </c>
      <c r="H399" s="4">
        <v>1.2192989E7</v>
      </c>
      <c r="I399" s="4">
        <v>0.99</v>
      </c>
      <c r="J399" s="5" t="str">
        <f>VLOOKUP(E399, genre!$A$2:$B$1000, 2, FALSE)</f>
        <v>Latin</v>
      </c>
    </row>
    <row r="400">
      <c r="A400" s="4">
        <v>399.0</v>
      </c>
      <c r="B400" s="4" t="s">
        <v>987</v>
      </c>
      <c r="C400" s="4">
        <v>34.0</v>
      </c>
      <c r="D400" s="4">
        <v>1.0</v>
      </c>
      <c r="E400" s="4">
        <v>7.0</v>
      </c>
      <c r="F400" s="4" t="s">
        <v>979</v>
      </c>
      <c r="G400" s="4">
        <v>271960.0</v>
      </c>
      <c r="H400" s="4">
        <v>8991141.0</v>
      </c>
      <c r="I400" s="4">
        <v>0.99</v>
      </c>
      <c r="J400" s="5" t="str">
        <f>VLOOKUP(E400, genre!$A$2:$B$1000, 2, FALSE)</f>
        <v>Latin</v>
      </c>
    </row>
    <row r="401">
      <c r="A401" s="4">
        <v>400.0</v>
      </c>
      <c r="B401" s="4" t="s">
        <v>988</v>
      </c>
      <c r="C401" s="4">
        <v>34.0</v>
      </c>
      <c r="D401" s="4">
        <v>1.0</v>
      </c>
      <c r="E401" s="4">
        <v>7.0</v>
      </c>
      <c r="F401" s="4" t="s">
        <v>979</v>
      </c>
      <c r="G401" s="4">
        <v>165982.0</v>
      </c>
      <c r="H401" s="4">
        <v>5594341.0</v>
      </c>
      <c r="I401" s="4">
        <v>0.99</v>
      </c>
      <c r="J401" s="5" t="str">
        <f>VLOOKUP(E401, genre!$A$2:$B$1000, 2, FALSE)</f>
        <v>Latin</v>
      </c>
    </row>
    <row r="402">
      <c r="A402" s="4">
        <v>401.0</v>
      </c>
      <c r="B402" s="4" t="s">
        <v>989</v>
      </c>
      <c r="C402" s="4">
        <v>34.0</v>
      </c>
      <c r="D402" s="4">
        <v>1.0</v>
      </c>
      <c r="E402" s="4">
        <v>7.0</v>
      </c>
      <c r="F402" s="4" t="s">
        <v>979</v>
      </c>
      <c r="G402" s="4">
        <v>280137.0</v>
      </c>
      <c r="H402" s="4">
        <v>9313740.0</v>
      </c>
      <c r="I402" s="4">
        <v>0.99</v>
      </c>
      <c r="J402" s="5" t="str">
        <f>VLOOKUP(E402, genre!$A$2:$B$1000, 2, FALSE)</f>
        <v>Latin</v>
      </c>
    </row>
    <row r="403">
      <c r="A403" s="4">
        <v>402.0</v>
      </c>
      <c r="B403" s="4" t="s">
        <v>990</v>
      </c>
      <c r="C403" s="4">
        <v>34.0</v>
      </c>
      <c r="D403" s="4">
        <v>1.0</v>
      </c>
      <c r="E403" s="4">
        <v>7.0</v>
      </c>
      <c r="F403" s="4" t="s">
        <v>979</v>
      </c>
      <c r="G403" s="4">
        <v>237714.0</v>
      </c>
      <c r="H403" s="4">
        <v>7819755.0</v>
      </c>
      <c r="I403" s="4">
        <v>0.99</v>
      </c>
      <c r="J403" s="5" t="str">
        <f>VLOOKUP(E403, genre!$A$2:$B$1000, 2, FALSE)</f>
        <v>Latin</v>
      </c>
    </row>
    <row r="404">
      <c r="A404" s="4">
        <v>403.0</v>
      </c>
      <c r="B404" s="4" t="s">
        <v>991</v>
      </c>
      <c r="C404" s="4">
        <v>34.0</v>
      </c>
      <c r="D404" s="4">
        <v>1.0</v>
      </c>
      <c r="E404" s="4">
        <v>7.0</v>
      </c>
      <c r="F404" s="4" t="s">
        <v>979</v>
      </c>
      <c r="G404" s="4">
        <v>270158.0</v>
      </c>
      <c r="H404" s="4">
        <v>9073350.0</v>
      </c>
      <c r="I404" s="4">
        <v>0.99</v>
      </c>
      <c r="J404" s="5" t="str">
        <f>VLOOKUP(E404, genre!$A$2:$B$1000, 2, FALSE)</f>
        <v>Latin</v>
      </c>
    </row>
    <row r="405">
      <c r="A405" s="4">
        <v>404.0</v>
      </c>
      <c r="B405" s="4" t="s">
        <v>992</v>
      </c>
      <c r="C405" s="4">
        <v>34.0</v>
      </c>
      <c r="D405" s="4">
        <v>1.0</v>
      </c>
      <c r="E405" s="4">
        <v>7.0</v>
      </c>
      <c r="F405" s="4" t="s">
        <v>979</v>
      </c>
      <c r="G405" s="4">
        <v>213890.0</v>
      </c>
      <c r="H405" s="4">
        <v>7102545.0</v>
      </c>
      <c r="I405" s="4">
        <v>0.99</v>
      </c>
      <c r="J405" s="5" t="str">
        <f>VLOOKUP(E405, genre!$A$2:$B$1000, 2, FALSE)</f>
        <v>Latin</v>
      </c>
    </row>
    <row r="406">
      <c r="A406" s="4">
        <v>405.0</v>
      </c>
      <c r="B406" s="4" t="s">
        <v>993</v>
      </c>
      <c r="C406" s="4">
        <v>34.0</v>
      </c>
      <c r="D406" s="4">
        <v>1.0</v>
      </c>
      <c r="E406" s="4">
        <v>7.0</v>
      </c>
      <c r="F406" s="4" t="s">
        <v>979</v>
      </c>
      <c r="G406" s="4">
        <v>162716.0</v>
      </c>
      <c r="H406" s="4">
        <v>5492069.0</v>
      </c>
      <c r="I406" s="4">
        <v>0.99</v>
      </c>
      <c r="J406" s="5" t="str">
        <f>VLOOKUP(E406, genre!$A$2:$B$1000, 2, FALSE)</f>
        <v>Latin</v>
      </c>
    </row>
    <row r="407">
      <c r="A407" s="4">
        <v>406.0</v>
      </c>
      <c r="B407" s="4" t="s">
        <v>994</v>
      </c>
      <c r="C407" s="4">
        <v>34.0</v>
      </c>
      <c r="D407" s="4">
        <v>1.0</v>
      </c>
      <c r="E407" s="4">
        <v>7.0</v>
      </c>
      <c r="F407" s="4" t="s">
        <v>979</v>
      </c>
      <c r="G407" s="4">
        <v>205557.0</v>
      </c>
      <c r="H407" s="4">
        <v>6792493.0</v>
      </c>
      <c r="I407" s="4">
        <v>0.99</v>
      </c>
      <c r="J407" s="5" t="str">
        <f>VLOOKUP(E407, genre!$A$2:$B$1000, 2, FALSE)</f>
        <v>Latin</v>
      </c>
    </row>
    <row r="408">
      <c r="A408" s="4">
        <v>407.0</v>
      </c>
      <c r="B408" s="4" t="s">
        <v>995</v>
      </c>
      <c r="C408" s="4">
        <v>34.0</v>
      </c>
      <c r="D408" s="4">
        <v>1.0</v>
      </c>
      <c r="E408" s="4">
        <v>7.0</v>
      </c>
      <c r="F408" s="4" t="s">
        <v>979</v>
      </c>
      <c r="G408" s="4">
        <v>389642.0</v>
      </c>
      <c r="H408" s="4">
        <v>1.3085596E7</v>
      </c>
      <c r="I408" s="4">
        <v>0.99</v>
      </c>
      <c r="J408" s="5" t="str">
        <f>VLOOKUP(E408, genre!$A$2:$B$1000, 2, FALSE)</f>
        <v>Latin</v>
      </c>
    </row>
    <row r="409">
      <c r="A409" s="4">
        <v>408.0</v>
      </c>
      <c r="B409" s="4" t="s">
        <v>996</v>
      </c>
      <c r="C409" s="4">
        <v>35.0</v>
      </c>
      <c r="D409" s="4">
        <v>1.0</v>
      </c>
      <c r="E409" s="4">
        <v>3.0</v>
      </c>
      <c r="F409" s="4" t="s">
        <v>997</v>
      </c>
      <c r="G409" s="4">
        <v>155428.0</v>
      </c>
      <c r="H409" s="4">
        <v>5076048.0</v>
      </c>
      <c r="I409" s="4">
        <v>0.99</v>
      </c>
      <c r="J409" s="5" t="str">
        <f>VLOOKUP(E409, genre!$A$2:$B$1000, 2, FALSE)</f>
        <v>Metal</v>
      </c>
    </row>
    <row r="410">
      <c r="A410" s="4">
        <v>409.0</v>
      </c>
      <c r="B410" s="4" t="s">
        <v>998</v>
      </c>
      <c r="C410" s="4">
        <v>35.0</v>
      </c>
      <c r="D410" s="4">
        <v>1.0</v>
      </c>
      <c r="E410" s="4">
        <v>3.0</v>
      </c>
      <c r="F410" s="4" t="s">
        <v>999</v>
      </c>
      <c r="G410" s="4">
        <v>213995.0</v>
      </c>
      <c r="H410" s="4">
        <v>6978601.0</v>
      </c>
      <c r="I410" s="4">
        <v>0.99</v>
      </c>
      <c r="J410" s="5" t="str">
        <f>VLOOKUP(E410, genre!$A$2:$B$1000, 2, FALSE)</f>
        <v>Metal</v>
      </c>
    </row>
    <row r="411">
      <c r="A411" s="4">
        <v>410.0</v>
      </c>
      <c r="B411" s="4" t="s">
        <v>1000</v>
      </c>
      <c r="C411" s="4">
        <v>35.0</v>
      </c>
      <c r="D411" s="4">
        <v>1.0</v>
      </c>
      <c r="E411" s="4">
        <v>3.0</v>
      </c>
      <c r="F411" s="4" t="s">
        <v>665</v>
      </c>
      <c r="G411" s="4">
        <v>380342.0</v>
      </c>
      <c r="H411" s="4">
        <v>1.2418147E7</v>
      </c>
      <c r="I411" s="4">
        <v>0.99</v>
      </c>
      <c r="J411" s="5" t="str">
        <f>VLOOKUP(E411, genre!$A$2:$B$1000, 2, FALSE)</f>
        <v>Metal</v>
      </c>
    </row>
    <row r="412">
      <c r="A412" s="4">
        <v>411.0</v>
      </c>
      <c r="B412" s="4" t="s">
        <v>1001</v>
      </c>
      <c r="C412" s="4">
        <v>35.0</v>
      </c>
      <c r="D412" s="4">
        <v>1.0</v>
      </c>
      <c r="E412" s="4">
        <v>3.0</v>
      </c>
      <c r="F412" s="4" t="s">
        <v>1002</v>
      </c>
      <c r="G412" s="4">
        <v>366524.0</v>
      </c>
      <c r="H412" s="4">
        <v>1.1946327E7</v>
      </c>
      <c r="I412" s="4">
        <v>0.99</v>
      </c>
      <c r="J412" s="5" t="str">
        <f>VLOOKUP(E412, genre!$A$2:$B$1000, 2, FALSE)</f>
        <v>Metal</v>
      </c>
    </row>
    <row r="413">
      <c r="A413" s="4">
        <v>412.0</v>
      </c>
      <c r="B413" s="4" t="s">
        <v>1003</v>
      </c>
      <c r="C413" s="4">
        <v>35.0</v>
      </c>
      <c r="D413" s="4">
        <v>1.0</v>
      </c>
      <c r="E413" s="4">
        <v>3.0</v>
      </c>
      <c r="F413" s="4" t="s">
        <v>1004</v>
      </c>
      <c r="G413" s="4">
        <v>149315.0</v>
      </c>
      <c r="H413" s="4">
        <v>4867667.0</v>
      </c>
      <c r="I413" s="4">
        <v>0.99</v>
      </c>
      <c r="J413" s="5" t="str">
        <f>VLOOKUP(E413, genre!$A$2:$B$1000, 2, FALSE)</f>
        <v>Metal</v>
      </c>
    </row>
    <row r="414">
      <c r="A414" s="4">
        <v>413.0</v>
      </c>
      <c r="B414" s="4" t="s">
        <v>1005</v>
      </c>
      <c r="C414" s="4">
        <v>35.0</v>
      </c>
      <c r="D414" s="4">
        <v>1.0</v>
      </c>
      <c r="E414" s="4">
        <v>3.0</v>
      </c>
      <c r="F414" s="4" t="s">
        <v>1006</v>
      </c>
      <c r="G414" s="4">
        <v>472764.0</v>
      </c>
      <c r="H414" s="4">
        <v>1.5446975E7</v>
      </c>
      <c r="I414" s="4">
        <v>0.99</v>
      </c>
      <c r="J414" s="5" t="str">
        <f>VLOOKUP(E414, genre!$A$2:$B$1000, 2, FALSE)</f>
        <v>Metal</v>
      </c>
    </row>
    <row r="415">
      <c r="A415" s="4">
        <v>414.0</v>
      </c>
      <c r="B415" s="4" t="s">
        <v>1007</v>
      </c>
      <c r="C415" s="4">
        <v>35.0</v>
      </c>
      <c r="D415" s="4">
        <v>1.0</v>
      </c>
      <c r="E415" s="4">
        <v>3.0</v>
      </c>
      <c r="F415" s="4" t="s">
        <v>1008</v>
      </c>
      <c r="G415" s="4">
        <v>671712.0</v>
      </c>
      <c r="H415" s="4">
        <v>2.1942829E7</v>
      </c>
      <c r="I415" s="4">
        <v>0.99</v>
      </c>
      <c r="J415" s="5" t="str">
        <f>VLOOKUP(E415, genre!$A$2:$B$1000, 2, FALSE)</f>
        <v>Metal</v>
      </c>
    </row>
    <row r="416">
      <c r="A416" s="4">
        <v>415.0</v>
      </c>
      <c r="B416" s="4" t="s">
        <v>1009</v>
      </c>
      <c r="C416" s="4">
        <v>35.0</v>
      </c>
      <c r="D416" s="4">
        <v>1.0</v>
      </c>
      <c r="E416" s="4">
        <v>3.0</v>
      </c>
      <c r="F416" s="4" t="s">
        <v>1010</v>
      </c>
      <c r="G416" s="4">
        <v>397531.0</v>
      </c>
      <c r="H416" s="4">
        <v>1.3065612E7</v>
      </c>
      <c r="I416" s="4">
        <v>0.99</v>
      </c>
      <c r="J416" s="5" t="str">
        <f>VLOOKUP(E416, genre!$A$2:$B$1000, 2, FALSE)</f>
        <v>Metal</v>
      </c>
    </row>
    <row r="417">
      <c r="A417" s="4">
        <v>416.0</v>
      </c>
      <c r="B417" s="4" t="s">
        <v>1011</v>
      </c>
      <c r="C417" s="4">
        <v>35.0</v>
      </c>
      <c r="D417" s="4">
        <v>1.0</v>
      </c>
      <c r="E417" s="4">
        <v>3.0</v>
      </c>
      <c r="F417" s="4" t="s">
        <v>1012</v>
      </c>
      <c r="G417" s="4">
        <v>305005.0</v>
      </c>
      <c r="H417" s="4">
        <v>9943129.0</v>
      </c>
      <c r="I417" s="4">
        <v>0.99</v>
      </c>
      <c r="J417" s="5" t="str">
        <f>VLOOKUP(E417, genre!$A$2:$B$1000, 2, FALSE)</f>
        <v>Metal</v>
      </c>
    </row>
    <row r="418">
      <c r="A418" s="4">
        <v>417.0</v>
      </c>
      <c r="B418" s="4" t="s">
        <v>1013</v>
      </c>
      <c r="C418" s="4">
        <v>35.0</v>
      </c>
      <c r="D418" s="4">
        <v>1.0</v>
      </c>
      <c r="E418" s="4">
        <v>3.0</v>
      </c>
      <c r="F418" s="4" t="s">
        <v>1014</v>
      </c>
      <c r="G418" s="4">
        <v>545750.0</v>
      </c>
      <c r="H418" s="4">
        <v>1.7900787E7</v>
      </c>
      <c r="I418" s="4">
        <v>0.99</v>
      </c>
      <c r="J418" s="5" t="str">
        <f>VLOOKUP(E418, genre!$A$2:$B$1000, 2, FALSE)</f>
        <v>Metal</v>
      </c>
    </row>
    <row r="419">
      <c r="A419" s="4">
        <v>418.0</v>
      </c>
      <c r="B419" s="4" t="s">
        <v>1015</v>
      </c>
      <c r="C419" s="4">
        <v>35.0</v>
      </c>
      <c r="D419" s="4">
        <v>1.0</v>
      </c>
      <c r="E419" s="4">
        <v>3.0</v>
      </c>
      <c r="F419" s="4" t="s">
        <v>997</v>
      </c>
      <c r="G419" s="4">
        <v>287973.0</v>
      </c>
      <c r="H419" s="4">
        <v>9378873.0</v>
      </c>
      <c r="I419" s="4">
        <v>0.99</v>
      </c>
      <c r="J419" s="5" t="str">
        <f>VLOOKUP(E419, genre!$A$2:$B$1000, 2, FALSE)</f>
        <v>Metal</v>
      </c>
    </row>
    <row r="420">
      <c r="A420" s="4">
        <v>419.0</v>
      </c>
      <c r="B420" s="4" t="s">
        <v>1016</v>
      </c>
      <c r="C420" s="4">
        <v>36.0</v>
      </c>
      <c r="D420" s="4">
        <v>1.0</v>
      </c>
      <c r="E420" s="4">
        <v>1.0</v>
      </c>
      <c r="F420" s="4" t="s">
        <v>1017</v>
      </c>
      <c r="G420" s="4">
        <v>262608.0</v>
      </c>
      <c r="H420" s="4">
        <v>8689618.0</v>
      </c>
      <c r="I420" s="4">
        <v>0.99</v>
      </c>
      <c r="J420" s="5" t="str">
        <f>VLOOKUP(E420, genre!$A$2:$B$1000, 2, FALSE)</f>
        <v>Rock</v>
      </c>
    </row>
    <row r="421">
      <c r="A421" s="4">
        <v>420.0</v>
      </c>
      <c r="B421" s="4" t="s">
        <v>1018</v>
      </c>
      <c r="C421" s="4">
        <v>36.0</v>
      </c>
      <c r="D421" s="4">
        <v>1.0</v>
      </c>
      <c r="E421" s="4">
        <v>1.0</v>
      </c>
      <c r="F421" s="4" t="s">
        <v>1019</v>
      </c>
      <c r="G421" s="4">
        <v>236617.0</v>
      </c>
      <c r="H421" s="4">
        <v>7739042.0</v>
      </c>
      <c r="I421" s="4">
        <v>0.99</v>
      </c>
      <c r="J421" s="5" t="str">
        <f>VLOOKUP(E421, genre!$A$2:$B$1000, 2, FALSE)</f>
        <v>Rock</v>
      </c>
    </row>
    <row r="422">
      <c r="A422" s="4">
        <v>421.0</v>
      </c>
      <c r="B422" s="4" t="s">
        <v>1020</v>
      </c>
      <c r="C422" s="4">
        <v>36.0</v>
      </c>
      <c r="D422" s="4">
        <v>1.0</v>
      </c>
      <c r="E422" s="4">
        <v>1.0</v>
      </c>
      <c r="F422" s="4" t="s">
        <v>1017</v>
      </c>
      <c r="G422" s="4">
        <v>343745.0</v>
      </c>
      <c r="H422" s="4">
        <v>1.1358573E7</v>
      </c>
      <c r="I422" s="4">
        <v>0.99</v>
      </c>
      <c r="J422" s="5" t="str">
        <f>VLOOKUP(E422, genre!$A$2:$B$1000, 2, FALSE)</f>
        <v>Rock</v>
      </c>
    </row>
    <row r="423">
      <c r="A423" s="4">
        <v>422.0</v>
      </c>
      <c r="B423" s="4" t="s">
        <v>1021</v>
      </c>
      <c r="C423" s="4">
        <v>36.0</v>
      </c>
      <c r="D423" s="4">
        <v>1.0</v>
      </c>
      <c r="E423" s="4">
        <v>1.0</v>
      </c>
      <c r="F423" s="4" t="s">
        <v>1022</v>
      </c>
      <c r="G423" s="4">
        <v>241684.0</v>
      </c>
      <c r="H423" s="4">
        <v>7876564.0</v>
      </c>
      <c r="I423" s="4">
        <v>0.99</v>
      </c>
      <c r="J423" s="5" t="str">
        <f>VLOOKUP(E423, genre!$A$2:$B$1000, 2, FALSE)</f>
        <v>Rock</v>
      </c>
    </row>
    <row r="424">
      <c r="A424" s="4">
        <v>423.0</v>
      </c>
      <c r="B424" s="4" t="s">
        <v>1023</v>
      </c>
      <c r="C424" s="4">
        <v>36.0</v>
      </c>
      <c r="D424" s="4">
        <v>1.0</v>
      </c>
      <c r="E424" s="4">
        <v>1.0</v>
      </c>
      <c r="F424" s="4" t="s">
        <v>1024</v>
      </c>
      <c r="G424" s="4">
        <v>259108.0</v>
      </c>
      <c r="H424" s="4">
        <v>8552861.0</v>
      </c>
      <c r="I424" s="4">
        <v>0.99</v>
      </c>
      <c r="J424" s="5" t="str">
        <f>VLOOKUP(E424, genre!$A$2:$B$1000, 2, FALSE)</f>
        <v>Rock</v>
      </c>
    </row>
    <row r="425">
      <c r="A425" s="4">
        <v>424.0</v>
      </c>
      <c r="B425" s="4" t="s">
        <v>1025</v>
      </c>
      <c r="C425" s="4">
        <v>36.0</v>
      </c>
      <c r="D425" s="4">
        <v>1.0</v>
      </c>
      <c r="E425" s="4">
        <v>1.0</v>
      </c>
      <c r="F425" s="4" t="s">
        <v>1022</v>
      </c>
      <c r="G425" s="4">
        <v>387761.0</v>
      </c>
      <c r="H425" s="4">
        <v>1.2664591E7</v>
      </c>
      <c r="I425" s="4">
        <v>0.99</v>
      </c>
      <c r="J425" s="5" t="str">
        <f>VLOOKUP(E425, genre!$A$2:$B$1000, 2, FALSE)</f>
        <v>Rock</v>
      </c>
    </row>
    <row r="426">
      <c r="A426" s="4">
        <v>425.0</v>
      </c>
      <c r="B426" s="4" t="s">
        <v>1026</v>
      </c>
      <c r="C426" s="4">
        <v>36.0</v>
      </c>
      <c r="D426" s="4">
        <v>1.0</v>
      </c>
      <c r="E426" s="4">
        <v>1.0</v>
      </c>
      <c r="F426" s="4" t="s">
        <v>1027</v>
      </c>
      <c r="G426" s="4">
        <v>249417.0</v>
      </c>
      <c r="H426" s="4">
        <v>8112242.0</v>
      </c>
      <c r="I426" s="4">
        <v>0.99</v>
      </c>
      <c r="J426" s="5" t="str">
        <f>VLOOKUP(E426, genre!$A$2:$B$1000, 2, FALSE)</f>
        <v>Rock</v>
      </c>
    </row>
    <row r="427">
      <c r="A427" s="4">
        <v>426.0</v>
      </c>
      <c r="B427" s="4" t="s">
        <v>1028</v>
      </c>
      <c r="C427" s="4">
        <v>36.0</v>
      </c>
      <c r="D427" s="4">
        <v>1.0</v>
      </c>
      <c r="E427" s="4">
        <v>1.0</v>
      </c>
      <c r="F427" s="4" t="s">
        <v>1022</v>
      </c>
      <c r="G427" s="4">
        <v>249234.0</v>
      </c>
      <c r="H427" s="4">
        <v>8150479.0</v>
      </c>
      <c r="I427" s="4">
        <v>0.99</v>
      </c>
      <c r="J427" s="5" t="str">
        <f>VLOOKUP(E427, genre!$A$2:$B$1000, 2, FALSE)</f>
        <v>Rock</v>
      </c>
    </row>
    <row r="428">
      <c r="A428" s="4">
        <v>427.0</v>
      </c>
      <c r="B428" s="4" t="s">
        <v>1029</v>
      </c>
      <c r="C428" s="4">
        <v>36.0</v>
      </c>
      <c r="D428" s="4">
        <v>1.0</v>
      </c>
      <c r="E428" s="4">
        <v>1.0</v>
      </c>
      <c r="F428" s="4" t="s">
        <v>1030</v>
      </c>
      <c r="G428" s="4">
        <v>297691.0</v>
      </c>
      <c r="H428" s="4">
        <v>9577577.0</v>
      </c>
      <c r="I428" s="4">
        <v>0.99</v>
      </c>
      <c r="J428" s="5" t="str">
        <f>VLOOKUP(E428, genre!$A$2:$B$1000, 2, FALSE)</f>
        <v>Rock</v>
      </c>
    </row>
    <row r="429">
      <c r="A429" s="4">
        <v>428.0</v>
      </c>
      <c r="B429" s="4" t="s">
        <v>1031</v>
      </c>
      <c r="C429" s="4">
        <v>36.0</v>
      </c>
      <c r="D429" s="4">
        <v>1.0</v>
      </c>
      <c r="E429" s="4">
        <v>1.0</v>
      </c>
      <c r="F429" s="4" t="s">
        <v>1022</v>
      </c>
      <c r="G429" s="4">
        <v>273057.0</v>
      </c>
      <c r="H429" s="4">
        <v>8921404.0</v>
      </c>
      <c r="I429" s="4">
        <v>0.99</v>
      </c>
      <c r="J429" s="5" t="str">
        <f>VLOOKUP(E429, genre!$A$2:$B$1000, 2, FALSE)</f>
        <v>Rock</v>
      </c>
    </row>
    <row r="430">
      <c r="A430" s="4">
        <v>429.0</v>
      </c>
      <c r="B430" s="4" t="s">
        <v>1032</v>
      </c>
      <c r="C430" s="4">
        <v>36.0</v>
      </c>
      <c r="D430" s="4">
        <v>1.0</v>
      </c>
      <c r="E430" s="4">
        <v>1.0</v>
      </c>
      <c r="F430" s="4" t="s">
        <v>1022</v>
      </c>
      <c r="G430" s="4">
        <v>294974.0</v>
      </c>
      <c r="H430" s="4">
        <v>9671923.0</v>
      </c>
      <c r="I430" s="4">
        <v>0.99</v>
      </c>
      <c r="J430" s="5" t="str">
        <f>VLOOKUP(E430, genre!$A$2:$B$1000, 2, FALSE)</f>
        <v>Rock</v>
      </c>
    </row>
    <row r="431">
      <c r="A431" s="4">
        <v>430.0</v>
      </c>
      <c r="B431" s="4" t="s">
        <v>1033</v>
      </c>
      <c r="C431" s="4">
        <v>36.0</v>
      </c>
      <c r="D431" s="4">
        <v>1.0</v>
      </c>
      <c r="E431" s="4">
        <v>1.0</v>
      </c>
      <c r="F431" s="4" t="s">
        <v>1022</v>
      </c>
      <c r="G431" s="4">
        <v>248032.0</v>
      </c>
      <c r="H431" s="4">
        <v>8192339.0</v>
      </c>
      <c r="I431" s="4">
        <v>0.99</v>
      </c>
      <c r="J431" s="5" t="str">
        <f>VLOOKUP(E431, genre!$A$2:$B$1000, 2, FALSE)</f>
        <v>Rock</v>
      </c>
    </row>
    <row r="432">
      <c r="A432" s="4">
        <v>431.0</v>
      </c>
      <c r="B432" s="4" t="s">
        <v>1034</v>
      </c>
      <c r="C432" s="4">
        <v>36.0</v>
      </c>
      <c r="D432" s="4">
        <v>1.0</v>
      </c>
      <c r="E432" s="4">
        <v>1.0</v>
      </c>
      <c r="F432" s="4" t="s">
        <v>1022</v>
      </c>
      <c r="G432" s="4">
        <v>238994.0</v>
      </c>
      <c r="H432" s="4">
        <v>7920353.0</v>
      </c>
      <c r="I432" s="4">
        <v>0.99</v>
      </c>
      <c r="J432" s="5" t="str">
        <f>VLOOKUP(E432, genre!$A$2:$B$1000, 2, FALSE)</f>
        <v>Rock</v>
      </c>
    </row>
    <row r="433">
      <c r="A433" s="4">
        <v>432.0</v>
      </c>
      <c r="B433" s="4" t="s">
        <v>1035</v>
      </c>
      <c r="C433" s="4">
        <v>36.0</v>
      </c>
      <c r="D433" s="4">
        <v>1.0</v>
      </c>
      <c r="E433" s="4">
        <v>1.0</v>
      </c>
      <c r="F433" s="4" t="s">
        <v>1030</v>
      </c>
      <c r="G433" s="4">
        <v>220316.0</v>
      </c>
      <c r="H433" s="4">
        <v>7255404.0</v>
      </c>
      <c r="I433" s="4">
        <v>0.99</v>
      </c>
      <c r="J433" s="5" t="str">
        <f>VLOOKUP(E433, genre!$A$2:$B$1000, 2, FALSE)</f>
        <v>Rock</v>
      </c>
    </row>
    <row r="434">
      <c r="A434" s="4">
        <v>433.0</v>
      </c>
      <c r="B434" s="4" t="s">
        <v>1036</v>
      </c>
      <c r="C434" s="4">
        <v>36.0</v>
      </c>
      <c r="D434" s="4">
        <v>1.0</v>
      </c>
      <c r="E434" s="4">
        <v>1.0</v>
      </c>
      <c r="F434" s="4" t="s">
        <v>1037</v>
      </c>
      <c r="G434" s="4">
        <v>248920.0</v>
      </c>
      <c r="H434" s="4">
        <v>8114582.0</v>
      </c>
      <c r="I434" s="4">
        <v>0.99</v>
      </c>
      <c r="J434" s="5" t="str">
        <f>VLOOKUP(E434, genre!$A$2:$B$1000, 2, FALSE)</f>
        <v>Rock</v>
      </c>
    </row>
    <row r="435">
      <c r="A435" s="4">
        <v>434.0</v>
      </c>
      <c r="B435" s="4" t="s">
        <v>1038</v>
      </c>
      <c r="C435" s="4">
        <v>36.0</v>
      </c>
      <c r="D435" s="4">
        <v>1.0</v>
      </c>
      <c r="E435" s="4">
        <v>1.0</v>
      </c>
      <c r="F435" s="4" t="s">
        <v>1022</v>
      </c>
      <c r="G435" s="4">
        <v>263784.0</v>
      </c>
      <c r="H435" s="4">
        <v>8526760.0</v>
      </c>
      <c r="I435" s="4">
        <v>0.99</v>
      </c>
      <c r="J435" s="5" t="str">
        <f>VLOOKUP(E435, genre!$A$2:$B$1000, 2, FALSE)</f>
        <v>Rock</v>
      </c>
    </row>
    <row r="436">
      <c r="A436" s="4">
        <v>435.0</v>
      </c>
      <c r="B436" s="4" t="s">
        <v>1039</v>
      </c>
      <c r="C436" s="4">
        <v>36.0</v>
      </c>
      <c r="D436" s="4">
        <v>1.0</v>
      </c>
      <c r="E436" s="4">
        <v>1.0</v>
      </c>
      <c r="F436" s="4" t="s">
        <v>1022</v>
      </c>
      <c r="G436" s="4">
        <v>242599.0</v>
      </c>
      <c r="H436" s="4">
        <v>7936928.0</v>
      </c>
      <c r="I436" s="4">
        <v>0.99</v>
      </c>
      <c r="J436" s="5" t="str">
        <f>VLOOKUP(E436, genre!$A$2:$B$1000, 2, FALSE)</f>
        <v>Rock</v>
      </c>
    </row>
    <row r="437">
      <c r="A437" s="4">
        <v>436.0</v>
      </c>
      <c r="B437" s="4" t="s">
        <v>1040</v>
      </c>
      <c r="C437" s="4">
        <v>37.0</v>
      </c>
      <c r="D437" s="4">
        <v>1.0</v>
      </c>
      <c r="E437" s="4">
        <v>1.0</v>
      </c>
      <c r="F437" s="4" t="s">
        <v>1041</v>
      </c>
      <c r="G437" s="4">
        <v>218880.0</v>
      </c>
      <c r="H437" s="4">
        <v>7146372.0</v>
      </c>
      <c r="I437" s="4">
        <v>0.99</v>
      </c>
      <c r="J437" s="5" t="str">
        <f>VLOOKUP(E437, genre!$A$2:$B$1000, 2, FALSE)</f>
        <v>Rock</v>
      </c>
    </row>
    <row r="438">
      <c r="A438" s="4">
        <v>437.0</v>
      </c>
      <c r="B438" s="4" t="s">
        <v>1042</v>
      </c>
      <c r="C438" s="4">
        <v>37.0</v>
      </c>
      <c r="D438" s="4">
        <v>1.0</v>
      </c>
      <c r="E438" s="4">
        <v>1.0</v>
      </c>
      <c r="F438" s="4" t="s">
        <v>1043</v>
      </c>
      <c r="G438" s="4">
        <v>314148.0</v>
      </c>
      <c r="H438" s="4">
        <v>1.0266007E7</v>
      </c>
      <c r="I438" s="4">
        <v>0.99</v>
      </c>
      <c r="J438" s="5" t="str">
        <f>VLOOKUP(E438, genre!$A$2:$B$1000, 2, FALSE)</f>
        <v>Rock</v>
      </c>
    </row>
    <row r="439">
      <c r="A439" s="4">
        <v>438.0</v>
      </c>
      <c r="B439" s="4" t="s">
        <v>1044</v>
      </c>
      <c r="C439" s="4">
        <v>37.0</v>
      </c>
      <c r="D439" s="4">
        <v>1.0</v>
      </c>
      <c r="E439" s="4">
        <v>1.0</v>
      </c>
      <c r="F439" s="4" t="s">
        <v>1043</v>
      </c>
      <c r="G439" s="4">
        <v>216032.0</v>
      </c>
      <c r="H439" s="4">
        <v>7109267.0</v>
      </c>
      <c r="I439" s="4">
        <v>0.99</v>
      </c>
      <c r="J439" s="5" t="str">
        <f>VLOOKUP(E439, genre!$A$2:$B$1000, 2, FALSE)</f>
        <v>Rock</v>
      </c>
    </row>
    <row r="440">
      <c r="A440" s="4">
        <v>439.0</v>
      </c>
      <c r="B440" s="4" t="s">
        <v>1045</v>
      </c>
      <c r="C440" s="4">
        <v>37.0</v>
      </c>
      <c r="D440" s="4">
        <v>1.0</v>
      </c>
      <c r="E440" s="4">
        <v>1.0</v>
      </c>
      <c r="F440" s="4" t="s">
        <v>1046</v>
      </c>
      <c r="G440" s="4">
        <v>242468.0</v>
      </c>
      <c r="H440" s="4">
        <v>7939886.0</v>
      </c>
      <c r="I440" s="4">
        <v>0.99</v>
      </c>
      <c r="J440" s="5" t="str">
        <f>VLOOKUP(E440, genre!$A$2:$B$1000, 2, FALSE)</f>
        <v>Rock</v>
      </c>
    </row>
    <row r="441">
      <c r="A441" s="4">
        <v>440.0</v>
      </c>
      <c r="B441" s="4" t="s">
        <v>1047</v>
      </c>
      <c r="C441" s="4">
        <v>37.0</v>
      </c>
      <c r="D441" s="4">
        <v>1.0</v>
      </c>
      <c r="E441" s="4">
        <v>1.0</v>
      </c>
      <c r="F441" s="4" t="s">
        <v>1043</v>
      </c>
      <c r="G441" s="4">
        <v>196257.0</v>
      </c>
      <c r="H441" s="4">
        <v>6424915.0</v>
      </c>
      <c r="I441" s="4">
        <v>0.99</v>
      </c>
      <c r="J441" s="5" t="str">
        <f>VLOOKUP(E441, genre!$A$2:$B$1000, 2, FALSE)</f>
        <v>Rock</v>
      </c>
    </row>
    <row r="442">
      <c r="A442" s="4">
        <v>441.0</v>
      </c>
      <c r="B442" s="4" t="s">
        <v>1048</v>
      </c>
      <c r="C442" s="4">
        <v>37.0</v>
      </c>
      <c r="D442" s="4">
        <v>1.0</v>
      </c>
      <c r="E442" s="4">
        <v>1.0</v>
      </c>
      <c r="F442" s="4" t="s">
        <v>1049</v>
      </c>
      <c r="G442" s="4">
        <v>185077.0</v>
      </c>
      <c r="H442" s="4">
        <v>6097210.0</v>
      </c>
      <c r="I442" s="4">
        <v>0.99</v>
      </c>
      <c r="J442" s="5" t="str">
        <f>VLOOKUP(E442, genre!$A$2:$B$1000, 2, FALSE)</f>
        <v>Rock</v>
      </c>
    </row>
    <row r="443">
      <c r="A443" s="4">
        <v>442.0</v>
      </c>
      <c r="B443" s="4" t="s">
        <v>1050</v>
      </c>
      <c r="C443" s="4">
        <v>37.0</v>
      </c>
      <c r="D443" s="4">
        <v>1.0</v>
      </c>
      <c r="E443" s="4">
        <v>1.0</v>
      </c>
      <c r="F443" s="4" t="s">
        <v>1051</v>
      </c>
      <c r="G443" s="4">
        <v>216215.0</v>
      </c>
      <c r="H443" s="4">
        <v>7045314.0</v>
      </c>
      <c r="I443" s="4">
        <v>0.99</v>
      </c>
      <c r="J443" s="5" t="str">
        <f>VLOOKUP(E443, genre!$A$2:$B$1000, 2, FALSE)</f>
        <v>Rock</v>
      </c>
    </row>
    <row r="444">
      <c r="A444" s="4">
        <v>443.0</v>
      </c>
      <c r="B444" s="4" t="s">
        <v>1052</v>
      </c>
      <c r="C444" s="4">
        <v>37.0</v>
      </c>
      <c r="D444" s="4">
        <v>1.0</v>
      </c>
      <c r="E444" s="4">
        <v>1.0</v>
      </c>
      <c r="F444" s="4" t="s">
        <v>1053</v>
      </c>
      <c r="G444" s="4">
        <v>227291.0</v>
      </c>
      <c r="H444" s="4">
        <v>7529336.0</v>
      </c>
      <c r="I444" s="4">
        <v>0.99</v>
      </c>
      <c r="J444" s="5" t="str">
        <f>VLOOKUP(E444, genre!$A$2:$B$1000, 2, FALSE)</f>
        <v>Rock</v>
      </c>
    </row>
    <row r="445">
      <c r="A445" s="4">
        <v>444.0</v>
      </c>
      <c r="B445" s="4" t="s">
        <v>1054</v>
      </c>
      <c r="C445" s="4">
        <v>37.0</v>
      </c>
      <c r="D445" s="4">
        <v>1.0</v>
      </c>
      <c r="E445" s="4">
        <v>1.0</v>
      </c>
      <c r="F445" s="4" t="s">
        <v>1055</v>
      </c>
      <c r="G445" s="4">
        <v>214987.0</v>
      </c>
      <c r="H445" s="4">
        <v>6976194.0</v>
      </c>
      <c r="I445" s="4">
        <v>0.99</v>
      </c>
      <c r="J445" s="5" t="str">
        <f>VLOOKUP(E445, genre!$A$2:$B$1000, 2, FALSE)</f>
        <v>Rock</v>
      </c>
    </row>
    <row r="446">
      <c r="A446" s="4">
        <v>445.0</v>
      </c>
      <c r="B446" s="4" t="s">
        <v>1056</v>
      </c>
      <c r="C446" s="4">
        <v>37.0</v>
      </c>
      <c r="D446" s="4">
        <v>1.0</v>
      </c>
      <c r="E446" s="4">
        <v>1.0</v>
      </c>
      <c r="F446" s="4" t="s">
        <v>1051</v>
      </c>
      <c r="G446" s="4">
        <v>248346.0</v>
      </c>
      <c r="H446" s="4">
        <v>8229734.0</v>
      </c>
      <c r="I446" s="4">
        <v>0.99</v>
      </c>
      <c r="J446" s="5" t="str">
        <f>VLOOKUP(E446, genre!$A$2:$B$1000, 2, FALSE)</f>
        <v>Rock</v>
      </c>
    </row>
    <row r="447">
      <c r="A447" s="4">
        <v>446.0</v>
      </c>
      <c r="B447" s="4" t="s">
        <v>1057</v>
      </c>
      <c r="C447" s="4">
        <v>37.0</v>
      </c>
      <c r="D447" s="4">
        <v>1.0</v>
      </c>
      <c r="E447" s="4">
        <v>1.0</v>
      </c>
      <c r="F447" s="4" t="s">
        <v>1058</v>
      </c>
      <c r="G447" s="4">
        <v>271360.0</v>
      </c>
      <c r="H447" s="4">
        <v>9018078.0</v>
      </c>
      <c r="I447" s="4">
        <v>0.99</v>
      </c>
      <c r="J447" s="5" t="str">
        <f>VLOOKUP(E447, genre!$A$2:$B$1000, 2, FALSE)</f>
        <v>Rock</v>
      </c>
    </row>
    <row r="448">
      <c r="A448" s="4">
        <v>447.0</v>
      </c>
      <c r="B448" s="4" t="s">
        <v>1059</v>
      </c>
      <c r="C448" s="4">
        <v>37.0</v>
      </c>
      <c r="D448" s="4">
        <v>1.0</v>
      </c>
      <c r="E448" s="4">
        <v>1.0</v>
      </c>
      <c r="F448" s="4" t="s">
        <v>1060</v>
      </c>
      <c r="G448" s="4">
        <v>219742.0</v>
      </c>
      <c r="H448" s="4">
        <v>7194424.0</v>
      </c>
      <c r="I448" s="4">
        <v>0.99</v>
      </c>
      <c r="J448" s="5" t="str">
        <f>VLOOKUP(E448, genre!$A$2:$B$1000, 2, FALSE)</f>
        <v>Rock</v>
      </c>
    </row>
    <row r="449">
      <c r="A449" s="4">
        <v>448.0</v>
      </c>
      <c r="B449" s="4" t="s">
        <v>1061</v>
      </c>
      <c r="C449" s="4">
        <v>37.0</v>
      </c>
      <c r="D449" s="4">
        <v>1.0</v>
      </c>
      <c r="E449" s="4">
        <v>1.0</v>
      </c>
      <c r="F449" s="4" t="s">
        <v>1043</v>
      </c>
      <c r="G449" s="4">
        <v>255791.0</v>
      </c>
      <c r="H449" s="4">
        <v>8309077.0</v>
      </c>
      <c r="I449" s="4">
        <v>0.99</v>
      </c>
      <c r="J449" s="5" t="str">
        <f>VLOOKUP(E449, genre!$A$2:$B$1000, 2, FALSE)</f>
        <v>Rock</v>
      </c>
    </row>
    <row r="450">
      <c r="A450" s="4">
        <v>449.0</v>
      </c>
      <c r="B450" s="4" t="s">
        <v>1062</v>
      </c>
      <c r="C450" s="4">
        <v>37.0</v>
      </c>
      <c r="D450" s="4">
        <v>1.0</v>
      </c>
      <c r="E450" s="4">
        <v>1.0</v>
      </c>
      <c r="F450" s="4" t="s">
        <v>1049</v>
      </c>
      <c r="G450" s="4">
        <v>225332.0</v>
      </c>
      <c r="H450" s="4">
        <v>7395034.0</v>
      </c>
      <c r="I450" s="4">
        <v>0.99</v>
      </c>
      <c r="J450" s="5" t="str">
        <f>VLOOKUP(E450, genre!$A$2:$B$1000, 2, FALSE)</f>
        <v>Rock</v>
      </c>
    </row>
    <row r="451">
      <c r="A451" s="4">
        <v>450.0</v>
      </c>
      <c r="B451" s="4" t="s">
        <v>1063</v>
      </c>
      <c r="C451" s="4">
        <v>37.0</v>
      </c>
      <c r="D451" s="4">
        <v>1.0</v>
      </c>
      <c r="E451" s="4">
        <v>1.0</v>
      </c>
      <c r="F451" s="4" t="s">
        <v>1064</v>
      </c>
      <c r="G451" s="4">
        <v>166974.0</v>
      </c>
      <c r="H451" s="4">
        <v>5360574.0</v>
      </c>
      <c r="I451" s="4">
        <v>0.99</v>
      </c>
      <c r="J451" s="5" t="str">
        <f>VLOOKUP(E451, genre!$A$2:$B$1000, 2, FALSE)</f>
        <v>Rock</v>
      </c>
    </row>
    <row r="452">
      <c r="A452" s="4">
        <v>451.0</v>
      </c>
      <c r="B452" s="4" t="s">
        <v>1065</v>
      </c>
      <c r="C452" s="4">
        <v>37.0</v>
      </c>
      <c r="D452" s="4">
        <v>1.0</v>
      </c>
      <c r="E452" s="4">
        <v>1.0</v>
      </c>
      <c r="F452" s="4" t="s">
        <v>1066</v>
      </c>
      <c r="G452" s="4">
        <v>192496.0</v>
      </c>
      <c r="H452" s="4">
        <v>6317021.0</v>
      </c>
      <c r="I452" s="4">
        <v>0.99</v>
      </c>
      <c r="J452" s="5" t="str">
        <f>VLOOKUP(E452, genre!$A$2:$B$1000, 2, FALSE)</f>
        <v>Rock</v>
      </c>
    </row>
    <row r="453">
      <c r="A453" s="4">
        <v>452.0</v>
      </c>
      <c r="B453" s="4" t="s">
        <v>1067</v>
      </c>
      <c r="C453" s="4">
        <v>37.0</v>
      </c>
      <c r="D453" s="4">
        <v>1.0</v>
      </c>
      <c r="E453" s="4">
        <v>1.0</v>
      </c>
      <c r="F453" s="4" t="s">
        <v>1066</v>
      </c>
      <c r="G453" s="4">
        <v>173609.0</v>
      </c>
      <c r="H453" s="4">
        <v>5735902.0</v>
      </c>
      <c r="I453" s="4">
        <v>0.99</v>
      </c>
      <c r="J453" s="5" t="str">
        <f>VLOOKUP(E453, genre!$A$2:$B$1000, 2, FALSE)</f>
        <v>Rock</v>
      </c>
    </row>
    <row r="454">
      <c r="A454" s="4">
        <v>453.0</v>
      </c>
      <c r="B454" s="4" t="s">
        <v>1068</v>
      </c>
      <c r="C454" s="4">
        <v>37.0</v>
      </c>
      <c r="D454" s="4">
        <v>1.0</v>
      </c>
      <c r="E454" s="4">
        <v>1.0</v>
      </c>
      <c r="F454" s="4" t="s">
        <v>1053</v>
      </c>
      <c r="G454" s="4">
        <v>262243.0</v>
      </c>
      <c r="H454" s="4">
        <v>8609783.0</v>
      </c>
      <c r="I454" s="4">
        <v>0.99</v>
      </c>
      <c r="J454" s="5" t="str">
        <f>VLOOKUP(E454, genre!$A$2:$B$1000, 2, FALSE)</f>
        <v>Rock</v>
      </c>
    </row>
    <row r="455">
      <c r="A455" s="4">
        <v>454.0</v>
      </c>
      <c r="B455" s="4" t="s">
        <v>1069</v>
      </c>
      <c r="C455" s="4">
        <v>37.0</v>
      </c>
      <c r="D455" s="4">
        <v>1.0</v>
      </c>
      <c r="E455" s="4">
        <v>1.0</v>
      </c>
      <c r="F455" s="4" t="s">
        <v>1049</v>
      </c>
      <c r="G455" s="4">
        <v>207333.0</v>
      </c>
      <c r="H455" s="4">
        <v>6801116.0</v>
      </c>
      <c r="I455" s="4">
        <v>0.99</v>
      </c>
      <c r="J455" s="5" t="str">
        <f>VLOOKUP(E455, genre!$A$2:$B$1000, 2, FALSE)</f>
        <v>Rock</v>
      </c>
    </row>
    <row r="456">
      <c r="A456" s="4">
        <v>455.0</v>
      </c>
      <c r="B456" s="4" t="s">
        <v>1070</v>
      </c>
      <c r="C456" s="4">
        <v>37.0</v>
      </c>
      <c r="D456" s="4">
        <v>1.0</v>
      </c>
      <c r="E456" s="4">
        <v>1.0</v>
      </c>
      <c r="F456" s="4" t="s">
        <v>1071</v>
      </c>
      <c r="G456" s="4">
        <v>320444.0</v>
      </c>
      <c r="H456" s="4">
        <v>1.044159E7</v>
      </c>
      <c r="I456" s="4">
        <v>0.99</v>
      </c>
      <c r="J456" s="5" t="str">
        <f>VLOOKUP(E456, genre!$A$2:$B$1000, 2, FALSE)</f>
        <v>Rock</v>
      </c>
    </row>
    <row r="457">
      <c r="A457" s="4">
        <v>456.0</v>
      </c>
      <c r="B457" s="4" t="s">
        <v>1072</v>
      </c>
      <c r="C457" s="4">
        <v>38.0</v>
      </c>
      <c r="D457" s="4">
        <v>1.0</v>
      </c>
      <c r="E457" s="4">
        <v>2.0</v>
      </c>
      <c r="F457" s="4" t="s">
        <v>35</v>
      </c>
      <c r="G457" s="4">
        <v>273737.0</v>
      </c>
      <c r="H457" s="4">
        <v>9098263.0</v>
      </c>
      <c r="I457" s="4">
        <v>0.99</v>
      </c>
      <c r="J457" s="5" t="str">
        <f>VLOOKUP(E457, genre!$A$2:$B$1000, 2, FALSE)</f>
        <v>Jazz</v>
      </c>
    </row>
    <row r="458">
      <c r="A458" s="4">
        <v>457.0</v>
      </c>
      <c r="B458" s="4" t="s">
        <v>1073</v>
      </c>
      <c r="C458" s="4">
        <v>38.0</v>
      </c>
      <c r="D458" s="4">
        <v>1.0</v>
      </c>
      <c r="E458" s="4">
        <v>2.0</v>
      </c>
      <c r="F458" s="4" t="s">
        <v>35</v>
      </c>
      <c r="G458" s="4">
        <v>315219.0</v>
      </c>
      <c r="H458" s="4">
        <v>1.0518284E7</v>
      </c>
      <c r="I458" s="4">
        <v>0.99</v>
      </c>
      <c r="J458" s="5" t="str">
        <f>VLOOKUP(E458, genre!$A$2:$B$1000, 2, FALSE)</f>
        <v>Jazz</v>
      </c>
    </row>
    <row r="459">
      <c r="A459" s="4">
        <v>458.0</v>
      </c>
      <c r="B459" s="4" t="s">
        <v>1074</v>
      </c>
      <c r="C459" s="4">
        <v>38.0</v>
      </c>
      <c r="D459" s="4">
        <v>1.0</v>
      </c>
      <c r="E459" s="4">
        <v>2.0</v>
      </c>
      <c r="F459" s="4" t="s">
        <v>35</v>
      </c>
      <c r="G459" s="4">
        <v>295627.0</v>
      </c>
      <c r="H459" s="4">
        <v>9765802.0</v>
      </c>
      <c r="I459" s="4">
        <v>0.99</v>
      </c>
      <c r="J459" s="5" t="str">
        <f>VLOOKUP(E459, genre!$A$2:$B$1000, 2, FALSE)</f>
        <v>Jazz</v>
      </c>
    </row>
    <row r="460">
      <c r="A460" s="4">
        <v>459.0</v>
      </c>
      <c r="B460" s="4" t="s">
        <v>1075</v>
      </c>
      <c r="C460" s="4">
        <v>38.0</v>
      </c>
      <c r="D460" s="4">
        <v>1.0</v>
      </c>
      <c r="E460" s="4">
        <v>2.0</v>
      </c>
      <c r="F460" s="4" t="s">
        <v>35</v>
      </c>
      <c r="G460" s="4">
        <v>266866.0</v>
      </c>
      <c r="H460" s="4">
        <v>8851060.0</v>
      </c>
      <c r="I460" s="4">
        <v>0.99</v>
      </c>
      <c r="J460" s="5" t="str">
        <f>VLOOKUP(E460, genre!$A$2:$B$1000, 2, FALSE)</f>
        <v>Jazz</v>
      </c>
    </row>
    <row r="461">
      <c r="A461" s="4">
        <v>460.0</v>
      </c>
      <c r="B461" s="4" t="s">
        <v>1076</v>
      </c>
      <c r="C461" s="4">
        <v>38.0</v>
      </c>
      <c r="D461" s="4">
        <v>1.0</v>
      </c>
      <c r="E461" s="4">
        <v>2.0</v>
      </c>
      <c r="F461" s="4" t="s">
        <v>35</v>
      </c>
      <c r="G461" s="4">
        <v>273580.0</v>
      </c>
      <c r="H461" s="4">
        <v>9070880.0</v>
      </c>
      <c r="I461" s="4">
        <v>0.99</v>
      </c>
      <c r="J461" s="5" t="str">
        <f>VLOOKUP(E461, genre!$A$2:$B$1000, 2, FALSE)</f>
        <v>Jazz</v>
      </c>
    </row>
    <row r="462">
      <c r="A462" s="4">
        <v>461.0</v>
      </c>
      <c r="B462" s="4" t="s">
        <v>1077</v>
      </c>
      <c r="C462" s="4">
        <v>38.0</v>
      </c>
      <c r="D462" s="4">
        <v>1.0</v>
      </c>
      <c r="E462" s="4">
        <v>2.0</v>
      </c>
      <c r="F462" s="4" t="s">
        <v>35</v>
      </c>
      <c r="G462" s="4">
        <v>287634.0</v>
      </c>
      <c r="H462" s="4">
        <v>9422926.0</v>
      </c>
      <c r="I462" s="4">
        <v>0.99</v>
      </c>
      <c r="J462" s="5" t="str">
        <f>VLOOKUP(E462, genre!$A$2:$B$1000, 2, FALSE)</f>
        <v>Jazz</v>
      </c>
    </row>
    <row r="463">
      <c r="A463" s="4">
        <v>462.0</v>
      </c>
      <c r="B463" s="4" t="s">
        <v>1078</v>
      </c>
      <c r="C463" s="4">
        <v>38.0</v>
      </c>
      <c r="D463" s="4">
        <v>1.0</v>
      </c>
      <c r="E463" s="4">
        <v>2.0</v>
      </c>
      <c r="F463" s="4" t="s">
        <v>35</v>
      </c>
      <c r="G463" s="4">
        <v>296124.0</v>
      </c>
      <c r="H463" s="4">
        <v>9848545.0</v>
      </c>
      <c r="I463" s="4">
        <v>0.99</v>
      </c>
      <c r="J463" s="5" t="str">
        <f>VLOOKUP(E463, genre!$A$2:$B$1000, 2, FALSE)</f>
        <v>Jazz</v>
      </c>
    </row>
    <row r="464">
      <c r="A464" s="4">
        <v>463.0</v>
      </c>
      <c r="B464" s="4" t="s">
        <v>1079</v>
      </c>
      <c r="C464" s="4">
        <v>38.0</v>
      </c>
      <c r="D464" s="4">
        <v>1.0</v>
      </c>
      <c r="E464" s="4">
        <v>2.0</v>
      </c>
      <c r="F464" s="4" t="s">
        <v>35</v>
      </c>
      <c r="G464" s="4">
        <v>310778.0</v>
      </c>
      <c r="H464" s="4">
        <v>1.0317185E7</v>
      </c>
      <c r="I464" s="4">
        <v>0.99</v>
      </c>
      <c r="J464" s="5" t="str">
        <f>VLOOKUP(E464, genre!$A$2:$B$1000, 2, FALSE)</f>
        <v>Jazz</v>
      </c>
    </row>
    <row r="465">
      <c r="A465" s="4">
        <v>464.0</v>
      </c>
      <c r="B465" s="4" t="s">
        <v>1080</v>
      </c>
      <c r="C465" s="4">
        <v>38.0</v>
      </c>
      <c r="D465" s="4">
        <v>1.0</v>
      </c>
      <c r="E465" s="4">
        <v>2.0</v>
      </c>
      <c r="F465" s="4" t="s">
        <v>35</v>
      </c>
      <c r="G465" s="4">
        <v>316865.0</v>
      </c>
      <c r="H465" s="4">
        <v>1.0429398E7</v>
      </c>
      <c r="I465" s="4">
        <v>0.99</v>
      </c>
      <c r="J465" s="5" t="str">
        <f>VLOOKUP(E465, genre!$A$2:$B$1000, 2, FALSE)</f>
        <v>Jazz</v>
      </c>
    </row>
    <row r="466">
      <c r="A466" s="4">
        <v>465.0</v>
      </c>
      <c r="B466" s="4" t="s">
        <v>1081</v>
      </c>
      <c r="C466" s="4">
        <v>38.0</v>
      </c>
      <c r="D466" s="4">
        <v>1.0</v>
      </c>
      <c r="E466" s="4">
        <v>2.0</v>
      </c>
      <c r="F466" s="4" t="s">
        <v>35</v>
      </c>
      <c r="G466" s="4">
        <v>298135.0</v>
      </c>
      <c r="H466" s="4">
        <v>9863942.0</v>
      </c>
      <c r="I466" s="4">
        <v>0.99</v>
      </c>
      <c r="J466" s="5" t="str">
        <f>VLOOKUP(E466, genre!$A$2:$B$1000, 2, FALSE)</f>
        <v>Jazz</v>
      </c>
    </row>
    <row r="467">
      <c r="A467" s="4">
        <v>466.0</v>
      </c>
      <c r="B467" s="4" t="s">
        <v>1082</v>
      </c>
      <c r="C467" s="4">
        <v>38.0</v>
      </c>
      <c r="D467" s="4">
        <v>1.0</v>
      </c>
      <c r="E467" s="4">
        <v>2.0</v>
      </c>
      <c r="F467" s="4" t="s">
        <v>35</v>
      </c>
      <c r="G467" s="4">
        <v>288757.0</v>
      </c>
      <c r="H467" s="4">
        <v>9480777.0</v>
      </c>
      <c r="I467" s="4">
        <v>0.99</v>
      </c>
      <c r="J467" s="5" t="str">
        <f>VLOOKUP(E467, genre!$A$2:$B$1000, 2, FALSE)</f>
        <v>Jazz</v>
      </c>
    </row>
    <row r="468">
      <c r="A468" s="4">
        <v>467.0</v>
      </c>
      <c r="B468" s="4" t="s">
        <v>1083</v>
      </c>
      <c r="C468" s="4">
        <v>38.0</v>
      </c>
      <c r="D468" s="4">
        <v>1.0</v>
      </c>
      <c r="E468" s="4">
        <v>2.0</v>
      </c>
      <c r="F468" s="4" t="s">
        <v>35</v>
      </c>
      <c r="G468" s="4">
        <v>274259.0</v>
      </c>
      <c r="H468" s="4">
        <v>9069394.0</v>
      </c>
      <c r="I468" s="4">
        <v>0.99</v>
      </c>
      <c r="J468" s="5" t="str">
        <f>VLOOKUP(E468, genre!$A$2:$B$1000, 2, FALSE)</f>
        <v>Jazz</v>
      </c>
    </row>
    <row r="469">
      <c r="A469" s="4">
        <v>468.0</v>
      </c>
      <c r="B469" s="4" t="s">
        <v>1084</v>
      </c>
      <c r="C469" s="4">
        <v>39.0</v>
      </c>
      <c r="D469" s="4">
        <v>1.0</v>
      </c>
      <c r="E469" s="4">
        <v>4.0</v>
      </c>
      <c r="F469" s="4" t="s">
        <v>1085</v>
      </c>
      <c r="G469" s="4">
        <v>167262.0</v>
      </c>
      <c r="H469" s="4">
        <v>5484747.0</v>
      </c>
      <c r="I469" s="4">
        <v>0.99</v>
      </c>
      <c r="J469" s="5" t="str">
        <f>VLOOKUP(E469, genre!$A$2:$B$1000, 2, FALSE)</f>
        <v>Alternative &amp; Punk</v>
      </c>
    </row>
    <row r="470">
      <c r="A470" s="4">
        <v>469.0</v>
      </c>
      <c r="B470" s="4" t="s">
        <v>1086</v>
      </c>
      <c r="C470" s="4">
        <v>39.0</v>
      </c>
      <c r="D470" s="4">
        <v>1.0</v>
      </c>
      <c r="E470" s="4">
        <v>4.0</v>
      </c>
      <c r="F470" s="4" t="s">
        <v>1085</v>
      </c>
      <c r="G470" s="4">
        <v>158354.0</v>
      </c>
      <c r="H470" s="4">
        <v>5243078.0</v>
      </c>
      <c r="I470" s="4">
        <v>0.99</v>
      </c>
      <c r="J470" s="5" t="str">
        <f>VLOOKUP(E470, genre!$A$2:$B$1000, 2, FALSE)</f>
        <v>Alternative &amp; Punk</v>
      </c>
    </row>
    <row r="471">
      <c r="A471" s="4">
        <v>470.0</v>
      </c>
      <c r="B471" s="4" t="s">
        <v>1087</v>
      </c>
      <c r="C471" s="4">
        <v>39.0</v>
      </c>
      <c r="D471" s="4">
        <v>1.0</v>
      </c>
      <c r="E471" s="4">
        <v>4.0</v>
      </c>
      <c r="F471" s="4" t="s">
        <v>1085</v>
      </c>
      <c r="G471" s="4">
        <v>234083.0</v>
      </c>
      <c r="H471" s="4">
        <v>7714939.0</v>
      </c>
      <c r="I471" s="4">
        <v>0.99</v>
      </c>
      <c r="J471" s="5" t="str">
        <f>VLOOKUP(E471, genre!$A$2:$B$1000, 2, FALSE)</f>
        <v>Alternative &amp; Punk</v>
      </c>
    </row>
    <row r="472">
      <c r="A472" s="4">
        <v>471.0</v>
      </c>
      <c r="B472" s="4" t="s">
        <v>1088</v>
      </c>
      <c r="C472" s="4">
        <v>39.0</v>
      </c>
      <c r="D472" s="4">
        <v>1.0</v>
      </c>
      <c r="E472" s="4">
        <v>4.0</v>
      </c>
      <c r="F472" s="4" t="s">
        <v>1085</v>
      </c>
      <c r="G472" s="4">
        <v>224208.0</v>
      </c>
      <c r="H472" s="4">
        <v>7406008.0</v>
      </c>
      <c r="I472" s="4">
        <v>0.99</v>
      </c>
      <c r="J472" s="5" t="str">
        <f>VLOOKUP(E472, genre!$A$2:$B$1000, 2, FALSE)</f>
        <v>Alternative &amp; Punk</v>
      </c>
    </row>
    <row r="473">
      <c r="A473" s="4">
        <v>472.0</v>
      </c>
      <c r="B473" s="4" t="s">
        <v>1089</v>
      </c>
      <c r="C473" s="4">
        <v>39.0</v>
      </c>
      <c r="D473" s="4">
        <v>1.0</v>
      </c>
      <c r="E473" s="4">
        <v>4.0</v>
      </c>
      <c r="F473" s="4" t="s">
        <v>1085</v>
      </c>
      <c r="G473" s="4">
        <v>181629.0</v>
      </c>
      <c r="H473" s="4">
        <v>5951736.0</v>
      </c>
      <c r="I473" s="4">
        <v>0.99</v>
      </c>
      <c r="J473" s="5" t="str">
        <f>VLOOKUP(E473, genre!$A$2:$B$1000, 2, FALSE)</f>
        <v>Alternative &amp; Punk</v>
      </c>
    </row>
    <row r="474">
      <c r="A474" s="4">
        <v>473.0</v>
      </c>
      <c r="B474" s="4" t="s">
        <v>1090</v>
      </c>
      <c r="C474" s="4">
        <v>39.0</v>
      </c>
      <c r="D474" s="4">
        <v>1.0</v>
      </c>
      <c r="E474" s="4">
        <v>4.0</v>
      </c>
      <c r="F474" s="4" t="s">
        <v>1085</v>
      </c>
      <c r="G474" s="4">
        <v>178364.0</v>
      </c>
      <c r="H474" s="4">
        <v>5839426.0</v>
      </c>
      <c r="I474" s="4">
        <v>0.99</v>
      </c>
      <c r="J474" s="5" t="str">
        <f>VLOOKUP(E474, genre!$A$2:$B$1000, 2, FALSE)</f>
        <v>Alternative &amp; Punk</v>
      </c>
    </row>
    <row r="475">
      <c r="A475" s="4">
        <v>474.0</v>
      </c>
      <c r="B475" s="4" t="s">
        <v>1056</v>
      </c>
      <c r="C475" s="4">
        <v>39.0</v>
      </c>
      <c r="D475" s="4">
        <v>1.0</v>
      </c>
      <c r="E475" s="4">
        <v>4.0</v>
      </c>
      <c r="F475" s="4" t="s">
        <v>1085</v>
      </c>
      <c r="G475" s="4">
        <v>134164.0</v>
      </c>
      <c r="H475" s="4">
        <v>4425128.0</v>
      </c>
      <c r="I475" s="4">
        <v>0.99</v>
      </c>
      <c r="J475" s="5" t="str">
        <f>VLOOKUP(E475, genre!$A$2:$B$1000, 2, FALSE)</f>
        <v>Alternative &amp; Punk</v>
      </c>
    </row>
    <row r="476">
      <c r="A476" s="4">
        <v>475.0</v>
      </c>
      <c r="B476" s="4" t="s">
        <v>1091</v>
      </c>
      <c r="C476" s="4">
        <v>39.0</v>
      </c>
      <c r="D476" s="4">
        <v>1.0</v>
      </c>
      <c r="E476" s="4">
        <v>4.0</v>
      </c>
      <c r="F476" s="4" t="s">
        <v>1092</v>
      </c>
      <c r="G476" s="4">
        <v>170997.0</v>
      </c>
      <c r="H476" s="4">
        <v>5645755.0</v>
      </c>
      <c r="I476" s="4">
        <v>0.99</v>
      </c>
      <c r="J476" s="5" t="str">
        <f>VLOOKUP(E476, genre!$A$2:$B$1000, 2, FALSE)</f>
        <v>Alternative &amp; Punk</v>
      </c>
    </row>
    <row r="477">
      <c r="A477" s="4">
        <v>476.0</v>
      </c>
      <c r="B477" s="4" t="s">
        <v>1093</v>
      </c>
      <c r="C477" s="4">
        <v>39.0</v>
      </c>
      <c r="D477" s="4">
        <v>1.0</v>
      </c>
      <c r="E477" s="4">
        <v>4.0</v>
      </c>
      <c r="F477" s="4" t="s">
        <v>1085</v>
      </c>
      <c r="G477" s="4">
        <v>135888.0</v>
      </c>
      <c r="H477" s="4">
        <v>4408983.0</v>
      </c>
      <c r="I477" s="4">
        <v>0.99</v>
      </c>
      <c r="J477" s="5" t="str">
        <f>VLOOKUP(E477, genre!$A$2:$B$1000, 2, FALSE)</f>
        <v>Alternative &amp; Punk</v>
      </c>
    </row>
    <row r="478">
      <c r="A478" s="4">
        <v>477.0</v>
      </c>
      <c r="B478" s="4" t="s">
        <v>1094</v>
      </c>
      <c r="C478" s="4">
        <v>39.0</v>
      </c>
      <c r="D478" s="4">
        <v>1.0</v>
      </c>
      <c r="E478" s="4">
        <v>4.0</v>
      </c>
      <c r="F478" s="4" t="s">
        <v>1085</v>
      </c>
      <c r="G478" s="4">
        <v>193149.0</v>
      </c>
      <c r="H478" s="4">
        <v>6305550.0</v>
      </c>
      <c r="I478" s="4">
        <v>0.99</v>
      </c>
      <c r="J478" s="5" t="str">
        <f>VLOOKUP(E478, genre!$A$2:$B$1000, 2, FALSE)</f>
        <v>Alternative &amp; Punk</v>
      </c>
    </row>
    <row r="479">
      <c r="A479" s="4">
        <v>478.0</v>
      </c>
      <c r="B479" s="4" t="s">
        <v>1095</v>
      </c>
      <c r="C479" s="4">
        <v>39.0</v>
      </c>
      <c r="D479" s="4">
        <v>1.0</v>
      </c>
      <c r="E479" s="4">
        <v>4.0</v>
      </c>
      <c r="F479" s="4" t="s">
        <v>1085</v>
      </c>
      <c r="G479" s="4">
        <v>90331.0</v>
      </c>
      <c r="H479" s="4">
        <v>2950224.0</v>
      </c>
      <c r="I479" s="4">
        <v>0.99</v>
      </c>
      <c r="J479" s="5" t="str">
        <f>VLOOKUP(E479, genre!$A$2:$B$1000, 2, FALSE)</f>
        <v>Alternative &amp; Punk</v>
      </c>
    </row>
    <row r="480">
      <c r="A480" s="4">
        <v>479.0</v>
      </c>
      <c r="B480" s="4" t="s">
        <v>1096</v>
      </c>
      <c r="C480" s="4">
        <v>39.0</v>
      </c>
      <c r="D480" s="4">
        <v>1.0</v>
      </c>
      <c r="E480" s="4">
        <v>4.0</v>
      </c>
      <c r="F480" s="4" t="s">
        <v>1085</v>
      </c>
      <c r="G480" s="4">
        <v>151170.0</v>
      </c>
      <c r="H480" s="4">
        <v>4932366.0</v>
      </c>
      <c r="I480" s="4">
        <v>0.99</v>
      </c>
      <c r="J480" s="5" t="str">
        <f>VLOOKUP(E480, genre!$A$2:$B$1000, 2, FALSE)</f>
        <v>Alternative &amp; Punk</v>
      </c>
    </row>
    <row r="481">
      <c r="A481" s="4">
        <v>480.0</v>
      </c>
      <c r="B481" s="4" t="s">
        <v>1097</v>
      </c>
      <c r="C481" s="4">
        <v>39.0</v>
      </c>
      <c r="D481" s="4">
        <v>1.0</v>
      </c>
      <c r="E481" s="4">
        <v>4.0</v>
      </c>
      <c r="F481" s="4" t="s">
        <v>1085</v>
      </c>
      <c r="G481" s="4">
        <v>135523.0</v>
      </c>
      <c r="H481" s="4">
        <v>4431357.0</v>
      </c>
      <c r="I481" s="4">
        <v>0.99</v>
      </c>
      <c r="J481" s="5" t="str">
        <f>VLOOKUP(E481, genre!$A$2:$B$1000, 2, FALSE)</f>
        <v>Alternative &amp; Punk</v>
      </c>
    </row>
    <row r="482">
      <c r="A482" s="4">
        <v>481.0</v>
      </c>
      <c r="B482" s="4" t="s">
        <v>1098</v>
      </c>
      <c r="C482" s="4">
        <v>39.0</v>
      </c>
      <c r="D482" s="4">
        <v>1.0</v>
      </c>
      <c r="E482" s="4">
        <v>4.0</v>
      </c>
      <c r="F482" s="4" t="s">
        <v>1085</v>
      </c>
      <c r="G482" s="4">
        <v>171546.0</v>
      </c>
      <c r="H482" s="4">
        <v>5616891.0</v>
      </c>
      <c r="I482" s="4">
        <v>0.99</v>
      </c>
      <c r="J482" s="5" t="str">
        <f>VLOOKUP(E482, genre!$A$2:$B$1000, 2, FALSE)</f>
        <v>Alternative &amp; Punk</v>
      </c>
    </row>
    <row r="483">
      <c r="A483" s="4">
        <v>482.0</v>
      </c>
      <c r="B483" s="4" t="s">
        <v>1099</v>
      </c>
      <c r="C483" s="4">
        <v>39.0</v>
      </c>
      <c r="D483" s="4">
        <v>1.0</v>
      </c>
      <c r="E483" s="4">
        <v>4.0</v>
      </c>
      <c r="F483" s="4" t="s">
        <v>1085</v>
      </c>
      <c r="G483" s="4">
        <v>153600.0</v>
      </c>
      <c r="H483" s="4">
        <v>5075241.0</v>
      </c>
      <c r="I483" s="4">
        <v>0.99</v>
      </c>
      <c r="J483" s="5" t="str">
        <f>VLOOKUP(E483, genre!$A$2:$B$1000, 2, FALSE)</f>
        <v>Alternative &amp; Punk</v>
      </c>
    </row>
    <row r="484">
      <c r="A484" s="4">
        <v>483.0</v>
      </c>
      <c r="B484" s="4" t="s">
        <v>1100</v>
      </c>
      <c r="C484" s="4">
        <v>39.0</v>
      </c>
      <c r="D484" s="4">
        <v>1.0</v>
      </c>
      <c r="E484" s="4">
        <v>4.0</v>
      </c>
      <c r="F484" s="4" t="s">
        <v>1085</v>
      </c>
      <c r="G484" s="4">
        <v>198164.0</v>
      </c>
      <c r="H484" s="4">
        <v>6481753.0</v>
      </c>
      <c r="I484" s="4">
        <v>0.99</v>
      </c>
      <c r="J484" s="5" t="str">
        <f>VLOOKUP(E484, genre!$A$2:$B$1000, 2, FALSE)</f>
        <v>Alternative &amp; Punk</v>
      </c>
    </row>
    <row r="485">
      <c r="A485" s="4">
        <v>484.0</v>
      </c>
      <c r="B485" s="4" t="s">
        <v>1101</v>
      </c>
      <c r="C485" s="4">
        <v>39.0</v>
      </c>
      <c r="D485" s="4">
        <v>1.0</v>
      </c>
      <c r="E485" s="4">
        <v>4.0</v>
      </c>
      <c r="F485" s="4" t="s">
        <v>1085</v>
      </c>
      <c r="G485" s="4">
        <v>170187.0</v>
      </c>
      <c r="H485" s="4">
        <v>5604618.0</v>
      </c>
      <c r="I485" s="4">
        <v>0.99</v>
      </c>
      <c r="J485" s="5" t="str">
        <f>VLOOKUP(E485, genre!$A$2:$B$1000, 2, FALSE)</f>
        <v>Alternative &amp; Punk</v>
      </c>
    </row>
    <row r="486">
      <c r="A486" s="4">
        <v>485.0</v>
      </c>
      <c r="B486" s="4" t="s">
        <v>1102</v>
      </c>
      <c r="C486" s="4">
        <v>39.0</v>
      </c>
      <c r="D486" s="4">
        <v>1.0</v>
      </c>
      <c r="E486" s="4">
        <v>4.0</v>
      </c>
      <c r="F486" s="4" t="s">
        <v>1085</v>
      </c>
      <c r="G486" s="4">
        <v>168803.0</v>
      </c>
      <c r="H486" s="4">
        <v>5535061.0</v>
      </c>
      <c r="I486" s="4">
        <v>0.99</v>
      </c>
      <c r="J486" s="5" t="str">
        <f>VLOOKUP(E486, genre!$A$2:$B$1000, 2, FALSE)</f>
        <v>Alternative &amp; Punk</v>
      </c>
    </row>
    <row r="487">
      <c r="A487" s="4">
        <v>486.0</v>
      </c>
      <c r="B487" s="4" t="s">
        <v>671</v>
      </c>
      <c r="C487" s="4">
        <v>39.0</v>
      </c>
      <c r="D487" s="4">
        <v>1.0</v>
      </c>
      <c r="E487" s="4">
        <v>4.0</v>
      </c>
      <c r="F487" s="4" t="s">
        <v>1085</v>
      </c>
      <c r="G487" s="4">
        <v>221910.0</v>
      </c>
      <c r="H487" s="4">
        <v>7343176.0</v>
      </c>
      <c r="I487" s="4">
        <v>0.99</v>
      </c>
      <c r="J487" s="5" t="str">
        <f>VLOOKUP(E487, genre!$A$2:$B$1000, 2, FALSE)</f>
        <v>Alternative &amp; Punk</v>
      </c>
    </row>
    <row r="488">
      <c r="A488" s="4">
        <v>487.0</v>
      </c>
      <c r="B488" s="4" t="s">
        <v>1103</v>
      </c>
      <c r="C488" s="4">
        <v>39.0</v>
      </c>
      <c r="D488" s="4">
        <v>1.0</v>
      </c>
      <c r="E488" s="4">
        <v>4.0</v>
      </c>
      <c r="F488" s="4" t="s">
        <v>1085</v>
      </c>
      <c r="G488" s="4">
        <v>192757.0</v>
      </c>
      <c r="H488" s="4">
        <v>6316430.0</v>
      </c>
      <c r="I488" s="4">
        <v>0.99</v>
      </c>
      <c r="J488" s="5" t="str">
        <f>VLOOKUP(E488, genre!$A$2:$B$1000, 2, FALSE)</f>
        <v>Alternative &amp; Punk</v>
      </c>
    </row>
    <row r="489">
      <c r="A489" s="4">
        <v>488.0</v>
      </c>
      <c r="B489" s="4" t="s">
        <v>1104</v>
      </c>
      <c r="C489" s="4">
        <v>39.0</v>
      </c>
      <c r="D489" s="4">
        <v>1.0</v>
      </c>
      <c r="E489" s="4">
        <v>4.0</v>
      </c>
      <c r="F489" s="4" t="s">
        <v>1085</v>
      </c>
      <c r="G489" s="4">
        <v>213420.0</v>
      </c>
      <c r="H489" s="4">
        <v>7075573.0</v>
      </c>
      <c r="I489" s="4">
        <v>0.99</v>
      </c>
      <c r="J489" s="5" t="str">
        <f>VLOOKUP(E489, genre!$A$2:$B$1000, 2, FALSE)</f>
        <v>Alternative &amp; Punk</v>
      </c>
    </row>
    <row r="490">
      <c r="A490" s="4">
        <v>489.0</v>
      </c>
      <c r="B490" s="4" t="s">
        <v>1105</v>
      </c>
      <c r="C490" s="4">
        <v>40.0</v>
      </c>
      <c r="D490" s="4">
        <v>1.0</v>
      </c>
      <c r="E490" s="4">
        <v>1.0</v>
      </c>
      <c r="F490" s="4" t="s">
        <v>1106</v>
      </c>
      <c r="G490" s="4">
        <v>76303.0</v>
      </c>
      <c r="H490" s="4">
        <v>2452653.0</v>
      </c>
      <c r="I490" s="4">
        <v>0.99</v>
      </c>
      <c r="J490" s="5" t="str">
        <f>VLOOKUP(E490, genre!$A$2:$B$1000, 2, FALSE)</f>
        <v>Rock</v>
      </c>
    </row>
    <row r="491">
      <c r="A491" s="4">
        <v>490.0</v>
      </c>
      <c r="B491" s="4" t="s">
        <v>1107</v>
      </c>
      <c r="C491" s="4">
        <v>40.0</v>
      </c>
      <c r="D491" s="4">
        <v>1.0</v>
      </c>
      <c r="E491" s="4">
        <v>1.0</v>
      </c>
      <c r="F491" s="4" t="s">
        <v>1106</v>
      </c>
      <c r="G491" s="4">
        <v>439510.0</v>
      </c>
      <c r="H491" s="4">
        <v>1.4359478E7</v>
      </c>
      <c r="I491" s="4">
        <v>0.99</v>
      </c>
      <c r="J491" s="5" t="str">
        <f>VLOOKUP(E491, genre!$A$2:$B$1000, 2, FALSE)</f>
        <v>Rock</v>
      </c>
    </row>
    <row r="492">
      <c r="A492" s="4">
        <v>491.0</v>
      </c>
      <c r="B492" s="4" t="s">
        <v>1108</v>
      </c>
      <c r="C492" s="4">
        <v>40.0</v>
      </c>
      <c r="D492" s="4">
        <v>1.0</v>
      </c>
      <c r="E492" s="4">
        <v>1.0</v>
      </c>
      <c r="F492" s="4" t="s">
        <v>1106</v>
      </c>
      <c r="G492" s="4">
        <v>252551.0</v>
      </c>
      <c r="H492" s="4">
        <v>8385478.0</v>
      </c>
      <c r="I492" s="4">
        <v>0.99</v>
      </c>
      <c r="J492" s="5" t="str">
        <f>VLOOKUP(E492, genre!$A$2:$B$1000, 2, FALSE)</f>
        <v>Rock</v>
      </c>
    </row>
    <row r="493">
      <c r="A493" s="4">
        <v>492.0</v>
      </c>
      <c r="B493" s="4" t="s">
        <v>1109</v>
      </c>
      <c r="C493" s="4">
        <v>40.0</v>
      </c>
      <c r="D493" s="4">
        <v>1.0</v>
      </c>
      <c r="E493" s="4">
        <v>1.0</v>
      </c>
      <c r="F493" s="4" t="s">
        <v>1106</v>
      </c>
      <c r="G493" s="4">
        <v>347036.0</v>
      </c>
      <c r="H493" s="4">
        <v>1.1269612E7</v>
      </c>
      <c r="I493" s="4">
        <v>0.99</v>
      </c>
      <c r="J493" s="5" t="str">
        <f>VLOOKUP(E493, genre!$A$2:$B$1000, 2, FALSE)</f>
        <v>Rock</v>
      </c>
    </row>
    <row r="494">
      <c r="A494" s="4">
        <v>493.0</v>
      </c>
      <c r="B494" s="4" t="s">
        <v>1110</v>
      </c>
      <c r="C494" s="4">
        <v>40.0</v>
      </c>
      <c r="D494" s="4">
        <v>1.0</v>
      </c>
      <c r="E494" s="4">
        <v>1.0</v>
      </c>
      <c r="F494" s="4" t="s">
        <v>1111</v>
      </c>
      <c r="G494" s="4">
        <v>344999.0</v>
      </c>
      <c r="H494" s="4">
        <v>1.140972E7</v>
      </c>
      <c r="I494" s="4">
        <v>0.99</v>
      </c>
      <c r="J494" s="5" t="str">
        <f>VLOOKUP(E494, genre!$A$2:$B$1000, 2, FALSE)</f>
        <v>Rock</v>
      </c>
    </row>
    <row r="495">
      <c r="A495" s="4">
        <v>494.0</v>
      </c>
      <c r="B495" s="4" t="s">
        <v>1112</v>
      </c>
      <c r="C495" s="4">
        <v>40.0</v>
      </c>
      <c r="D495" s="4">
        <v>1.0</v>
      </c>
      <c r="E495" s="4">
        <v>1.0</v>
      </c>
      <c r="F495" s="4" t="s">
        <v>1111</v>
      </c>
      <c r="G495" s="4">
        <v>291892.0</v>
      </c>
      <c r="H495" s="4">
        <v>9425200.0</v>
      </c>
      <c r="I495" s="4">
        <v>0.99</v>
      </c>
      <c r="J495" s="5" t="str">
        <f>VLOOKUP(E495, genre!$A$2:$B$1000, 2, FALSE)</f>
        <v>Rock</v>
      </c>
    </row>
    <row r="496">
      <c r="A496" s="4">
        <v>495.0</v>
      </c>
      <c r="B496" s="4" t="s">
        <v>1113</v>
      </c>
      <c r="C496" s="4">
        <v>40.0</v>
      </c>
      <c r="D496" s="4">
        <v>1.0</v>
      </c>
      <c r="E496" s="4">
        <v>1.0</v>
      </c>
      <c r="F496" s="4" t="s">
        <v>1114</v>
      </c>
      <c r="G496" s="4">
        <v>293015.0</v>
      </c>
      <c r="H496" s="4">
        <v>9567075.0</v>
      </c>
      <c r="I496" s="4">
        <v>0.99</v>
      </c>
      <c r="J496" s="5" t="str">
        <f>VLOOKUP(E496, genre!$A$2:$B$1000, 2, FALSE)</f>
        <v>Rock</v>
      </c>
    </row>
    <row r="497">
      <c r="A497" s="4">
        <v>496.0</v>
      </c>
      <c r="B497" s="4" t="s">
        <v>1115</v>
      </c>
      <c r="C497" s="4">
        <v>40.0</v>
      </c>
      <c r="D497" s="4">
        <v>1.0</v>
      </c>
      <c r="E497" s="4">
        <v>1.0</v>
      </c>
      <c r="F497" s="4" t="s">
        <v>1114</v>
      </c>
      <c r="G497" s="4">
        <v>391549.0</v>
      </c>
      <c r="H497" s="4">
        <v>1.2785876E7</v>
      </c>
      <c r="I497" s="4">
        <v>0.99</v>
      </c>
      <c r="J497" s="5" t="str">
        <f>VLOOKUP(E497, genre!$A$2:$B$1000, 2, FALSE)</f>
        <v>Rock</v>
      </c>
    </row>
    <row r="498">
      <c r="A498" s="4">
        <v>497.0</v>
      </c>
      <c r="B498" s="4" t="s">
        <v>1116</v>
      </c>
      <c r="C498" s="4">
        <v>40.0</v>
      </c>
      <c r="D498" s="4">
        <v>1.0</v>
      </c>
      <c r="E498" s="4">
        <v>1.0</v>
      </c>
      <c r="F498" s="4" t="s">
        <v>1111</v>
      </c>
      <c r="G498" s="4">
        <v>298631.0</v>
      </c>
      <c r="H498" s="4">
        <v>9750990.0</v>
      </c>
      <c r="I498" s="4">
        <v>0.99</v>
      </c>
      <c r="J498" s="5" t="str">
        <f>VLOOKUP(E498, genre!$A$2:$B$1000, 2, FALSE)</f>
        <v>Rock</v>
      </c>
    </row>
    <row r="499">
      <c r="A499" s="4">
        <v>498.0</v>
      </c>
      <c r="B499" s="4" t="s">
        <v>1117</v>
      </c>
      <c r="C499" s="4">
        <v>40.0</v>
      </c>
      <c r="D499" s="4">
        <v>1.0</v>
      </c>
      <c r="E499" s="4">
        <v>1.0</v>
      </c>
      <c r="F499" s="4" t="s">
        <v>1118</v>
      </c>
      <c r="G499" s="4">
        <v>359497.0</v>
      </c>
      <c r="H499" s="4">
        <v>1.1810238E7</v>
      </c>
      <c r="I499" s="4">
        <v>0.99</v>
      </c>
      <c r="J499" s="5" t="str">
        <f>VLOOKUP(E499, genre!$A$2:$B$1000, 2, FALSE)</f>
        <v>Rock</v>
      </c>
    </row>
    <row r="500">
      <c r="A500" s="4">
        <v>499.0</v>
      </c>
      <c r="B500" s="4" t="s">
        <v>1119</v>
      </c>
      <c r="C500" s="4">
        <v>40.0</v>
      </c>
      <c r="D500" s="4">
        <v>1.0</v>
      </c>
      <c r="E500" s="4">
        <v>1.0</v>
      </c>
      <c r="F500" s="4" t="s">
        <v>1111</v>
      </c>
      <c r="G500" s="4">
        <v>283585.0</v>
      </c>
      <c r="H500" s="4">
        <v>9288007.0</v>
      </c>
      <c r="I500" s="4">
        <v>0.99</v>
      </c>
      <c r="J500" s="5" t="str">
        <f>VLOOKUP(E500, genre!$A$2:$B$1000, 2, FALSE)</f>
        <v>Rock</v>
      </c>
    </row>
    <row r="501">
      <c r="A501" s="4">
        <v>500.0</v>
      </c>
      <c r="B501" s="4" t="s">
        <v>1120</v>
      </c>
      <c r="C501" s="4">
        <v>40.0</v>
      </c>
      <c r="D501" s="4">
        <v>1.0</v>
      </c>
      <c r="E501" s="4">
        <v>1.0</v>
      </c>
      <c r="F501" s="4" t="s">
        <v>1106</v>
      </c>
      <c r="G501" s="4">
        <v>239699.0</v>
      </c>
      <c r="H501" s="4">
        <v>7803074.0</v>
      </c>
      <c r="I501" s="4">
        <v>0.99</v>
      </c>
      <c r="J501" s="5" t="str">
        <f>VLOOKUP(E501, genre!$A$2:$B$1000, 2, FALSE)</f>
        <v>Rock</v>
      </c>
    </row>
    <row r="502">
      <c r="A502" s="4">
        <v>501.0</v>
      </c>
      <c r="B502" s="4" t="s">
        <v>1121</v>
      </c>
      <c r="C502" s="4">
        <v>41.0</v>
      </c>
      <c r="D502" s="4">
        <v>1.0</v>
      </c>
      <c r="E502" s="4">
        <v>7.0</v>
      </c>
      <c r="F502" s="4" t="s">
        <v>1122</v>
      </c>
      <c r="G502" s="4">
        <v>202213.0</v>
      </c>
      <c r="H502" s="4">
        <v>6539422.0</v>
      </c>
      <c r="I502" s="4">
        <v>0.99</v>
      </c>
      <c r="J502" s="5" t="str">
        <f>VLOOKUP(E502, genre!$A$2:$B$1000, 2, FALSE)</f>
        <v>Latin</v>
      </c>
    </row>
    <row r="503">
      <c r="A503" s="4">
        <v>502.0</v>
      </c>
      <c r="B503" s="4" t="s">
        <v>1123</v>
      </c>
      <c r="C503" s="4">
        <v>41.0</v>
      </c>
      <c r="D503" s="4">
        <v>1.0</v>
      </c>
      <c r="E503" s="4">
        <v>7.0</v>
      </c>
      <c r="F503" s="4" t="s">
        <v>35</v>
      </c>
      <c r="G503" s="4">
        <v>219768.0</v>
      </c>
      <c r="H503" s="4">
        <v>7083012.0</v>
      </c>
      <c r="I503" s="4">
        <v>0.99</v>
      </c>
      <c r="J503" s="5" t="str">
        <f>VLOOKUP(E503, genre!$A$2:$B$1000, 2, FALSE)</f>
        <v>Latin</v>
      </c>
    </row>
    <row r="504">
      <c r="A504" s="4">
        <v>503.0</v>
      </c>
      <c r="B504" s="4" t="s">
        <v>1124</v>
      </c>
      <c r="C504" s="4">
        <v>41.0</v>
      </c>
      <c r="D504" s="4">
        <v>1.0</v>
      </c>
      <c r="E504" s="4">
        <v>7.0</v>
      </c>
      <c r="F504" s="4" t="s">
        <v>35</v>
      </c>
      <c r="G504" s="4">
        <v>196545.0</v>
      </c>
      <c r="H504" s="4">
        <v>6473395.0</v>
      </c>
      <c r="I504" s="4">
        <v>0.99</v>
      </c>
      <c r="J504" s="5" t="str">
        <f>VLOOKUP(E504, genre!$A$2:$B$1000, 2, FALSE)</f>
        <v>Latin</v>
      </c>
    </row>
    <row r="505">
      <c r="A505" s="4">
        <v>504.0</v>
      </c>
      <c r="B505" s="4" t="s">
        <v>1125</v>
      </c>
      <c r="C505" s="4">
        <v>41.0</v>
      </c>
      <c r="D505" s="4">
        <v>1.0</v>
      </c>
      <c r="E505" s="4">
        <v>7.0</v>
      </c>
      <c r="F505" s="4" t="s">
        <v>35</v>
      </c>
      <c r="G505" s="4">
        <v>259291.0</v>
      </c>
      <c r="H505" s="4">
        <v>8650647.0</v>
      </c>
      <c r="I505" s="4">
        <v>0.99</v>
      </c>
      <c r="J505" s="5" t="str">
        <f>VLOOKUP(E505, genre!$A$2:$B$1000, 2, FALSE)</f>
        <v>Latin</v>
      </c>
    </row>
    <row r="506">
      <c r="A506" s="4">
        <v>505.0</v>
      </c>
      <c r="B506" s="4" t="s">
        <v>1126</v>
      </c>
      <c r="C506" s="4">
        <v>41.0</v>
      </c>
      <c r="D506" s="4">
        <v>1.0</v>
      </c>
      <c r="E506" s="4">
        <v>7.0</v>
      </c>
      <c r="F506" s="4" t="s">
        <v>1127</v>
      </c>
      <c r="G506" s="4">
        <v>169717.0</v>
      </c>
      <c r="H506" s="4">
        <v>5494406.0</v>
      </c>
      <c r="I506" s="4">
        <v>0.99</v>
      </c>
      <c r="J506" s="5" t="str">
        <f>VLOOKUP(E506, genre!$A$2:$B$1000, 2, FALSE)</f>
        <v>Latin</v>
      </c>
    </row>
    <row r="507">
      <c r="A507" s="4">
        <v>506.0</v>
      </c>
      <c r="B507" s="4" t="s">
        <v>1128</v>
      </c>
      <c r="C507" s="4">
        <v>41.0</v>
      </c>
      <c r="D507" s="4">
        <v>1.0</v>
      </c>
      <c r="E507" s="4">
        <v>7.0</v>
      </c>
      <c r="F507" s="4" t="s">
        <v>35</v>
      </c>
      <c r="G507" s="4">
        <v>255921.0</v>
      </c>
      <c r="H507" s="4">
        <v>8280636.0</v>
      </c>
      <c r="I507" s="4">
        <v>0.99</v>
      </c>
      <c r="J507" s="5" t="str">
        <f>VLOOKUP(E507, genre!$A$2:$B$1000, 2, FALSE)</f>
        <v>Latin</v>
      </c>
    </row>
    <row r="508">
      <c r="A508" s="4">
        <v>507.0</v>
      </c>
      <c r="B508" s="4" t="s">
        <v>1129</v>
      </c>
      <c r="C508" s="4">
        <v>41.0</v>
      </c>
      <c r="D508" s="4">
        <v>1.0</v>
      </c>
      <c r="E508" s="4">
        <v>7.0</v>
      </c>
      <c r="F508" s="4" t="s">
        <v>1122</v>
      </c>
      <c r="G508" s="4">
        <v>249678.0</v>
      </c>
      <c r="H508" s="4">
        <v>8353191.0</v>
      </c>
      <c r="I508" s="4">
        <v>0.99</v>
      </c>
      <c r="J508" s="5" t="str">
        <f>VLOOKUP(E508, genre!$A$2:$B$1000, 2, FALSE)</f>
        <v>Latin</v>
      </c>
    </row>
    <row r="509">
      <c r="A509" s="4">
        <v>508.0</v>
      </c>
      <c r="B509" s="4" t="s">
        <v>1130</v>
      </c>
      <c r="C509" s="4">
        <v>41.0</v>
      </c>
      <c r="D509" s="4">
        <v>1.0</v>
      </c>
      <c r="E509" s="4">
        <v>7.0</v>
      </c>
      <c r="F509" s="4" t="s">
        <v>35</v>
      </c>
      <c r="G509" s="4">
        <v>155637.0</v>
      </c>
      <c r="H509" s="4">
        <v>5130056.0</v>
      </c>
      <c r="I509" s="4">
        <v>0.99</v>
      </c>
      <c r="J509" s="5" t="str">
        <f>VLOOKUP(E509, genre!$A$2:$B$1000, 2, FALSE)</f>
        <v>Latin</v>
      </c>
    </row>
    <row r="510">
      <c r="A510" s="4">
        <v>509.0</v>
      </c>
      <c r="B510" s="4" t="s">
        <v>1131</v>
      </c>
      <c r="C510" s="4">
        <v>41.0</v>
      </c>
      <c r="D510" s="4">
        <v>1.0</v>
      </c>
      <c r="E510" s="4">
        <v>7.0</v>
      </c>
      <c r="F510" s="4" t="s">
        <v>1122</v>
      </c>
      <c r="G510" s="4">
        <v>227448.0</v>
      </c>
      <c r="H510" s="4">
        <v>7747108.0</v>
      </c>
      <c r="I510" s="4">
        <v>0.99</v>
      </c>
      <c r="J510" s="5" t="str">
        <f>VLOOKUP(E510, genre!$A$2:$B$1000, 2, FALSE)</f>
        <v>Latin</v>
      </c>
    </row>
    <row r="511">
      <c r="A511" s="4">
        <v>510.0</v>
      </c>
      <c r="B511" s="4" t="s">
        <v>1132</v>
      </c>
      <c r="C511" s="4">
        <v>41.0</v>
      </c>
      <c r="D511" s="4">
        <v>1.0</v>
      </c>
      <c r="E511" s="4">
        <v>7.0</v>
      </c>
      <c r="F511" s="4" t="s">
        <v>35</v>
      </c>
      <c r="G511" s="4">
        <v>222406.0</v>
      </c>
      <c r="H511" s="4">
        <v>7585112.0</v>
      </c>
      <c r="I511" s="4">
        <v>0.99</v>
      </c>
      <c r="J511" s="5" t="str">
        <f>VLOOKUP(E511, genre!$A$2:$B$1000, 2, FALSE)</f>
        <v>Latin</v>
      </c>
    </row>
    <row r="512">
      <c r="A512" s="4">
        <v>511.0</v>
      </c>
      <c r="B512" s="4" t="s">
        <v>1133</v>
      </c>
      <c r="C512" s="4">
        <v>41.0</v>
      </c>
      <c r="D512" s="4">
        <v>1.0</v>
      </c>
      <c r="E512" s="4">
        <v>7.0</v>
      </c>
      <c r="F512" s="4" t="s">
        <v>35</v>
      </c>
      <c r="G512" s="4">
        <v>207229.0</v>
      </c>
      <c r="H512" s="4">
        <v>6854219.0</v>
      </c>
      <c r="I512" s="4">
        <v>0.99</v>
      </c>
      <c r="J512" s="5" t="str">
        <f>VLOOKUP(E512, genre!$A$2:$B$1000, 2, FALSE)</f>
        <v>Latin</v>
      </c>
    </row>
    <row r="513">
      <c r="A513" s="4">
        <v>512.0</v>
      </c>
      <c r="B513" s="4" t="s">
        <v>1134</v>
      </c>
      <c r="C513" s="4">
        <v>41.0</v>
      </c>
      <c r="D513" s="4">
        <v>1.0</v>
      </c>
      <c r="E513" s="4">
        <v>7.0</v>
      </c>
      <c r="F513" s="4" t="s">
        <v>1135</v>
      </c>
      <c r="G513" s="4">
        <v>181577.0</v>
      </c>
      <c r="H513" s="4">
        <v>5997444.0</v>
      </c>
      <c r="I513" s="4">
        <v>0.99</v>
      </c>
      <c r="J513" s="5" t="str">
        <f>VLOOKUP(E513, genre!$A$2:$B$1000, 2, FALSE)</f>
        <v>Latin</v>
      </c>
    </row>
    <row r="514">
      <c r="A514" s="4">
        <v>513.0</v>
      </c>
      <c r="B514" s="4" t="s">
        <v>1136</v>
      </c>
      <c r="C514" s="4">
        <v>41.0</v>
      </c>
      <c r="D514" s="4">
        <v>1.0</v>
      </c>
      <c r="E514" s="4">
        <v>7.0</v>
      </c>
      <c r="F514" s="4" t="s">
        <v>35</v>
      </c>
      <c r="G514" s="4">
        <v>180950.0</v>
      </c>
      <c r="H514" s="4">
        <v>5946265.0</v>
      </c>
      <c r="I514" s="4">
        <v>0.99</v>
      </c>
      <c r="J514" s="5" t="str">
        <f>VLOOKUP(E514, genre!$A$2:$B$1000, 2, FALSE)</f>
        <v>Latin</v>
      </c>
    </row>
    <row r="515">
      <c r="A515" s="4">
        <v>514.0</v>
      </c>
      <c r="B515" s="4" t="s">
        <v>1137</v>
      </c>
      <c r="C515" s="4">
        <v>41.0</v>
      </c>
      <c r="D515" s="4">
        <v>1.0</v>
      </c>
      <c r="E515" s="4">
        <v>7.0</v>
      </c>
      <c r="F515" s="4" t="s">
        <v>1138</v>
      </c>
      <c r="G515" s="4">
        <v>207072.0</v>
      </c>
      <c r="H515" s="4">
        <v>6796523.0</v>
      </c>
      <c r="I515" s="4">
        <v>0.99</v>
      </c>
      <c r="J515" s="5" t="str">
        <f>VLOOKUP(E515, genre!$A$2:$B$1000, 2, FALSE)</f>
        <v>Latin</v>
      </c>
    </row>
    <row r="516">
      <c r="A516" s="4">
        <v>515.0</v>
      </c>
      <c r="B516" s="4" t="s">
        <v>1139</v>
      </c>
      <c r="C516" s="4">
        <v>23.0</v>
      </c>
      <c r="D516" s="4">
        <v>1.0</v>
      </c>
      <c r="E516" s="4">
        <v>7.0</v>
      </c>
      <c r="F516" s="4" t="s">
        <v>35</v>
      </c>
      <c r="G516" s="4">
        <v>222093.0</v>
      </c>
      <c r="H516" s="4">
        <v>7466288.0</v>
      </c>
      <c r="I516" s="4">
        <v>0.99</v>
      </c>
      <c r="J516" s="5" t="str">
        <f>VLOOKUP(E516, genre!$A$2:$B$1000, 2, FALSE)</f>
        <v>Latin</v>
      </c>
    </row>
    <row r="517">
      <c r="A517" s="4">
        <v>516.0</v>
      </c>
      <c r="B517" s="4" t="s">
        <v>1140</v>
      </c>
      <c r="C517" s="4">
        <v>23.0</v>
      </c>
      <c r="D517" s="4">
        <v>1.0</v>
      </c>
      <c r="E517" s="4">
        <v>7.0</v>
      </c>
      <c r="F517" s="4" t="s">
        <v>35</v>
      </c>
      <c r="G517" s="4">
        <v>242938.0</v>
      </c>
      <c r="H517" s="4">
        <v>8050268.0</v>
      </c>
      <c r="I517" s="4">
        <v>0.99</v>
      </c>
      <c r="J517" s="5" t="str">
        <f>VLOOKUP(E517, genre!$A$2:$B$1000, 2, FALSE)</f>
        <v>Latin</v>
      </c>
    </row>
    <row r="518">
      <c r="A518" s="4">
        <v>517.0</v>
      </c>
      <c r="B518" s="4" t="s">
        <v>1141</v>
      </c>
      <c r="C518" s="4">
        <v>23.0</v>
      </c>
      <c r="D518" s="4">
        <v>1.0</v>
      </c>
      <c r="E518" s="4">
        <v>7.0</v>
      </c>
      <c r="F518" s="4" t="s">
        <v>35</v>
      </c>
      <c r="G518" s="4">
        <v>195944.0</v>
      </c>
      <c r="H518" s="4">
        <v>6453213.0</v>
      </c>
      <c r="I518" s="4">
        <v>0.99</v>
      </c>
      <c r="J518" s="5" t="str">
        <f>VLOOKUP(E518, genre!$A$2:$B$1000, 2, FALSE)</f>
        <v>Latin</v>
      </c>
    </row>
    <row r="519">
      <c r="A519" s="4">
        <v>518.0</v>
      </c>
      <c r="B519" s="4" t="s">
        <v>1142</v>
      </c>
      <c r="C519" s="4">
        <v>23.0</v>
      </c>
      <c r="D519" s="4">
        <v>1.0</v>
      </c>
      <c r="E519" s="4">
        <v>7.0</v>
      </c>
      <c r="F519" s="4" t="s">
        <v>35</v>
      </c>
      <c r="G519" s="4">
        <v>259761.0</v>
      </c>
      <c r="H519" s="4">
        <v>8622495.0</v>
      </c>
      <c r="I519" s="4">
        <v>0.99</v>
      </c>
      <c r="J519" s="5" t="str">
        <f>VLOOKUP(E519, genre!$A$2:$B$1000, 2, FALSE)</f>
        <v>Latin</v>
      </c>
    </row>
    <row r="520">
      <c r="A520" s="4">
        <v>519.0</v>
      </c>
      <c r="B520" s="4" t="s">
        <v>1143</v>
      </c>
      <c r="C520" s="4">
        <v>23.0</v>
      </c>
      <c r="D520" s="4">
        <v>1.0</v>
      </c>
      <c r="E520" s="4">
        <v>7.0</v>
      </c>
      <c r="F520" s="4" t="s">
        <v>35</v>
      </c>
      <c r="G520" s="4">
        <v>421982.0</v>
      </c>
      <c r="H520" s="4">
        <v>1.3885612E7</v>
      </c>
      <c r="I520" s="4">
        <v>0.99</v>
      </c>
      <c r="J520" s="5" t="str">
        <f>VLOOKUP(E520, genre!$A$2:$B$1000, 2, FALSE)</f>
        <v>Latin</v>
      </c>
    </row>
    <row r="521">
      <c r="A521" s="4">
        <v>520.0</v>
      </c>
      <c r="B521" s="4" t="s">
        <v>1144</v>
      </c>
      <c r="C521" s="4">
        <v>23.0</v>
      </c>
      <c r="D521" s="4">
        <v>1.0</v>
      </c>
      <c r="E521" s="4">
        <v>7.0</v>
      </c>
      <c r="F521" s="4" t="s">
        <v>35</v>
      </c>
      <c r="G521" s="4">
        <v>374700.0</v>
      </c>
      <c r="H521" s="4">
        <v>1.247289E7</v>
      </c>
      <c r="I521" s="4">
        <v>0.99</v>
      </c>
      <c r="J521" s="5" t="str">
        <f>VLOOKUP(E521, genre!$A$2:$B$1000, 2, FALSE)</f>
        <v>Latin</v>
      </c>
    </row>
    <row r="522">
      <c r="A522" s="4">
        <v>521.0</v>
      </c>
      <c r="B522" s="4" t="s">
        <v>1145</v>
      </c>
      <c r="C522" s="4">
        <v>23.0</v>
      </c>
      <c r="D522" s="4">
        <v>1.0</v>
      </c>
      <c r="E522" s="4">
        <v>7.0</v>
      </c>
      <c r="F522" s="4" t="s">
        <v>35</v>
      </c>
      <c r="G522" s="4">
        <v>147670.0</v>
      </c>
      <c r="H522" s="4">
        <v>4862277.0</v>
      </c>
      <c r="I522" s="4">
        <v>0.99</v>
      </c>
      <c r="J522" s="5" t="str">
        <f>VLOOKUP(E522, genre!$A$2:$B$1000, 2, FALSE)</f>
        <v>Latin</v>
      </c>
    </row>
    <row r="523">
      <c r="A523" s="4">
        <v>522.0</v>
      </c>
      <c r="B523" s="4" t="s">
        <v>1146</v>
      </c>
      <c r="C523" s="4">
        <v>23.0</v>
      </c>
      <c r="D523" s="4">
        <v>1.0</v>
      </c>
      <c r="E523" s="4">
        <v>7.0</v>
      </c>
      <c r="F523" s="4" t="s">
        <v>35</v>
      </c>
      <c r="G523" s="4">
        <v>193410.0</v>
      </c>
      <c r="H523" s="4">
        <v>6372433.0</v>
      </c>
      <c r="I523" s="4">
        <v>0.99</v>
      </c>
      <c r="J523" s="5" t="str">
        <f>VLOOKUP(E523, genre!$A$2:$B$1000, 2, FALSE)</f>
        <v>Latin</v>
      </c>
    </row>
    <row r="524">
      <c r="A524" s="4">
        <v>523.0</v>
      </c>
      <c r="B524" s="4" t="s">
        <v>1147</v>
      </c>
      <c r="C524" s="4">
        <v>23.0</v>
      </c>
      <c r="D524" s="4">
        <v>1.0</v>
      </c>
      <c r="E524" s="4">
        <v>7.0</v>
      </c>
      <c r="F524" s="4" t="s">
        <v>35</v>
      </c>
      <c r="G524" s="4">
        <v>185051.0</v>
      </c>
      <c r="H524" s="4">
        <v>6151831.0</v>
      </c>
      <c r="I524" s="4">
        <v>0.99</v>
      </c>
      <c r="J524" s="5" t="str">
        <f>VLOOKUP(E524, genre!$A$2:$B$1000, 2, FALSE)</f>
        <v>Latin</v>
      </c>
    </row>
    <row r="525">
      <c r="A525" s="4">
        <v>524.0</v>
      </c>
      <c r="B525" s="4" t="s">
        <v>1148</v>
      </c>
      <c r="C525" s="4">
        <v>23.0</v>
      </c>
      <c r="D525" s="4">
        <v>1.0</v>
      </c>
      <c r="E525" s="4">
        <v>7.0</v>
      </c>
      <c r="F525" s="4" t="s">
        <v>35</v>
      </c>
      <c r="G525" s="4">
        <v>299676.0</v>
      </c>
      <c r="H525" s="4">
        <v>9953962.0</v>
      </c>
      <c r="I525" s="4">
        <v>0.99</v>
      </c>
      <c r="J525" s="5" t="str">
        <f>VLOOKUP(E525, genre!$A$2:$B$1000, 2, FALSE)</f>
        <v>Latin</v>
      </c>
    </row>
    <row r="526">
      <c r="A526" s="4">
        <v>525.0</v>
      </c>
      <c r="B526" s="4" t="s">
        <v>1149</v>
      </c>
      <c r="C526" s="4">
        <v>23.0</v>
      </c>
      <c r="D526" s="4">
        <v>1.0</v>
      </c>
      <c r="E526" s="4">
        <v>7.0</v>
      </c>
      <c r="F526" s="4" t="s">
        <v>35</v>
      </c>
      <c r="G526" s="4">
        <v>184398.0</v>
      </c>
      <c r="H526" s="4">
        <v>6098150.0</v>
      </c>
      <c r="I526" s="4">
        <v>0.99</v>
      </c>
      <c r="J526" s="5" t="str">
        <f>VLOOKUP(E526, genre!$A$2:$B$1000, 2, FALSE)</f>
        <v>Latin</v>
      </c>
    </row>
    <row r="527">
      <c r="A527" s="4">
        <v>526.0</v>
      </c>
      <c r="B527" s="4" t="s">
        <v>1150</v>
      </c>
      <c r="C527" s="4">
        <v>23.0</v>
      </c>
      <c r="D527" s="4">
        <v>1.0</v>
      </c>
      <c r="E527" s="4">
        <v>7.0</v>
      </c>
      <c r="F527" s="4" t="s">
        <v>35</v>
      </c>
      <c r="G527" s="4">
        <v>354011.0</v>
      </c>
      <c r="H527" s="4">
        <v>1.1746781E7</v>
      </c>
      <c r="I527" s="4">
        <v>0.99</v>
      </c>
      <c r="J527" s="5" t="str">
        <f>VLOOKUP(E527, genre!$A$2:$B$1000, 2, FALSE)</f>
        <v>Latin</v>
      </c>
    </row>
    <row r="528">
      <c r="A528" s="4">
        <v>527.0</v>
      </c>
      <c r="B528" s="4" t="s">
        <v>738</v>
      </c>
      <c r="C528" s="4">
        <v>23.0</v>
      </c>
      <c r="D528" s="4">
        <v>1.0</v>
      </c>
      <c r="E528" s="4">
        <v>7.0</v>
      </c>
      <c r="F528" s="4" t="s">
        <v>35</v>
      </c>
      <c r="G528" s="4">
        <v>401319.0</v>
      </c>
      <c r="H528" s="4">
        <v>1.3224055E7</v>
      </c>
      <c r="I528" s="4">
        <v>0.99</v>
      </c>
      <c r="J528" s="5" t="str">
        <f>VLOOKUP(E528, genre!$A$2:$B$1000, 2, FALSE)</f>
        <v>Latin</v>
      </c>
    </row>
    <row r="529">
      <c r="A529" s="4">
        <v>528.0</v>
      </c>
      <c r="B529" s="4" t="s">
        <v>1151</v>
      </c>
      <c r="C529" s="4">
        <v>23.0</v>
      </c>
      <c r="D529" s="4">
        <v>1.0</v>
      </c>
      <c r="E529" s="4">
        <v>7.0</v>
      </c>
      <c r="F529" s="4" t="s">
        <v>35</v>
      </c>
      <c r="G529" s="4">
        <v>169221.0</v>
      </c>
      <c r="H529" s="4">
        <v>5497025.0</v>
      </c>
      <c r="I529" s="4">
        <v>0.99</v>
      </c>
      <c r="J529" s="5" t="str">
        <f>VLOOKUP(E529, genre!$A$2:$B$1000, 2, FALSE)</f>
        <v>Latin</v>
      </c>
    </row>
    <row r="530">
      <c r="A530" s="4">
        <v>529.0</v>
      </c>
      <c r="B530" s="4" t="s">
        <v>1152</v>
      </c>
      <c r="C530" s="4">
        <v>42.0</v>
      </c>
      <c r="D530" s="4">
        <v>1.0</v>
      </c>
      <c r="E530" s="4">
        <v>4.0</v>
      </c>
      <c r="F530" s="4" t="s">
        <v>1153</v>
      </c>
      <c r="G530" s="4">
        <v>241057.0</v>
      </c>
      <c r="H530" s="4">
        <v>7852328.0</v>
      </c>
      <c r="I530" s="4">
        <v>0.99</v>
      </c>
      <c r="J530" s="5" t="str">
        <f>VLOOKUP(E530, genre!$A$2:$B$1000, 2, FALSE)</f>
        <v>Alternative &amp; Punk</v>
      </c>
    </row>
    <row r="531">
      <c r="A531" s="4">
        <v>530.0</v>
      </c>
      <c r="B531" s="4" t="s">
        <v>964</v>
      </c>
      <c r="C531" s="4">
        <v>42.0</v>
      </c>
      <c r="D531" s="4">
        <v>1.0</v>
      </c>
      <c r="E531" s="4">
        <v>4.0</v>
      </c>
      <c r="F531" s="4" t="s">
        <v>1154</v>
      </c>
      <c r="G531" s="4">
        <v>287817.0</v>
      </c>
      <c r="H531" s="4">
        <v>9484504.0</v>
      </c>
      <c r="I531" s="4">
        <v>0.99</v>
      </c>
      <c r="J531" s="5" t="str">
        <f>VLOOKUP(E531, genre!$A$2:$B$1000, 2, FALSE)</f>
        <v>Alternative &amp; Punk</v>
      </c>
    </row>
    <row r="532">
      <c r="A532" s="4">
        <v>531.0</v>
      </c>
      <c r="B532" s="4" t="s">
        <v>1155</v>
      </c>
      <c r="C532" s="4">
        <v>42.0</v>
      </c>
      <c r="D532" s="4">
        <v>1.0</v>
      </c>
      <c r="E532" s="4">
        <v>4.0</v>
      </c>
      <c r="F532" s="4" t="s">
        <v>1156</v>
      </c>
      <c r="G532" s="4">
        <v>146938.0</v>
      </c>
      <c r="H532" s="4">
        <v>4875374.0</v>
      </c>
      <c r="I532" s="4">
        <v>0.99</v>
      </c>
      <c r="J532" s="5" t="str">
        <f>VLOOKUP(E532, genre!$A$2:$B$1000, 2, FALSE)</f>
        <v>Alternative &amp; Punk</v>
      </c>
    </row>
    <row r="533">
      <c r="A533" s="4">
        <v>532.0</v>
      </c>
      <c r="B533" s="4" t="s">
        <v>1157</v>
      </c>
      <c r="C533" s="4">
        <v>42.0</v>
      </c>
      <c r="D533" s="4">
        <v>1.0</v>
      </c>
      <c r="E533" s="4">
        <v>4.0</v>
      </c>
      <c r="F533" s="4" t="s">
        <v>739</v>
      </c>
      <c r="G533" s="4">
        <v>177188.0</v>
      </c>
      <c r="H533" s="4">
        <v>5798202.0</v>
      </c>
      <c r="I533" s="4">
        <v>0.99</v>
      </c>
      <c r="J533" s="5" t="str">
        <f>VLOOKUP(E533, genre!$A$2:$B$1000, 2, FALSE)</f>
        <v>Alternative &amp; Punk</v>
      </c>
    </row>
    <row r="534">
      <c r="A534" s="4">
        <v>533.0</v>
      </c>
      <c r="B534" s="4" t="s">
        <v>1158</v>
      </c>
      <c r="C534" s="4">
        <v>42.0</v>
      </c>
      <c r="D534" s="4">
        <v>1.0</v>
      </c>
      <c r="E534" s="4">
        <v>4.0</v>
      </c>
      <c r="F534" s="4" t="s">
        <v>1159</v>
      </c>
      <c r="G534" s="4">
        <v>518556.0</v>
      </c>
      <c r="H534" s="4">
        <v>1.6873005E7</v>
      </c>
      <c r="I534" s="4">
        <v>0.99</v>
      </c>
      <c r="J534" s="5" t="str">
        <f>VLOOKUP(E534, genre!$A$2:$B$1000, 2, FALSE)</f>
        <v>Alternative &amp; Punk</v>
      </c>
    </row>
    <row r="535">
      <c r="A535" s="4">
        <v>534.0</v>
      </c>
      <c r="B535" s="4" t="s">
        <v>1160</v>
      </c>
      <c r="C535" s="4">
        <v>42.0</v>
      </c>
      <c r="D535" s="4">
        <v>1.0</v>
      </c>
      <c r="E535" s="4">
        <v>4.0</v>
      </c>
      <c r="F535" s="4" t="s">
        <v>1161</v>
      </c>
      <c r="G535" s="4">
        <v>125152.0</v>
      </c>
      <c r="H535" s="4">
        <v>4069688.0</v>
      </c>
      <c r="I535" s="4">
        <v>0.99</v>
      </c>
      <c r="J535" s="5" t="str">
        <f>VLOOKUP(E535, genre!$A$2:$B$1000, 2, FALSE)</f>
        <v>Alternative &amp; Punk</v>
      </c>
    </row>
    <row r="536">
      <c r="A536" s="4">
        <v>535.0</v>
      </c>
      <c r="B536" s="4" t="s">
        <v>1162</v>
      </c>
      <c r="C536" s="4">
        <v>42.0</v>
      </c>
      <c r="D536" s="4">
        <v>1.0</v>
      </c>
      <c r="E536" s="4">
        <v>4.0</v>
      </c>
      <c r="F536" s="4" t="s">
        <v>1163</v>
      </c>
      <c r="G536" s="4">
        <v>284813.0</v>
      </c>
      <c r="H536" s="4">
        <v>9433620.0</v>
      </c>
      <c r="I536" s="4">
        <v>0.99</v>
      </c>
      <c r="J536" s="5" t="str">
        <f>VLOOKUP(E536, genre!$A$2:$B$1000, 2, FALSE)</f>
        <v>Alternative &amp; Punk</v>
      </c>
    </row>
    <row r="537">
      <c r="A537" s="4">
        <v>536.0</v>
      </c>
      <c r="B537" s="4" t="s">
        <v>1164</v>
      </c>
      <c r="C537" s="4">
        <v>42.0</v>
      </c>
      <c r="D537" s="4">
        <v>1.0</v>
      </c>
      <c r="E537" s="4">
        <v>4.0</v>
      </c>
      <c r="F537" s="4" t="s">
        <v>1165</v>
      </c>
      <c r="G537" s="4">
        <v>195186.0</v>
      </c>
      <c r="H537" s="4">
        <v>6411149.0</v>
      </c>
      <c r="I537" s="4">
        <v>0.99</v>
      </c>
      <c r="J537" s="5" t="str">
        <f>VLOOKUP(E537, genre!$A$2:$B$1000, 2, FALSE)</f>
        <v>Alternative &amp; Punk</v>
      </c>
    </row>
    <row r="538">
      <c r="A538" s="4">
        <v>537.0</v>
      </c>
      <c r="B538" s="4" t="s">
        <v>1166</v>
      </c>
      <c r="C538" s="4">
        <v>42.0</v>
      </c>
      <c r="D538" s="4">
        <v>1.0</v>
      </c>
      <c r="E538" s="4">
        <v>4.0</v>
      </c>
      <c r="F538" s="4" t="s">
        <v>1167</v>
      </c>
      <c r="G538" s="4">
        <v>187794.0</v>
      </c>
      <c r="H538" s="4">
        <v>6295223.0</v>
      </c>
      <c r="I538" s="4">
        <v>0.99</v>
      </c>
      <c r="J538" s="5" t="str">
        <f>VLOOKUP(E538, genre!$A$2:$B$1000, 2, FALSE)</f>
        <v>Alternative &amp; Punk</v>
      </c>
    </row>
    <row r="539">
      <c r="A539" s="4">
        <v>538.0</v>
      </c>
      <c r="B539" s="4" t="s">
        <v>1168</v>
      </c>
      <c r="C539" s="4">
        <v>42.0</v>
      </c>
      <c r="D539" s="4">
        <v>1.0</v>
      </c>
      <c r="E539" s="4">
        <v>4.0</v>
      </c>
      <c r="F539" s="4" t="s">
        <v>1153</v>
      </c>
      <c r="G539" s="4">
        <v>170422.0</v>
      </c>
      <c r="H539" s="4">
        <v>5637959.0</v>
      </c>
      <c r="I539" s="4">
        <v>0.99</v>
      </c>
      <c r="J539" s="5" t="str">
        <f>VLOOKUP(E539, genre!$A$2:$B$1000, 2, FALSE)</f>
        <v>Alternative &amp; Punk</v>
      </c>
    </row>
    <row r="540">
      <c r="A540" s="4">
        <v>539.0</v>
      </c>
      <c r="B540" s="4" t="s">
        <v>1169</v>
      </c>
      <c r="C540" s="4">
        <v>42.0</v>
      </c>
      <c r="D540" s="4">
        <v>1.0</v>
      </c>
      <c r="E540" s="4">
        <v>4.0</v>
      </c>
      <c r="F540" s="4" t="s">
        <v>1170</v>
      </c>
      <c r="G540" s="4">
        <v>189257.0</v>
      </c>
      <c r="H540" s="4">
        <v>6270503.0</v>
      </c>
      <c r="I540" s="4">
        <v>0.99</v>
      </c>
      <c r="J540" s="5" t="str">
        <f>VLOOKUP(E540, genre!$A$2:$B$1000, 2, FALSE)</f>
        <v>Alternative &amp; Punk</v>
      </c>
    </row>
    <row r="541">
      <c r="A541" s="4">
        <v>540.0</v>
      </c>
      <c r="B541" s="4" t="s">
        <v>1171</v>
      </c>
      <c r="C541" s="4">
        <v>42.0</v>
      </c>
      <c r="D541" s="4">
        <v>1.0</v>
      </c>
      <c r="E541" s="4">
        <v>4.0</v>
      </c>
      <c r="F541" s="4" t="s">
        <v>1172</v>
      </c>
      <c r="G541" s="4">
        <v>222955.0</v>
      </c>
      <c r="H541" s="4">
        <v>7346254.0</v>
      </c>
      <c r="I541" s="4">
        <v>0.99</v>
      </c>
      <c r="J541" s="5" t="str">
        <f>VLOOKUP(E541, genre!$A$2:$B$1000, 2, FALSE)</f>
        <v>Alternative &amp; Punk</v>
      </c>
    </row>
    <row r="542">
      <c r="A542" s="4">
        <v>541.0</v>
      </c>
      <c r="B542" s="4" t="s">
        <v>1173</v>
      </c>
      <c r="C542" s="4">
        <v>42.0</v>
      </c>
      <c r="D542" s="4">
        <v>1.0</v>
      </c>
      <c r="E542" s="4">
        <v>4.0</v>
      </c>
      <c r="F542" s="4" t="s">
        <v>1174</v>
      </c>
      <c r="G542" s="4">
        <v>221831.0</v>
      </c>
      <c r="H542" s="4">
        <v>7232123.0</v>
      </c>
      <c r="I542" s="4">
        <v>0.99</v>
      </c>
      <c r="J542" s="5" t="str">
        <f>VLOOKUP(E542, genre!$A$2:$B$1000, 2, FALSE)</f>
        <v>Alternative &amp; Punk</v>
      </c>
    </row>
    <row r="543">
      <c r="A543" s="4">
        <v>542.0</v>
      </c>
      <c r="B543" s="4" t="s">
        <v>1175</v>
      </c>
      <c r="C543" s="4">
        <v>42.0</v>
      </c>
      <c r="D543" s="4">
        <v>1.0</v>
      </c>
      <c r="E543" s="4">
        <v>4.0</v>
      </c>
      <c r="F543" s="4" t="s">
        <v>1176</v>
      </c>
      <c r="G543" s="4">
        <v>382981.0</v>
      </c>
      <c r="H543" s="4">
        <v>1.2495906E7</v>
      </c>
      <c r="I543" s="4">
        <v>0.99</v>
      </c>
      <c r="J543" s="5" t="str">
        <f>VLOOKUP(E543, genre!$A$2:$B$1000, 2, FALSE)</f>
        <v>Alternative &amp; Punk</v>
      </c>
    </row>
    <row r="544">
      <c r="A544" s="4">
        <v>543.0</v>
      </c>
      <c r="B544" s="4" t="s">
        <v>1177</v>
      </c>
      <c r="C544" s="4">
        <v>43.0</v>
      </c>
      <c r="D544" s="4">
        <v>1.0</v>
      </c>
      <c r="E544" s="4">
        <v>1.0</v>
      </c>
      <c r="F544" s="4" t="s">
        <v>1178</v>
      </c>
      <c r="G544" s="4">
        <v>453955.0</v>
      </c>
      <c r="H544" s="4">
        <v>1.4775708E7</v>
      </c>
      <c r="I544" s="4">
        <v>0.99</v>
      </c>
      <c r="J544" s="5" t="str">
        <f>VLOOKUP(E544, genre!$A$2:$B$1000, 2, FALSE)</f>
        <v>Rock</v>
      </c>
    </row>
    <row r="545">
      <c r="A545" s="4">
        <v>544.0</v>
      </c>
      <c r="B545" s="4" t="s">
        <v>1179</v>
      </c>
      <c r="C545" s="4">
        <v>43.0</v>
      </c>
      <c r="D545" s="4">
        <v>1.0</v>
      </c>
      <c r="E545" s="4">
        <v>1.0</v>
      </c>
      <c r="F545" s="4" t="s">
        <v>1180</v>
      </c>
      <c r="G545" s="4">
        <v>277133.0</v>
      </c>
      <c r="H545" s="4">
        <v>9050022.0</v>
      </c>
      <c r="I545" s="4">
        <v>0.99</v>
      </c>
      <c r="J545" s="5" t="str">
        <f>VLOOKUP(E545, genre!$A$2:$B$1000, 2, FALSE)</f>
        <v>Rock</v>
      </c>
    </row>
    <row r="546">
      <c r="A546" s="4">
        <v>545.0</v>
      </c>
      <c r="B546" s="4" t="s">
        <v>1181</v>
      </c>
      <c r="C546" s="4">
        <v>43.0</v>
      </c>
      <c r="D546" s="4">
        <v>1.0</v>
      </c>
      <c r="E546" s="4">
        <v>1.0</v>
      </c>
      <c r="F546" s="4" t="s">
        <v>1182</v>
      </c>
      <c r="G546" s="4">
        <v>339173.0</v>
      </c>
      <c r="H546" s="4">
        <v>1.1046952E7</v>
      </c>
      <c r="I546" s="4">
        <v>0.99</v>
      </c>
      <c r="J546" s="5" t="str">
        <f>VLOOKUP(E546, genre!$A$2:$B$1000, 2, FALSE)</f>
        <v>Rock</v>
      </c>
    </row>
    <row r="547">
      <c r="A547" s="4">
        <v>546.0</v>
      </c>
      <c r="B547" s="4" t="s">
        <v>1183</v>
      </c>
      <c r="C547" s="4">
        <v>43.0</v>
      </c>
      <c r="D547" s="4">
        <v>1.0</v>
      </c>
      <c r="E547" s="4">
        <v>1.0</v>
      </c>
      <c r="F547" s="4" t="s">
        <v>1180</v>
      </c>
      <c r="G547" s="4">
        <v>233586.0</v>
      </c>
      <c r="H547" s="4">
        <v>7608759.0</v>
      </c>
      <c r="I547" s="4">
        <v>0.99</v>
      </c>
      <c r="J547" s="5" t="str">
        <f>VLOOKUP(E547, genre!$A$2:$B$1000, 2, FALSE)</f>
        <v>Rock</v>
      </c>
    </row>
    <row r="548">
      <c r="A548" s="4">
        <v>547.0</v>
      </c>
      <c r="B548" s="4" t="s">
        <v>1184</v>
      </c>
      <c r="C548" s="4">
        <v>43.0</v>
      </c>
      <c r="D548" s="4">
        <v>1.0</v>
      </c>
      <c r="E548" s="4">
        <v>1.0</v>
      </c>
      <c r="F548" s="4" t="s">
        <v>1180</v>
      </c>
      <c r="G548" s="4">
        <v>758648.0</v>
      </c>
      <c r="H548" s="4">
        <v>2.4596235E7</v>
      </c>
      <c r="I548" s="4">
        <v>0.99</v>
      </c>
      <c r="J548" s="5" t="str">
        <f>VLOOKUP(E548, genre!$A$2:$B$1000, 2, FALSE)</f>
        <v>Rock</v>
      </c>
    </row>
    <row r="549">
      <c r="A549" s="4">
        <v>548.0</v>
      </c>
      <c r="B549" s="4" t="s">
        <v>1185</v>
      </c>
      <c r="C549" s="4">
        <v>43.0</v>
      </c>
      <c r="D549" s="4">
        <v>1.0</v>
      </c>
      <c r="E549" s="4">
        <v>1.0</v>
      </c>
      <c r="F549" s="4" t="s">
        <v>1186</v>
      </c>
      <c r="G549" s="4">
        <v>618031.0</v>
      </c>
      <c r="H549" s="4">
        <v>2.0103125E7</v>
      </c>
      <c r="I549" s="4">
        <v>0.99</v>
      </c>
      <c r="J549" s="5" t="str">
        <f>VLOOKUP(E549, genre!$A$2:$B$1000, 2, FALSE)</f>
        <v>Rock</v>
      </c>
    </row>
    <row r="550">
      <c r="A550" s="4">
        <v>549.0</v>
      </c>
      <c r="B550" s="4" t="s">
        <v>1187</v>
      </c>
      <c r="C550" s="4">
        <v>43.0</v>
      </c>
      <c r="D550" s="4">
        <v>1.0</v>
      </c>
      <c r="E550" s="4">
        <v>1.0</v>
      </c>
      <c r="F550" s="4" t="s">
        <v>1178</v>
      </c>
      <c r="G550" s="4">
        <v>804101.0</v>
      </c>
      <c r="H550" s="4">
        <v>2.6369966E7</v>
      </c>
      <c r="I550" s="4">
        <v>0.99</v>
      </c>
      <c r="J550" s="5" t="str">
        <f>VLOOKUP(E550, genre!$A$2:$B$1000, 2, FALSE)</f>
        <v>Rock</v>
      </c>
    </row>
    <row r="551">
      <c r="A551" s="4">
        <v>550.0</v>
      </c>
      <c r="B551" s="4" t="s">
        <v>1188</v>
      </c>
      <c r="C551" s="4">
        <v>44.0</v>
      </c>
      <c r="D551" s="4">
        <v>1.0</v>
      </c>
      <c r="E551" s="4">
        <v>1.0</v>
      </c>
      <c r="F551" s="4" t="s">
        <v>910</v>
      </c>
      <c r="G551" s="4">
        <v>253962.0</v>
      </c>
      <c r="H551" s="4">
        <v>8348257.0</v>
      </c>
      <c r="I551" s="4">
        <v>0.99</v>
      </c>
      <c r="J551" s="5" t="str">
        <f>VLOOKUP(E551, genre!$A$2:$B$1000, 2, FALSE)</f>
        <v>Rock</v>
      </c>
    </row>
    <row r="552">
      <c r="A552" s="4">
        <v>551.0</v>
      </c>
      <c r="B552" s="4" t="s">
        <v>1189</v>
      </c>
      <c r="C552" s="4">
        <v>44.0</v>
      </c>
      <c r="D552" s="4">
        <v>1.0</v>
      </c>
      <c r="E552" s="4">
        <v>1.0</v>
      </c>
      <c r="F552" s="4" t="s">
        <v>910</v>
      </c>
      <c r="G552" s="4">
        <v>337084.0</v>
      </c>
      <c r="H552" s="4">
        <v>1.1011286E7</v>
      </c>
      <c r="I552" s="4">
        <v>0.99</v>
      </c>
      <c r="J552" s="5" t="str">
        <f>VLOOKUP(E552, genre!$A$2:$B$1000, 2, FALSE)</f>
        <v>Rock</v>
      </c>
    </row>
    <row r="553">
      <c r="A553" s="4">
        <v>552.0</v>
      </c>
      <c r="B553" s="4" t="s">
        <v>1190</v>
      </c>
      <c r="C553" s="4">
        <v>44.0</v>
      </c>
      <c r="D553" s="4">
        <v>1.0</v>
      </c>
      <c r="E553" s="4">
        <v>1.0</v>
      </c>
      <c r="F553" s="4" t="s">
        <v>1191</v>
      </c>
      <c r="G553" s="4">
        <v>666017.0</v>
      </c>
      <c r="H553" s="4">
        <v>2.1676727E7</v>
      </c>
      <c r="I553" s="4">
        <v>0.99</v>
      </c>
      <c r="J553" s="5" t="str">
        <f>VLOOKUP(E553, genre!$A$2:$B$1000, 2, FALSE)</f>
        <v>Rock</v>
      </c>
    </row>
    <row r="554">
      <c r="A554" s="4">
        <v>553.0</v>
      </c>
      <c r="B554" s="4" t="s">
        <v>1192</v>
      </c>
      <c r="C554" s="4">
        <v>44.0</v>
      </c>
      <c r="D554" s="4">
        <v>1.0</v>
      </c>
      <c r="E554" s="4">
        <v>1.0</v>
      </c>
      <c r="F554" s="4" t="s">
        <v>910</v>
      </c>
      <c r="G554" s="4">
        <v>242494.0</v>
      </c>
      <c r="H554" s="4">
        <v>7972503.0</v>
      </c>
      <c r="I554" s="4">
        <v>0.99</v>
      </c>
      <c r="J554" s="5" t="str">
        <f>VLOOKUP(E554, genre!$A$2:$B$1000, 2, FALSE)</f>
        <v>Rock</v>
      </c>
    </row>
    <row r="555">
      <c r="A555" s="4">
        <v>554.0</v>
      </c>
      <c r="B555" s="4" t="s">
        <v>1193</v>
      </c>
      <c r="C555" s="4">
        <v>44.0</v>
      </c>
      <c r="D555" s="4">
        <v>1.0</v>
      </c>
      <c r="E555" s="4">
        <v>1.0</v>
      </c>
      <c r="F555" s="4" t="s">
        <v>1194</v>
      </c>
      <c r="G555" s="4">
        <v>336692.0</v>
      </c>
      <c r="H555" s="4">
        <v>1.1154468E7</v>
      </c>
      <c r="I555" s="4">
        <v>0.99</v>
      </c>
      <c r="J555" s="5" t="str">
        <f>VLOOKUP(E555, genre!$A$2:$B$1000, 2, FALSE)</f>
        <v>Rock</v>
      </c>
    </row>
    <row r="556">
      <c r="A556" s="4">
        <v>555.0</v>
      </c>
      <c r="B556" s="4" t="s">
        <v>1195</v>
      </c>
      <c r="C556" s="4">
        <v>44.0</v>
      </c>
      <c r="D556" s="4">
        <v>1.0</v>
      </c>
      <c r="E556" s="4">
        <v>1.0</v>
      </c>
      <c r="F556" s="4" t="s">
        <v>1196</v>
      </c>
      <c r="G556" s="4">
        <v>508604.0</v>
      </c>
      <c r="H556" s="4">
        <v>1.668658E7</v>
      </c>
      <c r="I556" s="4">
        <v>0.99</v>
      </c>
      <c r="J556" s="5" t="str">
        <f>VLOOKUP(E556, genre!$A$2:$B$1000, 2, FALSE)</f>
        <v>Rock</v>
      </c>
    </row>
    <row r="557">
      <c r="A557" s="4">
        <v>556.0</v>
      </c>
      <c r="B557" s="4" t="s">
        <v>1197</v>
      </c>
      <c r="C557" s="4">
        <v>45.0</v>
      </c>
      <c r="D557" s="4">
        <v>1.0</v>
      </c>
      <c r="E557" s="4">
        <v>7.0</v>
      </c>
      <c r="F557" s="4" t="s">
        <v>1198</v>
      </c>
      <c r="G557" s="4">
        <v>339173.0</v>
      </c>
      <c r="H557" s="4">
        <v>1.134871E7</v>
      </c>
      <c r="I557" s="4">
        <v>0.99</v>
      </c>
      <c r="J557" s="5" t="str">
        <f>VLOOKUP(E557, genre!$A$2:$B$1000, 2, FALSE)</f>
        <v>Latin</v>
      </c>
    </row>
    <row r="558">
      <c r="A558" s="4">
        <v>557.0</v>
      </c>
      <c r="B558" s="4" t="s">
        <v>1199</v>
      </c>
      <c r="C558" s="4">
        <v>45.0</v>
      </c>
      <c r="D558" s="4">
        <v>1.0</v>
      </c>
      <c r="E558" s="4">
        <v>7.0</v>
      </c>
      <c r="F558" s="4" t="s">
        <v>1200</v>
      </c>
      <c r="G558" s="4">
        <v>327000.0</v>
      </c>
      <c r="H558" s="4">
        <v>1.0991159E7</v>
      </c>
      <c r="I558" s="4">
        <v>0.99</v>
      </c>
      <c r="J558" s="5" t="str">
        <f>VLOOKUP(E558, genre!$A$2:$B$1000, 2, FALSE)</f>
        <v>Latin</v>
      </c>
    </row>
    <row r="559">
      <c r="A559" s="4">
        <v>558.0</v>
      </c>
      <c r="B559" s="4" t="s">
        <v>1201</v>
      </c>
      <c r="C559" s="4">
        <v>45.0</v>
      </c>
      <c r="D559" s="4">
        <v>1.0</v>
      </c>
      <c r="E559" s="4">
        <v>7.0</v>
      </c>
      <c r="F559" s="4" t="s">
        <v>1202</v>
      </c>
      <c r="G559" s="4">
        <v>344320.0</v>
      </c>
      <c r="H559" s="4">
        <v>1.1484362E7</v>
      </c>
      <c r="I559" s="4">
        <v>0.99</v>
      </c>
      <c r="J559" s="5" t="str">
        <f>VLOOKUP(E559, genre!$A$2:$B$1000, 2, FALSE)</f>
        <v>Latin</v>
      </c>
    </row>
    <row r="560">
      <c r="A560" s="4">
        <v>559.0</v>
      </c>
      <c r="B560" s="4" t="s">
        <v>1203</v>
      </c>
      <c r="C560" s="4">
        <v>45.0</v>
      </c>
      <c r="D560" s="4">
        <v>1.0</v>
      </c>
      <c r="E560" s="4">
        <v>7.0</v>
      </c>
      <c r="F560" s="4" t="s">
        <v>1204</v>
      </c>
      <c r="G560" s="4">
        <v>261720.0</v>
      </c>
      <c r="H560" s="4">
        <v>8817757.0</v>
      </c>
      <c r="I560" s="4">
        <v>0.99</v>
      </c>
      <c r="J560" s="5" t="str">
        <f>VLOOKUP(E560, genre!$A$2:$B$1000, 2, FALSE)</f>
        <v>Latin</v>
      </c>
    </row>
    <row r="561">
      <c r="A561" s="4">
        <v>560.0</v>
      </c>
      <c r="B561" s="4" t="s">
        <v>1205</v>
      </c>
      <c r="C561" s="4">
        <v>45.0</v>
      </c>
      <c r="D561" s="4">
        <v>1.0</v>
      </c>
      <c r="E561" s="4">
        <v>7.0</v>
      </c>
      <c r="F561" s="4" t="s">
        <v>1206</v>
      </c>
      <c r="G561" s="4">
        <v>338834.0</v>
      </c>
      <c r="H561" s="4">
        <v>1.1440689E7</v>
      </c>
      <c r="I561" s="4">
        <v>0.99</v>
      </c>
      <c r="J561" s="5" t="str">
        <f>VLOOKUP(E561, genre!$A$2:$B$1000, 2, FALSE)</f>
        <v>Latin</v>
      </c>
    </row>
    <row r="562">
      <c r="A562" s="4">
        <v>561.0</v>
      </c>
      <c r="B562" s="4" t="s">
        <v>1207</v>
      </c>
      <c r="C562" s="4">
        <v>45.0</v>
      </c>
      <c r="D562" s="4">
        <v>1.0</v>
      </c>
      <c r="E562" s="4">
        <v>7.0</v>
      </c>
      <c r="F562" s="4" t="s">
        <v>1208</v>
      </c>
      <c r="G562" s="4">
        <v>305920.0</v>
      </c>
      <c r="H562" s="4">
        <v>1.0294741E7</v>
      </c>
      <c r="I562" s="4">
        <v>0.99</v>
      </c>
      <c r="J562" s="5" t="str">
        <f>VLOOKUP(E562, genre!$A$2:$B$1000, 2, FALSE)</f>
        <v>Latin</v>
      </c>
    </row>
    <row r="563">
      <c r="A563" s="4">
        <v>562.0</v>
      </c>
      <c r="B563" s="4" t="s">
        <v>1209</v>
      </c>
      <c r="C563" s="4">
        <v>45.0</v>
      </c>
      <c r="D563" s="4">
        <v>1.0</v>
      </c>
      <c r="E563" s="4">
        <v>7.0</v>
      </c>
      <c r="F563" s="4" t="s">
        <v>1210</v>
      </c>
      <c r="G563" s="4">
        <v>298318.0</v>
      </c>
      <c r="H563" s="4">
        <v>9999506.0</v>
      </c>
      <c r="I563" s="4">
        <v>0.99</v>
      </c>
      <c r="J563" s="5" t="str">
        <f>VLOOKUP(E563, genre!$A$2:$B$1000, 2, FALSE)</f>
        <v>Latin</v>
      </c>
    </row>
    <row r="564">
      <c r="A564" s="4">
        <v>563.0</v>
      </c>
      <c r="B564" s="4" t="s">
        <v>1211</v>
      </c>
      <c r="C564" s="4">
        <v>45.0</v>
      </c>
      <c r="D564" s="4">
        <v>1.0</v>
      </c>
      <c r="E564" s="4">
        <v>7.0</v>
      </c>
      <c r="F564" s="4" t="s">
        <v>1212</v>
      </c>
      <c r="G564" s="4">
        <v>330945.0</v>
      </c>
      <c r="H564" s="4">
        <v>1.1100945E7</v>
      </c>
      <c r="I564" s="4">
        <v>0.99</v>
      </c>
      <c r="J564" s="5" t="str">
        <f>VLOOKUP(E564, genre!$A$2:$B$1000, 2, FALSE)</f>
        <v>Latin</v>
      </c>
    </row>
    <row r="565">
      <c r="A565" s="4">
        <v>564.0</v>
      </c>
      <c r="B565" s="4" t="s">
        <v>1213</v>
      </c>
      <c r="C565" s="4">
        <v>45.0</v>
      </c>
      <c r="D565" s="4">
        <v>1.0</v>
      </c>
      <c r="E565" s="4">
        <v>7.0</v>
      </c>
      <c r="F565" s="4" t="s">
        <v>1214</v>
      </c>
      <c r="G565" s="4">
        <v>307252.0</v>
      </c>
      <c r="H565" s="4">
        <v>1.0251428E7</v>
      </c>
      <c r="I565" s="4">
        <v>0.99</v>
      </c>
      <c r="J565" s="5" t="str">
        <f>VLOOKUP(E565, genre!$A$2:$B$1000, 2, FALSE)</f>
        <v>Latin</v>
      </c>
    </row>
    <row r="566">
      <c r="A566" s="4">
        <v>565.0</v>
      </c>
      <c r="B566" s="4" t="s">
        <v>1215</v>
      </c>
      <c r="C566" s="4">
        <v>45.0</v>
      </c>
      <c r="D566" s="4">
        <v>1.0</v>
      </c>
      <c r="E566" s="4">
        <v>7.0</v>
      </c>
      <c r="F566" s="4" t="s">
        <v>1216</v>
      </c>
      <c r="G566" s="4">
        <v>319608.0</v>
      </c>
      <c r="H566" s="4">
        <v>1.0712216E7</v>
      </c>
      <c r="I566" s="4">
        <v>0.99</v>
      </c>
      <c r="J566" s="5" t="str">
        <f>VLOOKUP(E566, genre!$A$2:$B$1000, 2, FALSE)</f>
        <v>Latin</v>
      </c>
    </row>
    <row r="567">
      <c r="A567" s="4">
        <v>566.0</v>
      </c>
      <c r="B567" s="4" t="s">
        <v>1217</v>
      </c>
      <c r="C567" s="4">
        <v>45.0</v>
      </c>
      <c r="D567" s="4">
        <v>1.0</v>
      </c>
      <c r="E567" s="4">
        <v>7.0</v>
      </c>
      <c r="F567" s="4" t="s">
        <v>1218</v>
      </c>
      <c r="G567" s="4">
        <v>351320.0</v>
      </c>
      <c r="H567" s="4">
        <v>1.1870956E7</v>
      </c>
      <c r="I567" s="4">
        <v>0.99</v>
      </c>
      <c r="J567" s="5" t="str">
        <f>VLOOKUP(E567, genre!$A$2:$B$1000, 2, FALSE)</f>
        <v>Latin</v>
      </c>
    </row>
    <row r="568">
      <c r="A568" s="4">
        <v>567.0</v>
      </c>
      <c r="B568" s="4" t="s">
        <v>1219</v>
      </c>
      <c r="C568" s="4">
        <v>45.0</v>
      </c>
      <c r="D568" s="4">
        <v>1.0</v>
      </c>
      <c r="E568" s="4">
        <v>7.0</v>
      </c>
      <c r="F568" s="4" t="s">
        <v>1220</v>
      </c>
      <c r="G568" s="4">
        <v>269165.0</v>
      </c>
      <c r="H568" s="4">
        <v>9114880.0</v>
      </c>
      <c r="I568" s="4">
        <v>0.99</v>
      </c>
      <c r="J568" s="5" t="str">
        <f>VLOOKUP(E568, genre!$A$2:$B$1000, 2, FALSE)</f>
        <v>Latin</v>
      </c>
    </row>
    <row r="569">
      <c r="A569" s="4">
        <v>568.0</v>
      </c>
      <c r="B569" s="4" t="s">
        <v>1221</v>
      </c>
      <c r="C569" s="4">
        <v>45.0</v>
      </c>
      <c r="D569" s="4">
        <v>1.0</v>
      </c>
      <c r="E569" s="4">
        <v>7.0</v>
      </c>
      <c r="F569" s="4" t="s">
        <v>1222</v>
      </c>
      <c r="G569" s="4">
        <v>334942.0</v>
      </c>
      <c r="H569" s="4">
        <v>1.1161196E7</v>
      </c>
      <c r="I569" s="4">
        <v>0.99</v>
      </c>
      <c r="J569" s="5" t="str">
        <f>VLOOKUP(E569, genre!$A$2:$B$1000, 2, FALSE)</f>
        <v>Latin</v>
      </c>
    </row>
    <row r="570">
      <c r="A570" s="4">
        <v>569.0</v>
      </c>
      <c r="B570" s="4" t="s">
        <v>1223</v>
      </c>
      <c r="C570" s="4">
        <v>45.0</v>
      </c>
      <c r="D570" s="4">
        <v>1.0</v>
      </c>
      <c r="E570" s="4">
        <v>7.0</v>
      </c>
      <c r="F570" s="4" t="s">
        <v>1224</v>
      </c>
      <c r="G570" s="4">
        <v>259657.0</v>
      </c>
      <c r="H570" s="4">
        <v>8749492.0</v>
      </c>
      <c r="I570" s="4">
        <v>0.99</v>
      </c>
      <c r="J570" s="5" t="str">
        <f>VLOOKUP(E570, genre!$A$2:$B$1000, 2, FALSE)</f>
        <v>Latin</v>
      </c>
    </row>
    <row r="571">
      <c r="A571" s="4">
        <v>570.0</v>
      </c>
      <c r="B571" s="4" t="s">
        <v>1225</v>
      </c>
      <c r="C571" s="4">
        <v>46.0</v>
      </c>
      <c r="D571" s="4">
        <v>1.0</v>
      </c>
      <c r="E571" s="4">
        <v>1.0</v>
      </c>
      <c r="F571" s="4" t="s">
        <v>1226</v>
      </c>
      <c r="G571" s="4">
        <v>353488.0</v>
      </c>
      <c r="H571" s="4">
        <v>1.1769507E7</v>
      </c>
      <c r="I571" s="4">
        <v>0.99</v>
      </c>
      <c r="J571" s="5" t="str">
        <f>VLOOKUP(E571, genre!$A$2:$B$1000, 2, FALSE)</f>
        <v>Rock</v>
      </c>
    </row>
    <row r="572">
      <c r="A572" s="4">
        <v>571.0</v>
      </c>
      <c r="B572" s="4" t="s">
        <v>1227</v>
      </c>
      <c r="C572" s="4">
        <v>46.0</v>
      </c>
      <c r="D572" s="4">
        <v>1.0</v>
      </c>
      <c r="E572" s="4">
        <v>1.0</v>
      </c>
      <c r="F572" s="4" t="s">
        <v>1228</v>
      </c>
      <c r="G572" s="4">
        <v>347820.0</v>
      </c>
      <c r="H572" s="4">
        <v>1.1634337E7</v>
      </c>
      <c r="I572" s="4">
        <v>0.99</v>
      </c>
      <c r="J572" s="5" t="str">
        <f>VLOOKUP(E572, genre!$A$2:$B$1000, 2, FALSE)</f>
        <v>Rock</v>
      </c>
    </row>
    <row r="573">
      <c r="A573" s="4">
        <v>572.0</v>
      </c>
      <c r="B573" s="4" t="s">
        <v>1229</v>
      </c>
      <c r="C573" s="4">
        <v>46.0</v>
      </c>
      <c r="D573" s="4">
        <v>1.0</v>
      </c>
      <c r="E573" s="4">
        <v>1.0</v>
      </c>
      <c r="F573" s="4" t="s">
        <v>1230</v>
      </c>
      <c r="G573" s="4">
        <v>285178.0</v>
      </c>
      <c r="H573" s="4">
        <v>9394769.0</v>
      </c>
      <c r="I573" s="4">
        <v>0.99</v>
      </c>
      <c r="J573" s="5" t="str">
        <f>VLOOKUP(E573, genre!$A$2:$B$1000, 2, FALSE)</f>
        <v>Rock</v>
      </c>
    </row>
    <row r="574">
      <c r="A574" s="4">
        <v>573.0</v>
      </c>
      <c r="B574" s="4" t="s">
        <v>1231</v>
      </c>
      <c r="C574" s="4">
        <v>46.0</v>
      </c>
      <c r="D574" s="4">
        <v>1.0</v>
      </c>
      <c r="E574" s="4">
        <v>1.0</v>
      </c>
      <c r="F574" s="4" t="s">
        <v>1232</v>
      </c>
      <c r="G574" s="4">
        <v>282827.0</v>
      </c>
      <c r="H574" s="4">
        <v>9492487.0</v>
      </c>
      <c r="I574" s="4">
        <v>0.99</v>
      </c>
      <c r="J574" s="5" t="str">
        <f>VLOOKUP(E574, genre!$A$2:$B$1000, 2, FALSE)</f>
        <v>Rock</v>
      </c>
    </row>
    <row r="575">
      <c r="A575" s="4">
        <v>574.0</v>
      </c>
      <c r="B575" s="4" t="s">
        <v>1233</v>
      </c>
      <c r="C575" s="4">
        <v>46.0</v>
      </c>
      <c r="D575" s="4">
        <v>1.0</v>
      </c>
      <c r="E575" s="4">
        <v>1.0</v>
      </c>
      <c r="F575" s="4" t="s">
        <v>1234</v>
      </c>
      <c r="G575" s="4">
        <v>298161.0</v>
      </c>
      <c r="H575" s="4">
        <v>9867455.0</v>
      </c>
      <c r="I575" s="4">
        <v>0.99</v>
      </c>
      <c r="J575" s="5" t="str">
        <f>VLOOKUP(E575, genre!$A$2:$B$1000, 2, FALSE)</f>
        <v>Rock</v>
      </c>
    </row>
    <row r="576">
      <c r="A576" s="4">
        <v>575.0</v>
      </c>
      <c r="B576" s="4" t="s">
        <v>1235</v>
      </c>
      <c r="C576" s="4">
        <v>46.0</v>
      </c>
      <c r="D576" s="4">
        <v>1.0</v>
      </c>
      <c r="E576" s="4">
        <v>1.0</v>
      </c>
      <c r="F576" s="4" t="s">
        <v>1236</v>
      </c>
      <c r="G576" s="4">
        <v>354899.0</v>
      </c>
      <c r="H576" s="4">
        <v>1.1741062E7</v>
      </c>
      <c r="I576" s="4">
        <v>0.99</v>
      </c>
      <c r="J576" s="5" t="str">
        <f>VLOOKUP(E576, genre!$A$2:$B$1000, 2, FALSE)</f>
        <v>Rock</v>
      </c>
    </row>
    <row r="577">
      <c r="A577" s="4">
        <v>576.0</v>
      </c>
      <c r="B577" s="4" t="s">
        <v>1237</v>
      </c>
      <c r="C577" s="4">
        <v>46.0</v>
      </c>
      <c r="D577" s="4">
        <v>1.0</v>
      </c>
      <c r="E577" s="4">
        <v>1.0</v>
      </c>
      <c r="F577" s="4" t="s">
        <v>1238</v>
      </c>
      <c r="G577" s="4">
        <v>262635.0</v>
      </c>
      <c r="H577" s="4">
        <v>8664601.0</v>
      </c>
      <c r="I577" s="4">
        <v>0.99</v>
      </c>
      <c r="J577" s="5" t="str">
        <f>VLOOKUP(E577, genre!$A$2:$B$1000, 2, FALSE)</f>
        <v>Rock</v>
      </c>
    </row>
    <row r="578">
      <c r="A578" s="4">
        <v>577.0</v>
      </c>
      <c r="B578" s="4" t="s">
        <v>1239</v>
      </c>
      <c r="C578" s="4">
        <v>46.0</v>
      </c>
      <c r="D578" s="4">
        <v>1.0</v>
      </c>
      <c r="E578" s="4">
        <v>1.0</v>
      </c>
      <c r="F578" s="4" t="s">
        <v>1240</v>
      </c>
      <c r="G578" s="4">
        <v>329064.0</v>
      </c>
      <c r="H578" s="4">
        <v>1.0963305E7</v>
      </c>
      <c r="I578" s="4">
        <v>0.99</v>
      </c>
      <c r="J578" s="5" t="str">
        <f>VLOOKUP(E578, genre!$A$2:$B$1000, 2, FALSE)</f>
        <v>Rock</v>
      </c>
    </row>
    <row r="579">
      <c r="A579" s="4">
        <v>578.0</v>
      </c>
      <c r="B579" s="4" t="s">
        <v>1241</v>
      </c>
      <c r="C579" s="4">
        <v>46.0</v>
      </c>
      <c r="D579" s="4">
        <v>1.0</v>
      </c>
      <c r="E579" s="4">
        <v>1.0</v>
      </c>
      <c r="F579" s="4" t="s">
        <v>1242</v>
      </c>
      <c r="G579" s="4">
        <v>276114.0</v>
      </c>
      <c r="H579" s="4">
        <v>9206802.0</v>
      </c>
      <c r="I579" s="4">
        <v>0.99</v>
      </c>
      <c r="J579" s="5" t="str">
        <f>VLOOKUP(E579, genre!$A$2:$B$1000, 2, FALSE)</f>
        <v>Rock</v>
      </c>
    </row>
    <row r="580">
      <c r="A580" s="4">
        <v>579.0</v>
      </c>
      <c r="B580" s="4" t="s">
        <v>1243</v>
      </c>
      <c r="C580" s="4">
        <v>46.0</v>
      </c>
      <c r="D580" s="4">
        <v>1.0</v>
      </c>
      <c r="E580" s="4">
        <v>1.0</v>
      </c>
      <c r="F580" s="4" t="s">
        <v>1244</v>
      </c>
      <c r="G580" s="4">
        <v>292832.0</v>
      </c>
      <c r="H580" s="4">
        <v>9771348.0</v>
      </c>
      <c r="I580" s="4">
        <v>0.99</v>
      </c>
      <c r="J580" s="5" t="str">
        <f>VLOOKUP(E580, genre!$A$2:$B$1000, 2, FALSE)</f>
        <v>Rock</v>
      </c>
    </row>
    <row r="581">
      <c r="A581" s="4">
        <v>580.0</v>
      </c>
      <c r="B581" s="4" t="s">
        <v>1245</v>
      </c>
      <c r="C581" s="4">
        <v>46.0</v>
      </c>
      <c r="D581" s="4">
        <v>1.0</v>
      </c>
      <c r="E581" s="4">
        <v>1.0</v>
      </c>
      <c r="F581" s="4" t="s">
        <v>1246</v>
      </c>
      <c r="G581" s="4">
        <v>291160.0</v>
      </c>
      <c r="H581" s="4">
        <v>9599353.0</v>
      </c>
      <c r="I581" s="4">
        <v>0.99</v>
      </c>
      <c r="J581" s="5" t="str">
        <f>VLOOKUP(E581, genre!$A$2:$B$1000, 2, FALSE)</f>
        <v>Rock</v>
      </c>
    </row>
    <row r="582">
      <c r="A582" s="4">
        <v>581.0</v>
      </c>
      <c r="B582" s="4" t="s">
        <v>1247</v>
      </c>
      <c r="C582" s="4">
        <v>46.0</v>
      </c>
      <c r="D582" s="4">
        <v>1.0</v>
      </c>
      <c r="E582" s="4">
        <v>1.0</v>
      </c>
      <c r="F582" s="4" t="s">
        <v>1248</v>
      </c>
      <c r="G582" s="4">
        <v>378618.0</v>
      </c>
      <c r="H582" s="4">
        <v>1.2504234E7</v>
      </c>
      <c r="I582" s="4">
        <v>0.99</v>
      </c>
      <c r="J582" s="5" t="str">
        <f>VLOOKUP(E582, genre!$A$2:$B$1000, 2, FALSE)</f>
        <v>Rock</v>
      </c>
    </row>
    <row r="583">
      <c r="A583" s="4">
        <v>582.0</v>
      </c>
      <c r="B583" s="4" t="s">
        <v>1249</v>
      </c>
      <c r="C583" s="4">
        <v>46.0</v>
      </c>
      <c r="D583" s="4">
        <v>1.0</v>
      </c>
      <c r="E583" s="4">
        <v>1.0</v>
      </c>
      <c r="F583" s="4" t="s">
        <v>1250</v>
      </c>
      <c r="G583" s="4">
        <v>747755.0</v>
      </c>
      <c r="H583" s="4">
        <v>2.4703884E7</v>
      </c>
      <c r="I583" s="4">
        <v>0.99</v>
      </c>
      <c r="J583" s="5" t="str">
        <f>VLOOKUP(E583, genre!$A$2:$B$1000, 2, FALSE)</f>
        <v>Rock</v>
      </c>
    </row>
    <row r="584">
      <c r="A584" s="4">
        <v>583.0</v>
      </c>
      <c r="B584" s="4" t="s">
        <v>1251</v>
      </c>
      <c r="C584" s="4">
        <v>47.0</v>
      </c>
      <c r="D584" s="4">
        <v>1.0</v>
      </c>
      <c r="E584" s="4">
        <v>7.0</v>
      </c>
      <c r="F584" s="4" t="s">
        <v>35</v>
      </c>
      <c r="G584" s="4">
        <v>247431.0</v>
      </c>
      <c r="H584" s="4">
        <v>8100449.0</v>
      </c>
      <c r="I584" s="4">
        <v>0.99</v>
      </c>
      <c r="J584" s="5" t="str">
        <f>VLOOKUP(E584, genre!$A$2:$B$1000, 2, FALSE)</f>
        <v>Latin</v>
      </c>
    </row>
    <row r="585">
      <c r="A585" s="4">
        <v>584.0</v>
      </c>
      <c r="B585" s="4" t="s">
        <v>1252</v>
      </c>
      <c r="C585" s="4">
        <v>47.0</v>
      </c>
      <c r="D585" s="4">
        <v>1.0</v>
      </c>
      <c r="E585" s="4">
        <v>7.0</v>
      </c>
      <c r="F585" s="4" t="s">
        <v>35</v>
      </c>
      <c r="G585" s="4">
        <v>230269.0</v>
      </c>
      <c r="H585" s="4">
        <v>7677671.0</v>
      </c>
      <c r="I585" s="4">
        <v>0.99</v>
      </c>
      <c r="J585" s="5" t="str">
        <f>VLOOKUP(E585, genre!$A$2:$B$1000, 2, FALSE)</f>
        <v>Latin</v>
      </c>
    </row>
    <row r="586">
      <c r="A586" s="4">
        <v>585.0</v>
      </c>
      <c r="B586" s="4" t="s">
        <v>1253</v>
      </c>
      <c r="C586" s="4">
        <v>47.0</v>
      </c>
      <c r="D586" s="4">
        <v>1.0</v>
      </c>
      <c r="E586" s="4">
        <v>7.0</v>
      </c>
      <c r="F586" s="4" t="s">
        <v>35</v>
      </c>
      <c r="G586" s="4">
        <v>286302.0</v>
      </c>
      <c r="H586" s="4">
        <v>9391004.0</v>
      </c>
      <c r="I586" s="4">
        <v>0.99</v>
      </c>
      <c r="J586" s="5" t="str">
        <f>VLOOKUP(E586, genre!$A$2:$B$1000, 2, FALSE)</f>
        <v>Latin</v>
      </c>
    </row>
    <row r="587">
      <c r="A587" s="4">
        <v>586.0</v>
      </c>
      <c r="B587" s="4" t="s">
        <v>1254</v>
      </c>
      <c r="C587" s="4">
        <v>47.0</v>
      </c>
      <c r="D587" s="4">
        <v>1.0</v>
      </c>
      <c r="E587" s="4">
        <v>7.0</v>
      </c>
      <c r="F587" s="4" t="s">
        <v>35</v>
      </c>
      <c r="G587" s="4">
        <v>202501.0</v>
      </c>
      <c r="H587" s="4">
        <v>6636465.0</v>
      </c>
      <c r="I587" s="4">
        <v>0.99</v>
      </c>
      <c r="J587" s="5" t="str">
        <f>VLOOKUP(E587, genre!$A$2:$B$1000, 2, FALSE)</f>
        <v>Latin</v>
      </c>
    </row>
    <row r="588">
      <c r="A588" s="4">
        <v>587.0</v>
      </c>
      <c r="B588" s="4" t="s">
        <v>990</v>
      </c>
      <c r="C588" s="4">
        <v>47.0</v>
      </c>
      <c r="D588" s="4">
        <v>1.0</v>
      </c>
      <c r="E588" s="4">
        <v>7.0</v>
      </c>
      <c r="F588" s="4" t="s">
        <v>35</v>
      </c>
      <c r="G588" s="4">
        <v>244009.0</v>
      </c>
      <c r="H588" s="4">
        <v>8021589.0</v>
      </c>
      <c r="I588" s="4">
        <v>0.99</v>
      </c>
      <c r="J588" s="5" t="str">
        <f>VLOOKUP(E588, genre!$A$2:$B$1000, 2, FALSE)</f>
        <v>Latin</v>
      </c>
    </row>
    <row r="589">
      <c r="A589" s="4">
        <v>588.0</v>
      </c>
      <c r="B589" s="4" t="s">
        <v>1255</v>
      </c>
      <c r="C589" s="4">
        <v>47.0</v>
      </c>
      <c r="D589" s="4">
        <v>1.0</v>
      </c>
      <c r="E589" s="4">
        <v>7.0</v>
      </c>
      <c r="F589" s="4" t="s">
        <v>35</v>
      </c>
      <c r="G589" s="4">
        <v>226194.0</v>
      </c>
      <c r="H589" s="4">
        <v>7617432.0</v>
      </c>
      <c r="I589" s="4">
        <v>0.99</v>
      </c>
      <c r="J589" s="5" t="str">
        <f>VLOOKUP(E589, genre!$A$2:$B$1000, 2, FALSE)</f>
        <v>Latin</v>
      </c>
    </row>
    <row r="590">
      <c r="A590" s="4">
        <v>589.0</v>
      </c>
      <c r="B590" s="4" t="s">
        <v>1256</v>
      </c>
      <c r="C590" s="4">
        <v>47.0</v>
      </c>
      <c r="D590" s="4">
        <v>1.0</v>
      </c>
      <c r="E590" s="4">
        <v>7.0</v>
      </c>
      <c r="F590" s="4" t="s">
        <v>35</v>
      </c>
      <c r="G590" s="4">
        <v>181603.0</v>
      </c>
      <c r="H590" s="4">
        <v>6095524.0</v>
      </c>
      <c r="I590" s="4">
        <v>0.99</v>
      </c>
      <c r="J590" s="5" t="str">
        <f>VLOOKUP(E590, genre!$A$2:$B$1000, 2, FALSE)</f>
        <v>Latin</v>
      </c>
    </row>
    <row r="591">
      <c r="A591" s="4">
        <v>590.0</v>
      </c>
      <c r="B591" s="4" t="s">
        <v>1257</v>
      </c>
      <c r="C591" s="4">
        <v>47.0</v>
      </c>
      <c r="D591" s="4">
        <v>1.0</v>
      </c>
      <c r="E591" s="4">
        <v>7.0</v>
      </c>
      <c r="F591" s="4" t="s">
        <v>35</v>
      </c>
      <c r="G591" s="4">
        <v>238445.0</v>
      </c>
      <c r="H591" s="4">
        <v>7935898.0</v>
      </c>
      <c r="I591" s="4">
        <v>0.99</v>
      </c>
      <c r="J591" s="5" t="str">
        <f>VLOOKUP(E591, genre!$A$2:$B$1000, 2, FALSE)</f>
        <v>Latin</v>
      </c>
    </row>
    <row r="592">
      <c r="A592" s="4">
        <v>591.0</v>
      </c>
      <c r="B592" s="4" t="s">
        <v>1258</v>
      </c>
      <c r="C592" s="4">
        <v>47.0</v>
      </c>
      <c r="D592" s="4">
        <v>1.0</v>
      </c>
      <c r="E592" s="4">
        <v>7.0</v>
      </c>
      <c r="F592" s="4" t="s">
        <v>35</v>
      </c>
      <c r="G592" s="4">
        <v>198008.0</v>
      </c>
      <c r="H592" s="4">
        <v>6521676.0</v>
      </c>
      <c r="I592" s="4">
        <v>0.99</v>
      </c>
      <c r="J592" s="5" t="str">
        <f>VLOOKUP(E592, genre!$A$2:$B$1000, 2, FALSE)</f>
        <v>Latin</v>
      </c>
    </row>
    <row r="593">
      <c r="A593" s="4">
        <v>592.0</v>
      </c>
      <c r="B593" s="4" t="s">
        <v>1259</v>
      </c>
      <c r="C593" s="4">
        <v>47.0</v>
      </c>
      <c r="D593" s="4">
        <v>1.0</v>
      </c>
      <c r="E593" s="4">
        <v>7.0</v>
      </c>
      <c r="F593" s="4" t="s">
        <v>35</v>
      </c>
      <c r="G593" s="4">
        <v>280685.0</v>
      </c>
      <c r="H593" s="4">
        <v>9161539.0</v>
      </c>
      <c r="I593" s="4">
        <v>0.99</v>
      </c>
      <c r="J593" s="5" t="str">
        <f>VLOOKUP(E593, genre!$A$2:$B$1000, 2, FALSE)</f>
        <v>Latin</v>
      </c>
    </row>
    <row r="594">
      <c r="A594" s="4">
        <v>593.0</v>
      </c>
      <c r="B594" s="4" t="s">
        <v>1260</v>
      </c>
      <c r="C594" s="4">
        <v>47.0</v>
      </c>
      <c r="D594" s="4">
        <v>1.0</v>
      </c>
      <c r="E594" s="4">
        <v>7.0</v>
      </c>
      <c r="F594" s="4" t="s">
        <v>35</v>
      </c>
      <c r="G594" s="4">
        <v>295235.0</v>
      </c>
      <c r="H594" s="4">
        <v>9604273.0</v>
      </c>
      <c r="I594" s="4">
        <v>0.99</v>
      </c>
      <c r="J594" s="5" t="str">
        <f>VLOOKUP(E594, genre!$A$2:$B$1000, 2, FALSE)</f>
        <v>Latin</v>
      </c>
    </row>
    <row r="595">
      <c r="A595" s="4">
        <v>594.0</v>
      </c>
      <c r="B595" s="4" t="s">
        <v>1261</v>
      </c>
      <c r="C595" s="4">
        <v>47.0</v>
      </c>
      <c r="D595" s="4">
        <v>1.0</v>
      </c>
      <c r="E595" s="4">
        <v>7.0</v>
      </c>
      <c r="F595" s="4" t="s">
        <v>35</v>
      </c>
      <c r="G595" s="4">
        <v>323213.0</v>
      </c>
      <c r="H595" s="4">
        <v>1.0572752E7</v>
      </c>
      <c r="I595" s="4">
        <v>0.99</v>
      </c>
      <c r="J595" s="5" t="str">
        <f>VLOOKUP(E595, genre!$A$2:$B$1000, 2, FALSE)</f>
        <v>Latin</v>
      </c>
    </row>
    <row r="596">
      <c r="A596" s="4">
        <v>595.0</v>
      </c>
      <c r="B596" s="4" t="s">
        <v>1262</v>
      </c>
      <c r="C596" s="4">
        <v>47.0</v>
      </c>
      <c r="D596" s="4">
        <v>1.0</v>
      </c>
      <c r="E596" s="4">
        <v>7.0</v>
      </c>
      <c r="F596" s="4" t="s">
        <v>35</v>
      </c>
      <c r="G596" s="4">
        <v>217782.0</v>
      </c>
      <c r="H596" s="4">
        <v>7103608.0</v>
      </c>
      <c r="I596" s="4">
        <v>0.99</v>
      </c>
      <c r="J596" s="5" t="str">
        <f>VLOOKUP(E596, genre!$A$2:$B$1000, 2, FALSE)</f>
        <v>Latin</v>
      </c>
    </row>
    <row r="597">
      <c r="A597" s="4">
        <v>596.0</v>
      </c>
      <c r="B597" s="4" t="s">
        <v>1263</v>
      </c>
      <c r="C597" s="4">
        <v>47.0</v>
      </c>
      <c r="D597" s="4">
        <v>1.0</v>
      </c>
      <c r="E597" s="4">
        <v>7.0</v>
      </c>
      <c r="F597" s="4" t="s">
        <v>35</v>
      </c>
      <c r="G597" s="4">
        <v>238027.0</v>
      </c>
      <c r="H597" s="4">
        <v>7930264.0</v>
      </c>
      <c r="I597" s="4">
        <v>0.99</v>
      </c>
      <c r="J597" s="5" t="str">
        <f>VLOOKUP(E597, genre!$A$2:$B$1000, 2, FALSE)</f>
        <v>Latin</v>
      </c>
    </row>
    <row r="598">
      <c r="A598" s="4">
        <v>597.0</v>
      </c>
      <c r="B598" s="4" t="s">
        <v>1264</v>
      </c>
      <c r="C598" s="4">
        <v>48.0</v>
      </c>
      <c r="D598" s="4">
        <v>1.0</v>
      </c>
      <c r="E598" s="4">
        <v>2.0</v>
      </c>
      <c r="F598" s="4" t="s">
        <v>1265</v>
      </c>
      <c r="G598" s="4">
        <v>197459.0</v>
      </c>
      <c r="H598" s="4">
        <v>6358868.0</v>
      </c>
      <c r="I598" s="4">
        <v>0.99</v>
      </c>
      <c r="J598" s="5" t="str">
        <f>VLOOKUP(E598, genre!$A$2:$B$1000, 2, FALSE)</f>
        <v>Jazz</v>
      </c>
    </row>
    <row r="599">
      <c r="A599" s="4">
        <v>598.0</v>
      </c>
      <c r="B599" s="4" t="s">
        <v>1266</v>
      </c>
      <c r="C599" s="4">
        <v>48.0</v>
      </c>
      <c r="D599" s="4">
        <v>1.0</v>
      </c>
      <c r="E599" s="4">
        <v>2.0</v>
      </c>
      <c r="F599" s="4" t="s">
        <v>1265</v>
      </c>
      <c r="G599" s="4">
        <v>193410.0</v>
      </c>
      <c r="H599" s="4">
        <v>6222536.0</v>
      </c>
      <c r="I599" s="4">
        <v>0.99</v>
      </c>
      <c r="J599" s="5" t="str">
        <f>VLOOKUP(E599, genre!$A$2:$B$1000, 2, FALSE)</f>
        <v>Jazz</v>
      </c>
    </row>
    <row r="600">
      <c r="A600" s="4">
        <v>599.0</v>
      </c>
      <c r="B600" s="4" t="s">
        <v>1267</v>
      </c>
      <c r="C600" s="4">
        <v>48.0</v>
      </c>
      <c r="D600" s="4">
        <v>1.0</v>
      </c>
      <c r="E600" s="4">
        <v>2.0</v>
      </c>
      <c r="F600" s="4" t="s">
        <v>1265</v>
      </c>
      <c r="G600" s="4">
        <v>345025.0</v>
      </c>
      <c r="H600" s="4">
        <v>1.1254474E7</v>
      </c>
      <c r="I600" s="4">
        <v>0.99</v>
      </c>
      <c r="J600" s="5" t="str">
        <f>VLOOKUP(E600, genre!$A$2:$B$1000, 2, FALSE)</f>
        <v>Jazz</v>
      </c>
    </row>
    <row r="601">
      <c r="A601" s="4">
        <v>600.0</v>
      </c>
      <c r="B601" s="4" t="s">
        <v>1268</v>
      </c>
      <c r="C601" s="4">
        <v>48.0</v>
      </c>
      <c r="D601" s="4">
        <v>1.0</v>
      </c>
      <c r="E601" s="4">
        <v>2.0</v>
      </c>
      <c r="F601" s="4" t="s">
        <v>1265</v>
      </c>
      <c r="G601" s="4">
        <v>231784.0</v>
      </c>
      <c r="H601" s="4">
        <v>7548434.0</v>
      </c>
      <c r="I601" s="4">
        <v>0.99</v>
      </c>
      <c r="J601" s="5" t="str">
        <f>VLOOKUP(E601, genre!$A$2:$B$1000, 2, FALSE)</f>
        <v>Jazz</v>
      </c>
    </row>
    <row r="602">
      <c r="A602" s="4">
        <v>601.0</v>
      </c>
      <c r="B602" s="4" t="s">
        <v>1269</v>
      </c>
      <c r="C602" s="4">
        <v>48.0</v>
      </c>
      <c r="D602" s="4">
        <v>1.0</v>
      </c>
      <c r="E602" s="4">
        <v>2.0</v>
      </c>
      <c r="F602" s="4" t="s">
        <v>1265</v>
      </c>
      <c r="G602" s="4">
        <v>807392.0</v>
      </c>
      <c r="H602" s="4">
        <v>2.6411634E7</v>
      </c>
      <c r="I602" s="4">
        <v>0.99</v>
      </c>
      <c r="J602" s="5" t="str">
        <f>VLOOKUP(E602, genre!$A$2:$B$1000, 2, FALSE)</f>
        <v>Jazz</v>
      </c>
    </row>
    <row r="603">
      <c r="A603" s="4">
        <v>602.0</v>
      </c>
      <c r="B603" s="17" t="s">
        <v>1270</v>
      </c>
      <c r="C603" s="4">
        <v>48.0</v>
      </c>
      <c r="D603" s="4">
        <v>1.0</v>
      </c>
      <c r="E603" s="4">
        <v>2.0</v>
      </c>
      <c r="F603" s="4" t="s">
        <v>1265</v>
      </c>
      <c r="G603" s="4">
        <v>357459.0</v>
      </c>
      <c r="H603" s="4">
        <v>1.1590284E7</v>
      </c>
      <c r="I603" s="4">
        <v>0.99</v>
      </c>
      <c r="J603" s="5" t="str">
        <f>VLOOKUP(E603, genre!$A$2:$B$1000, 2, FALSE)</f>
        <v>Jazz</v>
      </c>
    </row>
    <row r="604">
      <c r="A604" s="4">
        <v>603.0</v>
      </c>
      <c r="B604" s="4" t="s">
        <v>1271</v>
      </c>
      <c r="C604" s="4">
        <v>48.0</v>
      </c>
      <c r="D604" s="4">
        <v>1.0</v>
      </c>
      <c r="E604" s="4">
        <v>2.0</v>
      </c>
      <c r="F604" s="4" t="s">
        <v>1265</v>
      </c>
      <c r="G604" s="4">
        <v>476003.0</v>
      </c>
      <c r="H604" s="4">
        <v>1.5549224E7</v>
      </c>
      <c r="I604" s="4">
        <v>0.99</v>
      </c>
      <c r="J604" s="5" t="str">
        <f>VLOOKUP(E604, genre!$A$2:$B$1000, 2, FALSE)</f>
        <v>Jazz</v>
      </c>
    </row>
    <row r="605">
      <c r="A605" s="4">
        <v>604.0</v>
      </c>
      <c r="B605" s="4" t="s">
        <v>1272</v>
      </c>
      <c r="C605" s="4">
        <v>48.0</v>
      </c>
      <c r="D605" s="4">
        <v>1.0</v>
      </c>
      <c r="E605" s="4">
        <v>2.0</v>
      </c>
      <c r="F605" s="4" t="s">
        <v>1265</v>
      </c>
      <c r="G605" s="4">
        <v>277968.0</v>
      </c>
      <c r="H605" s="4">
        <v>9018024.0</v>
      </c>
      <c r="I605" s="4">
        <v>0.99</v>
      </c>
      <c r="J605" s="5" t="str">
        <f>VLOOKUP(E605, genre!$A$2:$B$1000, 2, FALSE)</f>
        <v>Jazz</v>
      </c>
    </row>
    <row r="606">
      <c r="A606" s="4">
        <v>605.0</v>
      </c>
      <c r="B606" s="4" t="s">
        <v>1273</v>
      </c>
      <c r="C606" s="4">
        <v>48.0</v>
      </c>
      <c r="D606" s="4">
        <v>1.0</v>
      </c>
      <c r="E606" s="4">
        <v>2.0</v>
      </c>
      <c r="F606" s="4" t="s">
        <v>1265</v>
      </c>
      <c r="G606" s="4">
        <v>168777.0</v>
      </c>
      <c r="H606" s="4">
        <v>5437017.0</v>
      </c>
      <c r="I606" s="4">
        <v>0.99</v>
      </c>
      <c r="J606" s="5" t="str">
        <f>VLOOKUP(E606, genre!$A$2:$B$1000, 2, FALSE)</f>
        <v>Jazz</v>
      </c>
    </row>
    <row r="607">
      <c r="A607" s="4">
        <v>606.0</v>
      </c>
      <c r="B607" s="4" t="s">
        <v>1274</v>
      </c>
      <c r="C607" s="4">
        <v>48.0</v>
      </c>
      <c r="D607" s="4">
        <v>1.0</v>
      </c>
      <c r="E607" s="4">
        <v>2.0</v>
      </c>
      <c r="F607" s="4" t="s">
        <v>1265</v>
      </c>
      <c r="G607" s="4">
        <v>200437.0</v>
      </c>
      <c r="H607" s="4">
        <v>6461370.0</v>
      </c>
      <c r="I607" s="4">
        <v>0.99</v>
      </c>
      <c r="J607" s="5" t="str">
        <f>VLOOKUP(E607, genre!$A$2:$B$1000, 2, FALSE)</f>
        <v>Jazz</v>
      </c>
    </row>
    <row r="608">
      <c r="A608" s="4">
        <v>607.0</v>
      </c>
      <c r="B608" s="4" t="s">
        <v>1275</v>
      </c>
      <c r="C608" s="4">
        <v>48.0</v>
      </c>
      <c r="D608" s="4">
        <v>1.0</v>
      </c>
      <c r="E608" s="4">
        <v>2.0</v>
      </c>
      <c r="F608" s="4" t="s">
        <v>1265</v>
      </c>
      <c r="G608" s="4">
        <v>564009.0</v>
      </c>
      <c r="H608" s="4">
        <v>1.8360449E7</v>
      </c>
      <c r="I608" s="4">
        <v>0.99</v>
      </c>
      <c r="J608" s="5" t="str">
        <f>VLOOKUP(E608, genre!$A$2:$B$1000, 2, FALSE)</f>
        <v>Jazz</v>
      </c>
    </row>
    <row r="609">
      <c r="A609" s="4">
        <v>608.0</v>
      </c>
      <c r="B609" s="4" t="s">
        <v>1276</v>
      </c>
      <c r="C609" s="4">
        <v>48.0</v>
      </c>
      <c r="D609" s="4">
        <v>1.0</v>
      </c>
      <c r="E609" s="4">
        <v>2.0</v>
      </c>
      <c r="F609" s="4" t="s">
        <v>1265</v>
      </c>
      <c r="G609" s="4">
        <v>233769.0</v>
      </c>
      <c r="H609" s="4">
        <v>7593713.0</v>
      </c>
      <c r="I609" s="4">
        <v>0.99</v>
      </c>
      <c r="J609" s="5" t="str">
        <f>VLOOKUP(E609, genre!$A$2:$B$1000, 2, FALSE)</f>
        <v>Jazz</v>
      </c>
    </row>
    <row r="610">
      <c r="A610" s="4">
        <v>609.0</v>
      </c>
      <c r="B610" s="4" t="s">
        <v>1277</v>
      </c>
      <c r="C610" s="4">
        <v>48.0</v>
      </c>
      <c r="D610" s="4">
        <v>1.0</v>
      </c>
      <c r="E610" s="4">
        <v>2.0</v>
      </c>
      <c r="F610" s="4" t="s">
        <v>1265</v>
      </c>
      <c r="G610" s="4">
        <v>544078.0</v>
      </c>
      <c r="H610" s="4">
        <v>1.7890773E7</v>
      </c>
      <c r="I610" s="4">
        <v>0.99</v>
      </c>
      <c r="J610" s="5" t="str">
        <f>VLOOKUP(E610, genre!$A$2:$B$1000, 2, FALSE)</f>
        <v>Jazz</v>
      </c>
    </row>
    <row r="611">
      <c r="A611" s="4">
        <v>610.0</v>
      </c>
      <c r="B611" s="4" t="s">
        <v>1278</v>
      </c>
      <c r="C611" s="4">
        <v>49.0</v>
      </c>
      <c r="D611" s="4">
        <v>1.0</v>
      </c>
      <c r="E611" s="4">
        <v>2.0</v>
      </c>
      <c r="F611" s="4" t="s">
        <v>1265</v>
      </c>
      <c r="G611" s="4">
        <v>907520.0</v>
      </c>
      <c r="H611" s="4">
        <v>2.9416781E7</v>
      </c>
      <c r="I611" s="4">
        <v>0.99</v>
      </c>
      <c r="J611" s="5" t="str">
        <f>VLOOKUP(E611, genre!$A$2:$B$1000, 2, FALSE)</f>
        <v>Jazz</v>
      </c>
    </row>
    <row r="612">
      <c r="A612" s="4">
        <v>611.0</v>
      </c>
      <c r="B612" s="4" t="s">
        <v>1279</v>
      </c>
      <c r="C612" s="4">
        <v>49.0</v>
      </c>
      <c r="D612" s="4">
        <v>1.0</v>
      </c>
      <c r="E612" s="4">
        <v>2.0</v>
      </c>
      <c r="F612" s="4" t="s">
        <v>1265</v>
      </c>
      <c r="G612" s="4">
        <v>330684.0</v>
      </c>
      <c r="H612" s="4">
        <v>1.1079866E7</v>
      </c>
      <c r="I612" s="4">
        <v>0.99</v>
      </c>
      <c r="J612" s="5" t="str">
        <f>VLOOKUP(E612, genre!$A$2:$B$1000, 2, FALSE)</f>
        <v>Jazz</v>
      </c>
    </row>
    <row r="613">
      <c r="A613" s="4">
        <v>612.0</v>
      </c>
      <c r="B613" s="4" t="s">
        <v>1280</v>
      </c>
      <c r="C613" s="4">
        <v>49.0</v>
      </c>
      <c r="D613" s="4">
        <v>1.0</v>
      </c>
      <c r="E613" s="4">
        <v>2.0</v>
      </c>
      <c r="F613" s="4" t="s">
        <v>1265</v>
      </c>
      <c r="G613" s="4">
        <v>473495.0</v>
      </c>
      <c r="H613" s="4">
        <v>1.547845E7</v>
      </c>
      <c r="I613" s="4">
        <v>0.99</v>
      </c>
      <c r="J613" s="5" t="str">
        <f>VLOOKUP(E613, genre!$A$2:$B$1000, 2, FALSE)</f>
        <v>Jazz</v>
      </c>
    </row>
    <row r="614">
      <c r="A614" s="4">
        <v>613.0</v>
      </c>
      <c r="B614" s="4" t="s">
        <v>1281</v>
      </c>
      <c r="C614" s="4">
        <v>49.0</v>
      </c>
      <c r="D614" s="4">
        <v>1.0</v>
      </c>
      <c r="E614" s="4">
        <v>2.0</v>
      </c>
      <c r="F614" s="4" t="s">
        <v>1265</v>
      </c>
      <c r="G614" s="4">
        <v>487392.0</v>
      </c>
      <c r="H614" s="4">
        <v>1.6131272E7</v>
      </c>
      <c r="I614" s="4">
        <v>0.99</v>
      </c>
      <c r="J614" s="5" t="str">
        <f>VLOOKUP(E614, genre!$A$2:$B$1000, 2, FALSE)</f>
        <v>Jazz</v>
      </c>
    </row>
    <row r="615">
      <c r="A615" s="4">
        <v>614.0</v>
      </c>
      <c r="B615" s="4" t="s">
        <v>1282</v>
      </c>
      <c r="C615" s="4">
        <v>49.0</v>
      </c>
      <c r="D615" s="4">
        <v>1.0</v>
      </c>
      <c r="E615" s="4">
        <v>2.0</v>
      </c>
      <c r="F615" s="4" t="s">
        <v>1265</v>
      </c>
      <c r="G615" s="4">
        <v>843964.0</v>
      </c>
      <c r="H615" s="4">
        <v>2.7967919E7</v>
      </c>
      <c r="I615" s="4">
        <v>0.99</v>
      </c>
      <c r="J615" s="5" t="str">
        <f>VLOOKUP(E615, genre!$A$2:$B$1000, 2, FALSE)</f>
        <v>Jazz</v>
      </c>
    </row>
    <row r="616">
      <c r="A616" s="4">
        <v>615.0</v>
      </c>
      <c r="B616" s="4" t="s">
        <v>1283</v>
      </c>
      <c r="C616" s="4">
        <v>49.0</v>
      </c>
      <c r="D616" s="4">
        <v>1.0</v>
      </c>
      <c r="E616" s="4">
        <v>2.0</v>
      </c>
      <c r="F616" s="4" t="s">
        <v>1265</v>
      </c>
      <c r="G616" s="4">
        <v>196101.0</v>
      </c>
      <c r="H616" s="4">
        <v>6273225.0</v>
      </c>
      <c r="I616" s="4">
        <v>0.99</v>
      </c>
      <c r="J616" s="5" t="str">
        <f>VLOOKUP(E616, genre!$A$2:$B$1000, 2, FALSE)</f>
        <v>Jazz</v>
      </c>
    </row>
    <row r="617">
      <c r="A617" s="4">
        <v>616.0</v>
      </c>
      <c r="B617" s="4" t="s">
        <v>1284</v>
      </c>
      <c r="C617" s="4">
        <v>49.0</v>
      </c>
      <c r="D617" s="4">
        <v>1.0</v>
      </c>
      <c r="E617" s="4">
        <v>2.0</v>
      </c>
      <c r="F617" s="4" t="s">
        <v>1265</v>
      </c>
      <c r="G617" s="4">
        <v>316682.0</v>
      </c>
      <c r="H617" s="4">
        <v>1.0529483E7</v>
      </c>
      <c r="I617" s="4">
        <v>0.99</v>
      </c>
      <c r="J617" s="5" t="str">
        <f>VLOOKUP(E617, genre!$A$2:$B$1000, 2, FALSE)</f>
        <v>Jazz</v>
      </c>
    </row>
    <row r="618">
      <c r="A618" s="4">
        <v>617.0</v>
      </c>
      <c r="B618" s="4" t="s">
        <v>1285</v>
      </c>
      <c r="C618" s="4">
        <v>49.0</v>
      </c>
      <c r="D618" s="4">
        <v>1.0</v>
      </c>
      <c r="E618" s="4">
        <v>2.0</v>
      </c>
      <c r="F618" s="4" t="s">
        <v>1265</v>
      </c>
      <c r="G618" s="4">
        <v>243461.0</v>
      </c>
      <c r="H618" s="4">
        <v>7955114.0</v>
      </c>
      <c r="I618" s="4">
        <v>0.99</v>
      </c>
      <c r="J618" s="5" t="str">
        <f>VLOOKUP(E618, genre!$A$2:$B$1000, 2, FALSE)</f>
        <v>Jazz</v>
      </c>
    </row>
    <row r="619">
      <c r="A619" s="4">
        <v>618.0</v>
      </c>
      <c r="B619" s="4" t="s">
        <v>1286</v>
      </c>
      <c r="C619" s="4">
        <v>49.0</v>
      </c>
      <c r="D619" s="4">
        <v>1.0</v>
      </c>
      <c r="E619" s="4">
        <v>2.0</v>
      </c>
      <c r="F619" s="4" t="s">
        <v>1265</v>
      </c>
      <c r="G619" s="4">
        <v>220734.0</v>
      </c>
      <c r="H619" s="4">
        <v>7292197.0</v>
      </c>
      <c r="I619" s="4">
        <v>0.99</v>
      </c>
      <c r="J619" s="5" t="str">
        <f>VLOOKUP(E619, genre!$A$2:$B$1000, 2, FALSE)</f>
        <v>Jazz</v>
      </c>
    </row>
    <row r="620">
      <c r="A620" s="4">
        <v>619.0</v>
      </c>
      <c r="B620" s="4" t="s">
        <v>1287</v>
      </c>
      <c r="C620" s="4">
        <v>49.0</v>
      </c>
      <c r="D620" s="4">
        <v>1.0</v>
      </c>
      <c r="E620" s="4">
        <v>2.0</v>
      </c>
      <c r="F620" s="4" t="s">
        <v>1265</v>
      </c>
      <c r="G620" s="4">
        <v>378775.0</v>
      </c>
      <c r="H620" s="4">
        <v>1.2520126E7</v>
      </c>
      <c r="I620" s="4">
        <v>0.99</v>
      </c>
      <c r="J620" s="5" t="str">
        <f>VLOOKUP(E620, genre!$A$2:$B$1000, 2, FALSE)</f>
        <v>Jazz</v>
      </c>
    </row>
    <row r="621">
      <c r="A621" s="4">
        <v>620.0</v>
      </c>
      <c r="B621" s="4" t="s">
        <v>1288</v>
      </c>
      <c r="C621" s="4">
        <v>50.0</v>
      </c>
      <c r="D621" s="4">
        <v>1.0</v>
      </c>
      <c r="E621" s="4">
        <v>1.0</v>
      </c>
      <c r="F621" s="4" t="s">
        <v>1289</v>
      </c>
      <c r="G621" s="4">
        <v>1196094.0</v>
      </c>
      <c r="H621" s="4">
        <v>3.9267613E7</v>
      </c>
      <c r="I621" s="4">
        <v>0.99</v>
      </c>
      <c r="J621" s="5" t="str">
        <f>VLOOKUP(E621, genre!$A$2:$B$1000, 2, FALSE)</f>
        <v>Rock</v>
      </c>
    </row>
    <row r="622">
      <c r="A622" s="4">
        <v>621.0</v>
      </c>
      <c r="B622" s="4" t="s">
        <v>1290</v>
      </c>
      <c r="C622" s="4">
        <v>50.0</v>
      </c>
      <c r="D622" s="4">
        <v>1.0</v>
      </c>
      <c r="E622" s="4">
        <v>1.0</v>
      </c>
      <c r="F622" s="4" t="s">
        <v>1291</v>
      </c>
      <c r="G622" s="4">
        <v>913658.0</v>
      </c>
      <c r="H622" s="4">
        <v>2.9846063E7</v>
      </c>
      <c r="I622" s="4">
        <v>0.99</v>
      </c>
      <c r="J622" s="5" t="str">
        <f>VLOOKUP(E622, genre!$A$2:$B$1000, 2, FALSE)</f>
        <v>Rock</v>
      </c>
    </row>
    <row r="623">
      <c r="A623" s="4">
        <v>622.0</v>
      </c>
      <c r="B623" s="4" t="s">
        <v>1292</v>
      </c>
      <c r="C623" s="4">
        <v>50.0</v>
      </c>
      <c r="D623" s="4">
        <v>1.0</v>
      </c>
      <c r="E623" s="4">
        <v>1.0</v>
      </c>
      <c r="F623" s="4" t="s">
        <v>1293</v>
      </c>
      <c r="G623" s="4">
        <v>854700.0</v>
      </c>
      <c r="H623" s="4">
        <v>2.7775442E7</v>
      </c>
      <c r="I623" s="4">
        <v>0.99</v>
      </c>
      <c r="J623" s="5" t="str">
        <f>VLOOKUP(E623, genre!$A$2:$B$1000, 2, FALSE)</f>
        <v>Rock</v>
      </c>
    </row>
    <row r="624">
      <c r="A624" s="4">
        <v>623.0</v>
      </c>
      <c r="B624" s="4" t="s">
        <v>1294</v>
      </c>
      <c r="C624" s="4">
        <v>50.0</v>
      </c>
      <c r="D624" s="4">
        <v>1.0</v>
      </c>
      <c r="E624" s="4">
        <v>1.0</v>
      </c>
      <c r="F624" s="4" t="s">
        <v>1295</v>
      </c>
      <c r="G624" s="4">
        <v>763924.0</v>
      </c>
      <c r="H624" s="4">
        <v>2.4887209E7</v>
      </c>
      <c r="I624" s="4">
        <v>0.99</v>
      </c>
      <c r="J624" s="5" t="str">
        <f>VLOOKUP(E624, genre!$A$2:$B$1000, 2, FALSE)</f>
        <v>Rock</v>
      </c>
    </row>
    <row r="625">
      <c r="A625" s="4">
        <v>624.0</v>
      </c>
      <c r="B625" s="4" t="s">
        <v>1296</v>
      </c>
      <c r="C625" s="4">
        <v>51.0</v>
      </c>
      <c r="D625" s="4">
        <v>1.0</v>
      </c>
      <c r="E625" s="4">
        <v>2.0</v>
      </c>
      <c r="F625" s="4" t="s">
        <v>35</v>
      </c>
      <c r="G625" s="4">
        <v>185965.0</v>
      </c>
      <c r="H625" s="4">
        <v>5991903.0</v>
      </c>
      <c r="I625" s="4">
        <v>0.99</v>
      </c>
      <c r="J625" s="5" t="str">
        <f>VLOOKUP(E625, genre!$A$2:$B$1000, 2, FALSE)</f>
        <v>Jazz</v>
      </c>
    </row>
    <row r="626">
      <c r="A626" s="4">
        <v>625.0</v>
      </c>
      <c r="B626" s="4" t="s">
        <v>1297</v>
      </c>
      <c r="C626" s="4">
        <v>51.0</v>
      </c>
      <c r="D626" s="4">
        <v>1.0</v>
      </c>
      <c r="E626" s="4">
        <v>2.0</v>
      </c>
      <c r="F626" s="4" t="s">
        <v>35</v>
      </c>
      <c r="G626" s="4">
        <v>348212.0</v>
      </c>
      <c r="H626" s="4">
        <v>1.1204006E7</v>
      </c>
      <c r="I626" s="4">
        <v>0.99</v>
      </c>
      <c r="J626" s="5" t="str">
        <f>VLOOKUP(E626, genre!$A$2:$B$1000, 2, FALSE)</f>
        <v>Jazz</v>
      </c>
    </row>
    <row r="627">
      <c r="A627" s="4">
        <v>626.0</v>
      </c>
      <c r="B627" s="4" t="s">
        <v>1298</v>
      </c>
      <c r="C627" s="4">
        <v>51.0</v>
      </c>
      <c r="D627" s="4">
        <v>1.0</v>
      </c>
      <c r="E627" s="4">
        <v>2.0</v>
      </c>
      <c r="F627" s="4" t="s">
        <v>35</v>
      </c>
      <c r="G627" s="4">
        <v>191555.0</v>
      </c>
      <c r="H627" s="4">
        <v>6185636.0</v>
      </c>
      <c r="I627" s="4">
        <v>0.99</v>
      </c>
      <c r="J627" s="5" t="str">
        <f>VLOOKUP(E627, genre!$A$2:$B$1000, 2, FALSE)</f>
        <v>Jazz</v>
      </c>
    </row>
    <row r="628">
      <c r="A628" s="4">
        <v>627.0</v>
      </c>
      <c r="B628" s="4" t="s">
        <v>1299</v>
      </c>
      <c r="C628" s="4">
        <v>51.0</v>
      </c>
      <c r="D628" s="4">
        <v>1.0</v>
      </c>
      <c r="E628" s="4">
        <v>2.0</v>
      </c>
      <c r="F628" s="4" t="s">
        <v>35</v>
      </c>
      <c r="G628" s="4">
        <v>187637.0</v>
      </c>
      <c r="H628" s="4">
        <v>6034685.0</v>
      </c>
      <c r="I628" s="4">
        <v>0.99</v>
      </c>
      <c r="J628" s="5" t="str">
        <f>VLOOKUP(E628, genre!$A$2:$B$1000, 2, FALSE)</f>
        <v>Jazz</v>
      </c>
    </row>
    <row r="629">
      <c r="A629" s="4">
        <v>628.0</v>
      </c>
      <c r="B629" s="4" t="s">
        <v>1300</v>
      </c>
      <c r="C629" s="4">
        <v>51.0</v>
      </c>
      <c r="D629" s="4">
        <v>1.0</v>
      </c>
      <c r="E629" s="4">
        <v>2.0</v>
      </c>
      <c r="F629" s="4" t="s">
        <v>35</v>
      </c>
      <c r="G629" s="4">
        <v>182726.0</v>
      </c>
      <c r="H629" s="4">
        <v>5898810.0</v>
      </c>
      <c r="I629" s="4">
        <v>0.99</v>
      </c>
      <c r="J629" s="5" t="str">
        <f>VLOOKUP(E629, genre!$A$2:$B$1000, 2, FALSE)</f>
        <v>Jazz</v>
      </c>
    </row>
    <row r="630">
      <c r="A630" s="4">
        <v>629.0</v>
      </c>
      <c r="B630" s="4" t="s">
        <v>1301</v>
      </c>
      <c r="C630" s="4">
        <v>51.0</v>
      </c>
      <c r="D630" s="4">
        <v>1.0</v>
      </c>
      <c r="E630" s="4">
        <v>2.0</v>
      </c>
      <c r="F630" s="4" t="s">
        <v>35</v>
      </c>
      <c r="G630" s="4">
        <v>179800.0</v>
      </c>
      <c r="H630" s="4">
        <v>5846041.0</v>
      </c>
      <c r="I630" s="4">
        <v>0.99</v>
      </c>
      <c r="J630" s="5" t="str">
        <f>VLOOKUP(E630, genre!$A$2:$B$1000, 2, FALSE)</f>
        <v>Jazz</v>
      </c>
    </row>
    <row r="631">
      <c r="A631" s="4">
        <v>630.0</v>
      </c>
      <c r="B631" s="4" t="s">
        <v>1302</v>
      </c>
      <c r="C631" s="4">
        <v>51.0</v>
      </c>
      <c r="D631" s="4">
        <v>1.0</v>
      </c>
      <c r="E631" s="4">
        <v>2.0</v>
      </c>
      <c r="F631" s="4" t="s">
        <v>35</v>
      </c>
      <c r="G631" s="4">
        <v>204199.0</v>
      </c>
      <c r="H631" s="4">
        <v>6603153.0</v>
      </c>
      <c r="I631" s="4">
        <v>0.99</v>
      </c>
      <c r="J631" s="5" t="str">
        <f>VLOOKUP(E631, genre!$A$2:$B$1000, 2, FALSE)</f>
        <v>Jazz</v>
      </c>
    </row>
    <row r="632">
      <c r="A632" s="4">
        <v>631.0</v>
      </c>
      <c r="B632" s="4" t="s">
        <v>1303</v>
      </c>
      <c r="C632" s="4">
        <v>51.0</v>
      </c>
      <c r="D632" s="4">
        <v>1.0</v>
      </c>
      <c r="E632" s="4">
        <v>2.0</v>
      </c>
      <c r="F632" s="4" t="s">
        <v>35</v>
      </c>
      <c r="G632" s="4">
        <v>201430.0</v>
      </c>
      <c r="H632" s="4">
        <v>6529487.0</v>
      </c>
      <c r="I632" s="4">
        <v>0.99</v>
      </c>
      <c r="J632" s="5" t="str">
        <f>VLOOKUP(E632, genre!$A$2:$B$1000, 2, FALSE)</f>
        <v>Jazz</v>
      </c>
    </row>
    <row r="633">
      <c r="A633" s="4">
        <v>632.0</v>
      </c>
      <c r="B633" s="4" t="s">
        <v>1304</v>
      </c>
      <c r="C633" s="4">
        <v>51.0</v>
      </c>
      <c r="D633" s="4">
        <v>1.0</v>
      </c>
      <c r="E633" s="4">
        <v>2.0</v>
      </c>
      <c r="F633" s="4" t="s">
        <v>35</v>
      </c>
      <c r="G633" s="4">
        <v>193149.0</v>
      </c>
      <c r="H633" s="4">
        <v>6260820.0</v>
      </c>
      <c r="I633" s="4">
        <v>0.99</v>
      </c>
      <c r="J633" s="5" t="str">
        <f>VLOOKUP(E633, genre!$A$2:$B$1000, 2, FALSE)</f>
        <v>Jazz</v>
      </c>
    </row>
    <row r="634">
      <c r="A634" s="4">
        <v>633.0</v>
      </c>
      <c r="B634" s="4" t="s">
        <v>1305</v>
      </c>
      <c r="C634" s="4">
        <v>51.0</v>
      </c>
      <c r="D634" s="4">
        <v>1.0</v>
      </c>
      <c r="E634" s="4">
        <v>2.0</v>
      </c>
      <c r="F634" s="4" t="s">
        <v>35</v>
      </c>
      <c r="G634" s="4">
        <v>179565.0</v>
      </c>
      <c r="H634" s="4">
        <v>5822645.0</v>
      </c>
      <c r="I634" s="4">
        <v>0.99</v>
      </c>
      <c r="J634" s="5" t="str">
        <f>VLOOKUP(E634, genre!$A$2:$B$1000, 2, FALSE)</f>
        <v>Jazz</v>
      </c>
    </row>
    <row r="635">
      <c r="A635" s="4">
        <v>634.0</v>
      </c>
      <c r="B635" s="4" t="s">
        <v>1306</v>
      </c>
      <c r="C635" s="4">
        <v>51.0</v>
      </c>
      <c r="D635" s="4">
        <v>1.0</v>
      </c>
      <c r="E635" s="4">
        <v>2.0</v>
      </c>
      <c r="F635" s="4" t="s">
        <v>35</v>
      </c>
      <c r="G635" s="4">
        <v>189596.0</v>
      </c>
      <c r="H635" s="4">
        <v>6093124.0</v>
      </c>
      <c r="I635" s="4">
        <v>0.99</v>
      </c>
      <c r="J635" s="5" t="str">
        <f>VLOOKUP(E635, genre!$A$2:$B$1000, 2, FALSE)</f>
        <v>Jazz</v>
      </c>
    </row>
    <row r="636">
      <c r="A636" s="4">
        <v>635.0</v>
      </c>
      <c r="B636" s="4" t="s">
        <v>1307</v>
      </c>
      <c r="C636" s="4">
        <v>51.0</v>
      </c>
      <c r="D636" s="4">
        <v>1.0</v>
      </c>
      <c r="E636" s="4">
        <v>2.0</v>
      </c>
      <c r="F636" s="4" t="s">
        <v>35</v>
      </c>
      <c r="G636" s="4">
        <v>194089.0</v>
      </c>
      <c r="H636" s="4">
        <v>6287531.0</v>
      </c>
      <c r="I636" s="4">
        <v>0.99</v>
      </c>
      <c r="J636" s="5" t="str">
        <f>VLOOKUP(E636, genre!$A$2:$B$1000, 2, FALSE)</f>
        <v>Jazz</v>
      </c>
    </row>
    <row r="637">
      <c r="A637" s="4">
        <v>636.0</v>
      </c>
      <c r="B637" s="4" t="s">
        <v>1308</v>
      </c>
      <c r="C637" s="4">
        <v>51.0</v>
      </c>
      <c r="D637" s="4">
        <v>1.0</v>
      </c>
      <c r="E637" s="4">
        <v>2.0</v>
      </c>
      <c r="F637" s="4" t="s">
        <v>35</v>
      </c>
      <c r="G637" s="4">
        <v>176222.0</v>
      </c>
      <c r="H637" s="4">
        <v>5899898.0</v>
      </c>
      <c r="I637" s="4">
        <v>0.99</v>
      </c>
      <c r="J637" s="5" t="str">
        <f>VLOOKUP(E637, genre!$A$2:$B$1000, 2, FALSE)</f>
        <v>Jazz</v>
      </c>
    </row>
    <row r="638">
      <c r="A638" s="4">
        <v>637.0</v>
      </c>
      <c r="B638" s="4" t="s">
        <v>1309</v>
      </c>
      <c r="C638" s="4">
        <v>51.0</v>
      </c>
      <c r="D638" s="4">
        <v>1.0</v>
      </c>
      <c r="E638" s="4">
        <v>2.0</v>
      </c>
      <c r="F638" s="4" t="s">
        <v>35</v>
      </c>
      <c r="G638" s="4">
        <v>163030.0</v>
      </c>
      <c r="H638" s="4">
        <v>5432236.0</v>
      </c>
      <c r="I638" s="4">
        <v>0.99</v>
      </c>
      <c r="J638" s="5" t="str">
        <f>VLOOKUP(E638, genre!$A$2:$B$1000, 2, FALSE)</f>
        <v>Jazz</v>
      </c>
    </row>
    <row r="639">
      <c r="A639" s="4">
        <v>638.0</v>
      </c>
      <c r="B639" s="4" t="s">
        <v>1310</v>
      </c>
      <c r="C639" s="4">
        <v>51.0</v>
      </c>
      <c r="D639" s="4">
        <v>1.0</v>
      </c>
      <c r="E639" s="4">
        <v>2.0</v>
      </c>
      <c r="F639" s="4" t="s">
        <v>35</v>
      </c>
      <c r="G639" s="4">
        <v>289306.0</v>
      </c>
      <c r="H639" s="4">
        <v>9444385.0</v>
      </c>
      <c r="I639" s="4">
        <v>0.99</v>
      </c>
      <c r="J639" s="5" t="str">
        <f>VLOOKUP(E639, genre!$A$2:$B$1000, 2, FALSE)</f>
        <v>Jazz</v>
      </c>
    </row>
    <row r="640">
      <c r="A640" s="4">
        <v>639.0</v>
      </c>
      <c r="B640" s="4" t="s">
        <v>1311</v>
      </c>
      <c r="C640" s="4">
        <v>51.0</v>
      </c>
      <c r="D640" s="4">
        <v>1.0</v>
      </c>
      <c r="E640" s="4">
        <v>2.0</v>
      </c>
      <c r="F640" s="4" t="s">
        <v>35</v>
      </c>
      <c r="G640" s="4">
        <v>282331.0</v>
      </c>
      <c r="H640" s="4">
        <v>9244238.0</v>
      </c>
      <c r="I640" s="4">
        <v>0.99</v>
      </c>
      <c r="J640" s="5" t="str">
        <f>VLOOKUP(E640, genre!$A$2:$B$1000, 2, FALSE)</f>
        <v>Jazz</v>
      </c>
    </row>
    <row r="641">
      <c r="A641" s="4">
        <v>640.0</v>
      </c>
      <c r="B641" s="4" t="s">
        <v>1312</v>
      </c>
      <c r="C641" s="4">
        <v>51.0</v>
      </c>
      <c r="D641" s="4">
        <v>1.0</v>
      </c>
      <c r="E641" s="4">
        <v>2.0</v>
      </c>
      <c r="F641" s="4" t="s">
        <v>35</v>
      </c>
      <c r="G641" s="4">
        <v>217025.0</v>
      </c>
      <c r="H641" s="4">
        <v>7257663.0</v>
      </c>
      <c r="I641" s="4">
        <v>0.99</v>
      </c>
      <c r="J641" s="5" t="str">
        <f>VLOOKUP(E641, genre!$A$2:$B$1000, 2, FALSE)</f>
        <v>Jazz</v>
      </c>
    </row>
    <row r="642">
      <c r="A642" s="4">
        <v>641.0</v>
      </c>
      <c r="B642" s="4" t="s">
        <v>1313</v>
      </c>
      <c r="C642" s="4">
        <v>51.0</v>
      </c>
      <c r="D642" s="4">
        <v>1.0</v>
      </c>
      <c r="E642" s="4">
        <v>2.0</v>
      </c>
      <c r="F642" s="4" t="s">
        <v>35</v>
      </c>
      <c r="G642" s="4">
        <v>280163.0</v>
      </c>
      <c r="H642" s="4">
        <v>9209827.0</v>
      </c>
      <c r="I642" s="4">
        <v>0.99</v>
      </c>
      <c r="J642" s="5" t="str">
        <f>VLOOKUP(E642, genre!$A$2:$B$1000, 2, FALSE)</f>
        <v>Jazz</v>
      </c>
    </row>
    <row r="643">
      <c r="A643" s="4">
        <v>642.0</v>
      </c>
      <c r="B643" s="4" t="s">
        <v>1314</v>
      </c>
      <c r="C643" s="4">
        <v>51.0</v>
      </c>
      <c r="D643" s="4">
        <v>1.0</v>
      </c>
      <c r="E643" s="4">
        <v>2.0</v>
      </c>
      <c r="F643" s="4" t="s">
        <v>35</v>
      </c>
      <c r="G643" s="4">
        <v>198556.0</v>
      </c>
      <c r="H643" s="4">
        <v>6536918.0</v>
      </c>
      <c r="I643" s="4">
        <v>0.99</v>
      </c>
      <c r="J643" s="5" t="str">
        <f>VLOOKUP(E643, genre!$A$2:$B$1000, 2, FALSE)</f>
        <v>Jazz</v>
      </c>
    </row>
    <row r="644">
      <c r="A644" s="4">
        <v>643.0</v>
      </c>
      <c r="B644" s="4" t="s">
        <v>1315</v>
      </c>
      <c r="C644" s="4">
        <v>51.0</v>
      </c>
      <c r="D644" s="4">
        <v>1.0</v>
      </c>
      <c r="E644" s="4">
        <v>2.0</v>
      </c>
      <c r="F644" s="4" t="s">
        <v>35</v>
      </c>
      <c r="G644" s="4">
        <v>199627.0</v>
      </c>
      <c r="H644" s="4">
        <v>6546063.0</v>
      </c>
      <c r="I644" s="4">
        <v>0.99</v>
      </c>
      <c r="J644" s="5" t="str">
        <f>VLOOKUP(E644, genre!$A$2:$B$1000, 2, FALSE)</f>
        <v>Jazz</v>
      </c>
    </row>
    <row r="645">
      <c r="A645" s="4">
        <v>644.0</v>
      </c>
      <c r="B645" s="4" t="s">
        <v>1316</v>
      </c>
      <c r="C645" s="4">
        <v>51.0</v>
      </c>
      <c r="D645" s="4">
        <v>1.0</v>
      </c>
      <c r="E645" s="4">
        <v>2.0</v>
      </c>
      <c r="F645" s="4" t="s">
        <v>35</v>
      </c>
      <c r="G645" s="4">
        <v>201560.0</v>
      </c>
      <c r="H645" s="4">
        <v>6697510.0</v>
      </c>
      <c r="I645" s="4">
        <v>0.99</v>
      </c>
      <c r="J645" s="5" t="str">
        <f>VLOOKUP(E645, genre!$A$2:$B$1000, 2, FALSE)</f>
        <v>Jazz</v>
      </c>
    </row>
    <row r="646">
      <c r="A646" s="4">
        <v>645.0</v>
      </c>
      <c r="B646" s="4" t="s">
        <v>1317</v>
      </c>
      <c r="C646" s="4">
        <v>51.0</v>
      </c>
      <c r="D646" s="4">
        <v>1.0</v>
      </c>
      <c r="E646" s="4">
        <v>2.0</v>
      </c>
      <c r="F646" s="4" t="s">
        <v>35</v>
      </c>
      <c r="G646" s="4">
        <v>191268.0</v>
      </c>
      <c r="H646" s="4">
        <v>6359750.0</v>
      </c>
      <c r="I646" s="4">
        <v>0.99</v>
      </c>
      <c r="J646" s="5" t="str">
        <f>VLOOKUP(E646, genre!$A$2:$B$1000, 2, FALSE)</f>
        <v>Jazz</v>
      </c>
    </row>
    <row r="647">
      <c r="A647" s="4">
        <v>646.0</v>
      </c>
      <c r="B647" s="4" t="s">
        <v>1318</v>
      </c>
      <c r="C647" s="4">
        <v>52.0</v>
      </c>
      <c r="D647" s="4">
        <v>1.0</v>
      </c>
      <c r="E647" s="4">
        <v>11.0</v>
      </c>
      <c r="F647" s="4" t="s">
        <v>35</v>
      </c>
      <c r="G647" s="4">
        <v>409965.0</v>
      </c>
      <c r="H647" s="4">
        <v>1.3490008E7</v>
      </c>
      <c r="I647" s="4">
        <v>0.99</v>
      </c>
      <c r="J647" s="5" t="str">
        <f>VLOOKUP(E647, genre!$A$2:$B$1000, 2, FALSE)</f>
        <v>Bossa Nova</v>
      </c>
    </row>
    <row r="648">
      <c r="A648" s="4">
        <v>647.0</v>
      </c>
      <c r="B648" s="4" t="s">
        <v>1319</v>
      </c>
      <c r="C648" s="4">
        <v>52.0</v>
      </c>
      <c r="D648" s="4">
        <v>1.0</v>
      </c>
      <c r="E648" s="4">
        <v>11.0</v>
      </c>
      <c r="F648" s="4" t="s">
        <v>35</v>
      </c>
      <c r="G648" s="4">
        <v>392437.0</v>
      </c>
      <c r="H648" s="4">
        <v>1.3125975E7</v>
      </c>
      <c r="I648" s="4">
        <v>0.99</v>
      </c>
      <c r="J648" s="5" t="str">
        <f>VLOOKUP(E648, genre!$A$2:$B$1000, 2, FALSE)</f>
        <v>Bossa Nova</v>
      </c>
    </row>
    <row r="649">
      <c r="A649" s="4">
        <v>648.0</v>
      </c>
      <c r="B649" s="4" t="s">
        <v>1320</v>
      </c>
      <c r="C649" s="4">
        <v>52.0</v>
      </c>
      <c r="D649" s="4">
        <v>1.0</v>
      </c>
      <c r="E649" s="4">
        <v>11.0</v>
      </c>
      <c r="F649" s="4" t="s">
        <v>35</v>
      </c>
      <c r="G649" s="4">
        <v>168437.0</v>
      </c>
      <c r="H649" s="4">
        <v>5550356.0</v>
      </c>
      <c r="I649" s="4">
        <v>0.99</v>
      </c>
      <c r="J649" s="5" t="str">
        <f>VLOOKUP(E649, genre!$A$2:$B$1000, 2, FALSE)</f>
        <v>Bossa Nova</v>
      </c>
    </row>
    <row r="650">
      <c r="A650" s="4">
        <v>649.0</v>
      </c>
      <c r="B650" s="4" t="s">
        <v>1321</v>
      </c>
      <c r="C650" s="4">
        <v>52.0</v>
      </c>
      <c r="D650" s="4">
        <v>1.0</v>
      </c>
      <c r="E650" s="4">
        <v>11.0</v>
      </c>
      <c r="F650" s="4" t="s">
        <v>35</v>
      </c>
      <c r="G650" s="4">
        <v>170631.0</v>
      </c>
      <c r="H650" s="4">
        <v>5676090.0</v>
      </c>
      <c r="I650" s="4">
        <v>0.99</v>
      </c>
      <c r="J650" s="5" t="str">
        <f>VLOOKUP(E650, genre!$A$2:$B$1000, 2, FALSE)</f>
        <v>Bossa Nova</v>
      </c>
    </row>
    <row r="651">
      <c r="A651" s="4">
        <v>650.0</v>
      </c>
      <c r="B651" s="4" t="s">
        <v>1322</v>
      </c>
      <c r="C651" s="4">
        <v>52.0</v>
      </c>
      <c r="D651" s="4">
        <v>1.0</v>
      </c>
      <c r="E651" s="4">
        <v>11.0</v>
      </c>
      <c r="F651" s="4" t="s">
        <v>35</v>
      </c>
      <c r="G651" s="4">
        <v>204956.0</v>
      </c>
      <c r="H651" s="4">
        <v>6771624.0</v>
      </c>
      <c r="I651" s="4">
        <v>0.99</v>
      </c>
      <c r="J651" s="5" t="str">
        <f>VLOOKUP(E651, genre!$A$2:$B$1000, 2, FALSE)</f>
        <v>Bossa Nova</v>
      </c>
    </row>
    <row r="652">
      <c r="A652" s="4">
        <v>651.0</v>
      </c>
      <c r="B652" s="4" t="s">
        <v>1323</v>
      </c>
      <c r="C652" s="4">
        <v>52.0</v>
      </c>
      <c r="D652" s="4">
        <v>1.0</v>
      </c>
      <c r="E652" s="4">
        <v>11.0</v>
      </c>
      <c r="F652" s="4" t="s">
        <v>35</v>
      </c>
      <c r="G652" s="4">
        <v>219898.0</v>
      </c>
      <c r="H652" s="4">
        <v>7117769.0</v>
      </c>
      <c r="I652" s="4">
        <v>0.99</v>
      </c>
      <c r="J652" s="5" t="str">
        <f>VLOOKUP(E652, genre!$A$2:$B$1000, 2, FALSE)</f>
        <v>Bossa Nova</v>
      </c>
    </row>
    <row r="653">
      <c r="A653" s="4">
        <v>652.0</v>
      </c>
      <c r="B653" s="4" t="s">
        <v>1324</v>
      </c>
      <c r="C653" s="4">
        <v>52.0</v>
      </c>
      <c r="D653" s="4">
        <v>1.0</v>
      </c>
      <c r="E653" s="4">
        <v>11.0</v>
      </c>
      <c r="F653" s="4" t="s">
        <v>35</v>
      </c>
      <c r="G653" s="4">
        <v>137482.0</v>
      </c>
      <c r="H653" s="4">
        <v>4560873.0</v>
      </c>
      <c r="I653" s="4">
        <v>0.99</v>
      </c>
      <c r="J653" s="5" t="str">
        <f>VLOOKUP(E653, genre!$A$2:$B$1000, 2, FALSE)</f>
        <v>Bossa Nova</v>
      </c>
    </row>
    <row r="654">
      <c r="A654" s="4">
        <v>653.0</v>
      </c>
      <c r="B654" s="4" t="s">
        <v>1325</v>
      </c>
      <c r="C654" s="4">
        <v>52.0</v>
      </c>
      <c r="D654" s="4">
        <v>1.0</v>
      </c>
      <c r="E654" s="4">
        <v>11.0</v>
      </c>
      <c r="F654" s="4" t="s">
        <v>35</v>
      </c>
      <c r="G654" s="4">
        <v>226168.0</v>
      </c>
      <c r="H654" s="4">
        <v>7541177.0</v>
      </c>
      <c r="I654" s="4">
        <v>0.99</v>
      </c>
      <c r="J654" s="5" t="str">
        <f>VLOOKUP(E654, genre!$A$2:$B$1000, 2, FALSE)</f>
        <v>Bossa Nova</v>
      </c>
    </row>
    <row r="655">
      <c r="A655" s="4">
        <v>654.0</v>
      </c>
      <c r="B655" s="4" t="s">
        <v>1326</v>
      </c>
      <c r="C655" s="4">
        <v>52.0</v>
      </c>
      <c r="D655" s="4">
        <v>1.0</v>
      </c>
      <c r="E655" s="4">
        <v>11.0</v>
      </c>
      <c r="F655" s="4" t="s">
        <v>35</v>
      </c>
      <c r="G655" s="4">
        <v>244297.0</v>
      </c>
      <c r="H655" s="4">
        <v>7927967.0</v>
      </c>
      <c r="I655" s="4">
        <v>0.99</v>
      </c>
      <c r="J655" s="5" t="str">
        <f>VLOOKUP(E655, genre!$A$2:$B$1000, 2, FALSE)</f>
        <v>Bossa Nova</v>
      </c>
    </row>
    <row r="656">
      <c r="A656" s="4">
        <v>655.0</v>
      </c>
      <c r="B656" s="4" t="s">
        <v>1327</v>
      </c>
      <c r="C656" s="4">
        <v>52.0</v>
      </c>
      <c r="D656" s="4">
        <v>1.0</v>
      </c>
      <c r="E656" s="4">
        <v>11.0</v>
      </c>
      <c r="F656" s="4" t="s">
        <v>35</v>
      </c>
      <c r="G656" s="4">
        <v>162142.0</v>
      </c>
      <c r="H656" s="4">
        <v>5371483.0</v>
      </c>
      <c r="I656" s="4">
        <v>0.99</v>
      </c>
      <c r="J656" s="5" t="str">
        <f>VLOOKUP(E656, genre!$A$2:$B$1000, 2, FALSE)</f>
        <v>Bossa Nova</v>
      </c>
    </row>
    <row r="657">
      <c r="A657" s="4">
        <v>656.0</v>
      </c>
      <c r="B657" s="4" t="s">
        <v>1328</v>
      </c>
      <c r="C657" s="4">
        <v>52.0</v>
      </c>
      <c r="D657" s="4">
        <v>1.0</v>
      </c>
      <c r="E657" s="4">
        <v>11.0</v>
      </c>
      <c r="F657" s="4" t="s">
        <v>35</v>
      </c>
      <c r="G657" s="4">
        <v>190667.0</v>
      </c>
      <c r="H657" s="4">
        <v>6335548.0</v>
      </c>
      <c r="I657" s="4">
        <v>0.99</v>
      </c>
      <c r="J657" s="5" t="str">
        <f>VLOOKUP(E657, genre!$A$2:$B$1000, 2, FALSE)</f>
        <v>Bossa Nova</v>
      </c>
    </row>
    <row r="658">
      <c r="A658" s="4">
        <v>657.0</v>
      </c>
      <c r="B658" s="4" t="s">
        <v>1329</v>
      </c>
      <c r="C658" s="4">
        <v>52.0</v>
      </c>
      <c r="D658" s="4">
        <v>1.0</v>
      </c>
      <c r="E658" s="4">
        <v>11.0</v>
      </c>
      <c r="F658" s="4" t="s">
        <v>35</v>
      </c>
      <c r="G658" s="4">
        <v>179826.0</v>
      </c>
      <c r="H658" s="4">
        <v>5932799.0</v>
      </c>
      <c r="I658" s="4">
        <v>0.99</v>
      </c>
      <c r="J658" s="5" t="str">
        <f>VLOOKUP(E658, genre!$A$2:$B$1000, 2, FALSE)</f>
        <v>Bossa Nova</v>
      </c>
    </row>
    <row r="659">
      <c r="A659" s="4">
        <v>658.0</v>
      </c>
      <c r="B659" s="4" t="s">
        <v>1330</v>
      </c>
      <c r="C659" s="4">
        <v>52.0</v>
      </c>
      <c r="D659" s="4">
        <v>1.0</v>
      </c>
      <c r="E659" s="4">
        <v>11.0</v>
      </c>
      <c r="F659" s="4" t="s">
        <v>35</v>
      </c>
      <c r="G659" s="4">
        <v>211748.0</v>
      </c>
      <c r="H659" s="4">
        <v>6878359.0</v>
      </c>
      <c r="I659" s="4">
        <v>0.99</v>
      </c>
      <c r="J659" s="5" t="str">
        <f>VLOOKUP(E659, genre!$A$2:$B$1000, 2, FALSE)</f>
        <v>Bossa Nova</v>
      </c>
    </row>
    <row r="660">
      <c r="A660" s="4">
        <v>659.0</v>
      </c>
      <c r="B660" s="4" t="s">
        <v>1331</v>
      </c>
      <c r="C660" s="4">
        <v>52.0</v>
      </c>
      <c r="D660" s="4">
        <v>1.0</v>
      </c>
      <c r="E660" s="4">
        <v>11.0</v>
      </c>
      <c r="F660" s="4" t="s">
        <v>35</v>
      </c>
      <c r="G660" s="4">
        <v>212636.0</v>
      </c>
      <c r="H660" s="4">
        <v>6923473.0</v>
      </c>
      <c r="I660" s="4">
        <v>0.99</v>
      </c>
      <c r="J660" s="5" t="str">
        <f>VLOOKUP(E660, genre!$A$2:$B$1000, 2, FALSE)</f>
        <v>Bossa Nova</v>
      </c>
    </row>
    <row r="661">
      <c r="A661" s="4">
        <v>660.0</v>
      </c>
      <c r="B661" s="4" t="s">
        <v>1332</v>
      </c>
      <c r="C661" s="4">
        <v>52.0</v>
      </c>
      <c r="D661" s="4">
        <v>1.0</v>
      </c>
      <c r="E661" s="4">
        <v>11.0</v>
      </c>
      <c r="F661" s="4" t="s">
        <v>35</v>
      </c>
      <c r="G661" s="4">
        <v>162560.0</v>
      </c>
      <c r="H661" s="4">
        <v>5382354.0</v>
      </c>
      <c r="I661" s="4">
        <v>0.99</v>
      </c>
      <c r="J661" s="5" t="str">
        <f>VLOOKUP(E661, genre!$A$2:$B$1000, 2, FALSE)</f>
        <v>Bossa Nova</v>
      </c>
    </row>
    <row r="662">
      <c r="A662" s="4">
        <v>661.0</v>
      </c>
      <c r="B662" s="4" t="s">
        <v>1333</v>
      </c>
      <c r="C662" s="4">
        <v>53.0</v>
      </c>
      <c r="D662" s="4">
        <v>1.0</v>
      </c>
      <c r="E662" s="4">
        <v>7.0</v>
      </c>
      <c r="F662" s="4" t="s">
        <v>35</v>
      </c>
      <c r="G662" s="4">
        <v>230948.0</v>
      </c>
      <c r="H662" s="4">
        <v>7902328.0</v>
      </c>
      <c r="I662" s="4">
        <v>0.99</v>
      </c>
      <c r="J662" s="5" t="str">
        <f>VLOOKUP(E662, genre!$A$2:$B$1000, 2, FALSE)</f>
        <v>Latin</v>
      </c>
    </row>
    <row r="663">
      <c r="A663" s="4">
        <v>662.0</v>
      </c>
      <c r="B663" s="4" t="s">
        <v>1334</v>
      </c>
      <c r="C663" s="4">
        <v>53.0</v>
      </c>
      <c r="D663" s="4">
        <v>1.0</v>
      </c>
      <c r="E663" s="4">
        <v>7.0</v>
      </c>
      <c r="F663" s="4" t="s">
        <v>35</v>
      </c>
      <c r="G663" s="4">
        <v>163970.0</v>
      </c>
      <c r="H663" s="4">
        <v>5399626.0</v>
      </c>
      <c r="I663" s="4">
        <v>0.99</v>
      </c>
      <c r="J663" s="5" t="str">
        <f>VLOOKUP(E663, genre!$A$2:$B$1000, 2, FALSE)</f>
        <v>Latin</v>
      </c>
    </row>
    <row r="664">
      <c r="A664" s="4">
        <v>663.0</v>
      </c>
      <c r="B664" s="4" t="s">
        <v>1335</v>
      </c>
      <c r="C664" s="4">
        <v>53.0</v>
      </c>
      <c r="D664" s="4">
        <v>1.0</v>
      </c>
      <c r="E664" s="4">
        <v>7.0</v>
      </c>
      <c r="F664" s="4" t="s">
        <v>35</v>
      </c>
      <c r="G664" s="4">
        <v>274834.0</v>
      </c>
      <c r="H664" s="4">
        <v>9016916.0</v>
      </c>
      <c r="I664" s="4">
        <v>0.99</v>
      </c>
      <c r="J664" s="5" t="str">
        <f>VLOOKUP(E664, genre!$A$2:$B$1000, 2, FALSE)</f>
        <v>Latin</v>
      </c>
    </row>
    <row r="665">
      <c r="A665" s="4">
        <v>664.0</v>
      </c>
      <c r="B665" s="4" t="s">
        <v>1336</v>
      </c>
      <c r="C665" s="4">
        <v>53.0</v>
      </c>
      <c r="D665" s="4">
        <v>1.0</v>
      </c>
      <c r="E665" s="4">
        <v>7.0</v>
      </c>
      <c r="F665" s="4" t="s">
        <v>35</v>
      </c>
      <c r="G665" s="4">
        <v>172643.0</v>
      </c>
      <c r="H665" s="4">
        <v>5523628.0</v>
      </c>
      <c r="I665" s="4">
        <v>0.99</v>
      </c>
      <c r="J665" s="5" t="str">
        <f>VLOOKUP(E665, genre!$A$2:$B$1000, 2, FALSE)</f>
        <v>Latin</v>
      </c>
    </row>
    <row r="666">
      <c r="A666" s="4">
        <v>665.0</v>
      </c>
      <c r="B666" s="4" t="s">
        <v>1337</v>
      </c>
      <c r="C666" s="4">
        <v>53.0</v>
      </c>
      <c r="D666" s="4">
        <v>1.0</v>
      </c>
      <c r="E666" s="4">
        <v>7.0</v>
      </c>
      <c r="F666" s="4" t="s">
        <v>35</v>
      </c>
      <c r="G666" s="4">
        <v>259944.0</v>
      </c>
      <c r="H666" s="4">
        <v>8480140.0</v>
      </c>
      <c r="I666" s="4">
        <v>0.99</v>
      </c>
      <c r="J666" s="5" t="str">
        <f>VLOOKUP(E666, genre!$A$2:$B$1000, 2, FALSE)</f>
        <v>Latin</v>
      </c>
    </row>
    <row r="667">
      <c r="A667" s="4">
        <v>666.0</v>
      </c>
      <c r="B667" s="4" t="s">
        <v>1338</v>
      </c>
      <c r="C667" s="4">
        <v>53.0</v>
      </c>
      <c r="D667" s="4">
        <v>1.0</v>
      </c>
      <c r="E667" s="4">
        <v>7.0</v>
      </c>
      <c r="F667" s="4" t="s">
        <v>35</v>
      </c>
      <c r="G667" s="4">
        <v>258194.0</v>
      </c>
      <c r="H667" s="4">
        <v>8380320.0</v>
      </c>
      <c r="I667" s="4">
        <v>0.99</v>
      </c>
      <c r="J667" s="5" t="str">
        <f>VLOOKUP(E667, genre!$A$2:$B$1000, 2, FALSE)</f>
        <v>Latin</v>
      </c>
    </row>
    <row r="668">
      <c r="A668" s="4">
        <v>667.0</v>
      </c>
      <c r="B668" s="4" t="s">
        <v>1339</v>
      </c>
      <c r="C668" s="4">
        <v>53.0</v>
      </c>
      <c r="D668" s="4">
        <v>1.0</v>
      </c>
      <c r="E668" s="4">
        <v>7.0</v>
      </c>
      <c r="F668" s="4" t="s">
        <v>35</v>
      </c>
      <c r="G668" s="4">
        <v>243356.0</v>
      </c>
      <c r="H668" s="4">
        <v>7991295.0</v>
      </c>
      <c r="I668" s="4">
        <v>0.99</v>
      </c>
      <c r="J668" s="5" t="str">
        <f>VLOOKUP(E668, genre!$A$2:$B$1000, 2, FALSE)</f>
        <v>Latin</v>
      </c>
    </row>
    <row r="669">
      <c r="A669" s="4">
        <v>668.0</v>
      </c>
      <c r="B669" s="4" t="s">
        <v>1340</v>
      </c>
      <c r="C669" s="4">
        <v>53.0</v>
      </c>
      <c r="D669" s="4">
        <v>1.0</v>
      </c>
      <c r="E669" s="4">
        <v>7.0</v>
      </c>
      <c r="F669" s="4" t="s">
        <v>35</v>
      </c>
      <c r="G669" s="4">
        <v>206994.0</v>
      </c>
      <c r="H669" s="4">
        <v>6851151.0</v>
      </c>
      <c r="I669" s="4">
        <v>0.99</v>
      </c>
      <c r="J669" s="5" t="str">
        <f>VLOOKUP(E669, genre!$A$2:$B$1000, 2, FALSE)</f>
        <v>Latin</v>
      </c>
    </row>
    <row r="670">
      <c r="A670" s="4">
        <v>669.0</v>
      </c>
      <c r="B670" s="4" t="s">
        <v>1341</v>
      </c>
      <c r="C670" s="4">
        <v>53.0</v>
      </c>
      <c r="D670" s="4">
        <v>1.0</v>
      </c>
      <c r="E670" s="4">
        <v>7.0</v>
      </c>
      <c r="F670" s="4" t="s">
        <v>35</v>
      </c>
      <c r="G670" s="4">
        <v>238341.0</v>
      </c>
      <c r="H670" s="4">
        <v>7751360.0</v>
      </c>
      <c r="I670" s="4">
        <v>0.99</v>
      </c>
      <c r="J670" s="5" t="str">
        <f>VLOOKUP(E670, genre!$A$2:$B$1000, 2, FALSE)</f>
        <v>Latin</v>
      </c>
    </row>
    <row r="671">
      <c r="A671" s="4">
        <v>670.0</v>
      </c>
      <c r="B671" s="4" t="s">
        <v>1342</v>
      </c>
      <c r="C671" s="4">
        <v>53.0</v>
      </c>
      <c r="D671" s="4">
        <v>1.0</v>
      </c>
      <c r="E671" s="4">
        <v>7.0</v>
      </c>
      <c r="F671" s="4" t="s">
        <v>35</v>
      </c>
      <c r="G671" s="4">
        <v>244793.0</v>
      </c>
      <c r="H671" s="4">
        <v>8033885.0</v>
      </c>
      <c r="I671" s="4">
        <v>0.99</v>
      </c>
      <c r="J671" s="5" t="str">
        <f>VLOOKUP(E671, genre!$A$2:$B$1000, 2, FALSE)</f>
        <v>Latin</v>
      </c>
    </row>
    <row r="672">
      <c r="A672" s="4">
        <v>671.0</v>
      </c>
      <c r="B672" s="4" t="s">
        <v>1343</v>
      </c>
      <c r="C672" s="4">
        <v>53.0</v>
      </c>
      <c r="D672" s="4">
        <v>1.0</v>
      </c>
      <c r="E672" s="4">
        <v>7.0</v>
      </c>
      <c r="F672" s="4" t="s">
        <v>35</v>
      </c>
      <c r="G672" s="4">
        <v>116767.0</v>
      </c>
      <c r="H672" s="4">
        <v>3836641.0</v>
      </c>
      <c r="I672" s="4">
        <v>0.99</v>
      </c>
      <c r="J672" s="5" t="str">
        <f>VLOOKUP(E672, genre!$A$2:$B$1000, 2, FALSE)</f>
        <v>Latin</v>
      </c>
    </row>
    <row r="673">
      <c r="A673" s="4">
        <v>672.0</v>
      </c>
      <c r="B673" s="4" t="s">
        <v>1344</v>
      </c>
      <c r="C673" s="4">
        <v>53.0</v>
      </c>
      <c r="D673" s="4">
        <v>1.0</v>
      </c>
      <c r="E673" s="4">
        <v>7.0</v>
      </c>
      <c r="F673" s="4" t="s">
        <v>35</v>
      </c>
      <c r="G673" s="4">
        <v>130063.0</v>
      </c>
      <c r="H673" s="4">
        <v>4298006.0</v>
      </c>
      <c r="I673" s="4">
        <v>0.99</v>
      </c>
      <c r="J673" s="5" t="str">
        <f>VLOOKUP(E673, genre!$A$2:$B$1000, 2, FALSE)</f>
        <v>Latin</v>
      </c>
    </row>
    <row r="674">
      <c r="A674" s="4">
        <v>673.0</v>
      </c>
      <c r="B674" s="4" t="s">
        <v>1345</v>
      </c>
      <c r="C674" s="4">
        <v>53.0</v>
      </c>
      <c r="D674" s="4">
        <v>1.0</v>
      </c>
      <c r="E674" s="4">
        <v>7.0</v>
      </c>
      <c r="F674" s="4" t="s">
        <v>35</v>
      </c>
      <c r="G674" s="4">
        <v>174367.0</v>
      </c>
      <c r="H674" s="4">
        <v>5767474.0</v>
      </c>
      <c r="I674" s="4">
        <v>0.99</v>
      </c>
      <c r="J674" s="5" t="str">
        <f>VLOOKUP(E674, genre!$A$2:$B$1000, 2, FALSE)</f>
        <v>Latin</v>
      </c>
    </row>
    <row r="675">
      <c r="A675" s="4">
        <v>674.0</v>
      </c>
      <c r="B675" s="4" t="s">
        <v>1346</v>
      </c>
      <c r="C675" s="4">
        <v>53.0</v>
      </c>
      <c r="D675" s="4">
        <v>1.0</v>
      </c>
      <c r="E675" s="4">
        <v>7.0</v>
      </c>
      <c r="F675" s="4" t="s">
        <v>35</v>
      </c>
      <c r="G675" s="4">
        <v>143464.0</v>
      </c>
      <c r="H675" s="4">
        <v>4642359.0</v>
      </c>
      <c r="I675" s="4">
        <v>0.99</v>
      </c>
      <c r="J675" s="5" t="str">
        <f>VLOOKUP(E675, genre!$A$2:$B$1000, 2, FALSE)</f>
        <v>Latin</v>
      </c>
    </row>
    <row r="676">
      <c r="A676" s="4">
        <v>675.0</v>
      </c>
      <c r="B676" s="4" t="s">
        <v>1347</v>
      </c>
      <c r="C676" s="4">
        <v>54.0</v>
      </c>
      <c r="D676" s="4">
        <v>1.0</v>
      </c>
      <c r="E676" s="4">
        <v>1.0</v>
      </c>
      <c r="F676" s="4" t="s">
        <v>1348</v>
      </c>
      <c r="G676" s="4">
        <v>275565.0</v>
      </c>
      <c r="H676" s="4">
        <v>9043825.0</v>
      </c>
      <c r="I676" s="4">
        <v>0.99</v>
      </c>
      <c r="J676" s="5" t="str">
        <f>VLOOKUP(E676, genre!$A$2:$B$1000, 2, FALSE)</f>
        <v>Rock</v>
      </c>
    </row>
    <row r="677">
      <c r="A677" s="4">
        <v>676.0</v>
      </c>
      <c r="B677" s="4" t="s">
        <v>1349</v>
      </c>
      <c r="C677" s="4">
        <v>54.0</v>
      </c>
      <c r="D677" s="4">
        <v>1.0</v>
      </c>
      <c r="E677" s="4">
        <v>1.0</v>
      </c>
      <c r="F677" s="4" t="s">
        <v>1350</v>
      </c>
      <c r="G677" s="4">
        <v>272091.0</v>
      </c>
      <c r="H677" s="4">
        <v>8943000.0</v>
      </c>
      <c r="I677" s="4">
        <v>0.99</v>
      </c>
      <c r="J677" s="5" t="str">
        <f>VLOOKUP(E677, genre!$A$2:$B$1000, 2, FALSE)</f>
        <v>Rock</v>
      </c>
    </row>
    <row r="678">
      <c r="A678" s="4">
        <v>677.0</v>
      </c>
      <c r="B678" s="4" t="s">
        <v>1351</v>
      </c>
      <c r="C678" s="4">
        <v>54.0</v>
      </c>
      <c r="D678" s="4">
        <v>1.0</v>
      </c>
      <c r="E678" s="4">
        <v>1.0</v>
      </c>
      <c r="F678" s="4" t="s">
        <v>1352</v>
      </c>
      <c r="G678" s="4">
        <v>189022.0</v>
      </c>
      <c r="H678" s="4">
        <v>6229590.0</v>
      </c>
      <c r="I678" s="4">
        <v>0.99</v>
      </c>
      <c r="J678" s="5" t="str">
        <f>VLOOKUP(E678, genre!$A$2:$B$1000, 2, FALSE)</f>
        <v>Rock</v>
      </c>
    </row>
    <row r="679">
      <c r="A679" s="4">
        <v>678.0</v>
      </c>
      <c r="B679" s="4" t="s">
        <v>1353</v>
      </c>
      <c r="C679" s="4">
        <v>54.0</v>
      </c>
      <c r="D679" s="4">
        <v>1.0</v>
      </c>
      <c r="E679" s="4">
        <v>1.0</v>
      </c>
      <c r="F679" s="4" t="s">
        <v>1352</v>
      </c>
      <c r="G679" s="4">
        <v>140146.0</v>
      </c>
      <c r="H679" s="4">
        <v>4609835.0</v>
      </c>
      <c r="I679" s="4">
        <v>0.99</v>
      </c>
      <c r="J679" s="5" t="str">
        <f>VLOOKUP(E679, genre!$A$2:$B$1000, 2, FALSE)</f>
        <v>Rock</v>
      </c>
    </row>
    <row r="680">
      <c r="A680" s="4">
        <v>679.0</v>
      </c>
      <c r="B680" s="4" t="s">
        <v>1354</v>
      </c>
      <c r="C680" s="4">
        <v>54.0</v>
      </c>
      <c r="D680" s="4">
        <v>1.0</v>
      </c>
      <c r="E680" s="4">
        <v>1.0</v>
      </c>
      <c r="F680" s="4" t="s">
        <v>1352</v>
      </c>
      <c r="G680" s="4">
        <v>191451.0</v>
      </c>
      <c r="H680" s="4">
        <v>6260214.0</v>
      </c>
      <c r="I680" s="4">
        <v>0.99</v>
      </c>
      <c r="J680" s="5" t="str">
        <f>VLOOKUP(E680, genre!$A$2:$B$1000, 2, FALSE)</f>
        <v>Rock</v>
      </c>
    </row>
    <row r="681">
      <c r="A681" s="4">
        <v>680.0</v>
      </c>
      <c r="B681" s="4" t="s">
        <v>1355</v>
      </c>
      <c r="C681" s="4">
        <v>54.0</v>
      </c>
      <c r="D681" s="4">
        <v>1.0</v>
      </c>
      <c r="E681" s="4">
        <v>1.0</v>
      </c>
      <c r="F681" s="4" t="s">
        <v>1352</v>
      </c>
      <c r="G681" s="4">
        <v>154279.0</v>
      </c>
      <c r="H681" s="4">
        <v>5105874.0</v>
      </c>
      <c r="I681" s="4">
        <v>0.99</v>
      </c>
      <c r="J681" s="5" t="str">
        <f>VLOOKUP(E681, genre!$A$2:$B$1000, 2, FALSE)</f>
        <v>Rock</v>
      </c>
    </row>
    <row r="682">
      <c r="A682" s="4">
        <v>681.0</v>
      </c>
      <c r="B682" s="4" t="s">
        <v>1356</v>
      </c>
      <c r="C682" s="4">
        <v>54.0</v>
      </c>
      <c r="D682" s="4">
        <v>1.0</v>
      </c>
      <c r="E682" s="4">
        <v>1.0</v>
      </c>
      <c r="F682" s="4" t="s">
        <v>1352</v>
      </c>
      <c r="G682" s="4">
        <v>162899.0</v>
      </c>
      <c r="H682" s="4">
        <v>5354252.0</v>
      </c>
      <c r="I682" s="4">
        <v>0.99</v>
      </c>
      <c r="J682" s="5" t="str">
        <f>VLOOKUP(E682, genre!$A$2:$B$1000, 2, FALSE)</f>
        <v>Rock</v>
      </c>
    </row>
    <row r="683">
      <c r="A683" s="4">
        <v>682.0</v>
      </c>
      <c r="B683" s="4" t="s">
        <v>1357</v>
      </c>
      <c r="C683" s="4">
        <v>54.0</v>
      </c>
      <c r="D683" s="4">
        <v>1.0</v>
      </c>
      <c r="E683" s="4">
        <v>1.0</v>
      </c>
      <c r="F683" s="4" t="s">
        <v>1352</v>
      </c>
      <c r="G683" s="4">
        <v>164858.0</v>
      </c>
      <c r="H683" s="4">
        <v>5521804.0</v>
      </c>
      <c r="I683" s="4">
        <v>0.99</v>
      </c>
      <c r="J683" s="5" t="str">
        <f>VLOOKUP(E683, genre!$A$2:$B$1000, 2, FALSE)</f>
        <v>Rock</v>
      </c>
    </row>
    <row r="684">
      <c r="A684" s="4">
        <v>683.0</v>
      </c>
      <c r="B684" s="4" t="s">
        <v>1358</v>
      </c>
      <c r="C684" s="4">
        <v>54.0</v>
      </c>
      <c r="D684" s="4">
        <v>1.0</v>
      </c>
      <c r="E684" s="4">
        <v>1.0</v>
      </c>
      <c r="F684" s="4" t="s">
        <v>1352</v>
      </c>
      <c r="G684" s="4">
        <v>140329.0</v>
      </c>
      <c r="H684" s="4">
        <v>4617559.0</v>
      </c>
      <c r="I684" s="4">
        <v>0.99</v>
      </c>
      <c r="J684" s="5" t="str">
        <f>VLOOKUP(E684, genre!$A$2:$B$1000, 2, FALSE)</f>
        <v>Rock</v>
      </c>
    </row>
    <row r="685">
      <c r="A685" s="4">
        <v>684.0</v>
      </c>
      <c r="B685" s="4" t="s">
        <v>1359</v>
      </c>
      <c r="C685" s="4">
        <v>54.0</v>
      </c>
      <c r="D685" s="4">
        <v>1.0</v>
      </c>
      <c r="E685" s="4">
        <v>1.0</v>
      </c>
      <c r="F685" s="4" t="s">
        <v>1352</v>
      </c>
      <c r="G685" s="4">
        <v>129358.0</v>
      </c>
      <c r="H685" s="4">
        <v>4270414.0</v>
      </c>
      <c r="I685" s="4">
        <v>0.99</v>
      </c>
      <c r="J685" s="5" t="str">
        <f>VLOOKUP(E685, genre!$A$2:$B$1000, 2, FALSE)</f>
        <v>Rock</v>
      </c>
    </row>
    <row r="686">
      <c r="A686" s="4">
        <v>685.0</v>
      </c>
      <c r="B686" s="4" t="s">
        <v>1360</v>
      </c>
      <c r="C686" s="4">
        <v>54.0</v>
      </c>
      <c r="D686" s="4">
        <v>1.0</v>
      </c>
      <c r="E686" s="4">
        <v>1.0</v>
      </c>
      <c r="F686" s="4" t="s">
        <v>1352</v>
      </c>
      <c r="G686" s="4">
        <v>149394.0</v>
      </c>
      <c r="H686" s="4">
        <v>4899579.0</v>
      </c>
      <c r="I686" s="4">
        <v>0.99</v>
      </c>
      <c r="J686" s="5" t="str">
        <f>VLOOKUP(E686, genre!$A$2:$B$1000, 2, FALSE)</f>
        <v>Rock</v>
      </c>
    </row>
    <row r="687">
      <c r="A687" s="4">
        <v>686.0</v>
      </c>
      <c r="B687" s="4" t="s">
        <v>1361</v>
      </c>
      <c r="C687" s="4">
        <v>54.0</v>
      </c>
      <c r="D687" s="4">
        <v>1.0</v>
      </c>
      <c r="E687" s="4">
        <v>1.0</v>
      </c>
      <c r="F687" s="4" t="s">
        <v>1352</v>
      </c>
      <c r="G687" s="4">
        <v>162429.0</v>
      </c>
      <c r="H687" s="4">
        <v>5368701.0</v>
      </c>
      <c r="I687" s="4">
        <v>0.99</v>
      </c>
      <c r="J687" s="5" t="str">
        <f>VLOOKUP(E687, genre!$A$2:$B$1000, 2, FALSE)</f>
        <v>Rock</v>
      </c>
    </row>
    <row r="688">
      <c r="A688" s="4">
        <v>687.0</v>
      </c>
      <c r="B688" s="4" t="s">
        <v>1362</v>
      </c>
      <c r="C688" s="4">
        <v>54.0</v>
      </c>
      <c r="D688" s="4">
        <v>1.0</v>
      </c>
      <c r="E688" s="4">
        <v>1.0</v>
      </c>
      <c r="F688" s="4" t="s">
        <v>1352</v>
      </c>
      <c r="G688" s="4">
        <v>186044.0</v>
      </c>
      <c r="H688" s="4">
        <v>6156567.0</v>
      </c>
      <c r="I688" s="4">
        <v>0.99</v>
      </c>
      <c r="J688" s="5" t="str">
        <f>VLOOKUP(E688, genre!$A$2:$B$1000, 2, FALSE)</f>
        <v>Rock</v>
      </c>
    </row>
    <row r="689">
      <c r="A689" s="4">
        <v>688.0</v>
      </c>
      <c r="B689" s="4" t="s">
        <v>1363</v>
      </c>
      <c r="C689" s="4">
        <v>54.0</v>
      </c>
      <c r="D689" s="4">
        <v>1.0</v>
      </c>
      <c r="E689" s="4">
        <v>1.0</v>
      </c>
      <c r="F689" s="4" t="s">
        <v>1352</v>
      </c>
      <c r="G689" s="4">
        <v>152946.0</v>
      </c>
      <c r="H689" s="4">
        <v>5034670.0</v>
      </c>
      <c r="I689" s="4">
        <v>0.99</v>
      </c>
      <c r="J689" s="5" t="str">
        <f>VLOOKUP(E689, genre!$A$2:$B$1000, 2, FALSE)</f>
        <v>Rock</v>
      </c>
    </row>
    <row r="690">
      <c r="A690" s="4">
        <v>689.0</v>
      </c>
      <c r="B690" s="4" t="s">
        <v>1364</v>
      </c>
      <c r="C690" s="4">
        <v>54.0</v>
      </c>
      <c r="D690" s="4">
        <v>1.0</v>
      </c>
      <c r="E690" s="4">
        <v>1.0</v>
      </c>
      <c r="F690" s="4" t="s">
        <v>1352</v>
      </c>
      <c r="G690" s="4">
        <v>213237.0</v>
      </c>
      <c r="H690" s="4">
        <v>6924024.0</v>
      </c>
      <c r="I690" s="4">
        <v>0.99</v>
      </c>
      <c r="J690" s="5" t="str">
        <f>VLOOKUP(E690, genre!$A$2:$B$1000, 2, FALSE)</f>
        <v>Rock</v>
      </c>
    </row>
    <row r="691">
      <c r="A691" s="4">
        <v>690.0</v>
      </c>
      <c r="B691" s="4" t="s">
        <v>1365</v>
      </c>
      <c r="C691" s="4">
        <v>54.0</v>
      </c>
      <c r="D691" s="4">
        <v>1.0</v>
      </c>
      <c r="E691" s="4">
        <v>1.0</v>
      </c>
      <c r="F691" s="4" t="s">
        <v>1366</v>
      </c>
      <c r="G691" s="4">
        <v>664894.0</v>
      </c>
      <c r="H691" s="4">
        <v>2.1947845E7</v>
      </c>
      <c r="I691" s="4">
        <v>0.99</v>
      </c>
      <c r="J691" s="5" t="str">
        <f>VLOOKUP(E691, genre!$A$2:$B$1000, 2, FALSE)</f>
        <v>Rock</v>
      </c>
    </row>
    <row r="692">
      <c r="A692" s="4">
        <v>691.0</v>
      </c>
      <c r="B692" s="4" t="s">
        <v>1367</v>
      </c>
      <c r="C692" s="4">
        <v>54.0</v>
      </c>
      <c r="D692" s="4">
        <v>1.0</v>
      </c>
      <c r="E692" s="4">
        <v>1.0</v>
      </c>
      <c r="F692" s="4" t="s">
        <v>1352</v>
      </c>
      <c r="G692" s="4">
        <v>160052.0</v>
      </c>
      <c r="H692" s="4">
        <v>5263675.0</v>
      </c>
      <c r="I692" s="4">
        <v>0.99</v>
      </c>
      <c r="J692" s="5" t="str">
        <f>VLOOKUP(E692, genre!$A$2:$B$1000, 2, FALSE)</f>
        <v>Rock</v>
      </c>
    </row>
    <row r="693">
      <c r="A693" s="4">
        <v>692.0</v>
      </c>
      <c r="B693" s="4" t="s">
        <v>1368</v>
      </c>
      <c r="C693" s="4">
        <v>54.0</v>
      </c>
      <c r="D693" s="4">
        <v>1.0</v>
      </c>
      <c r="E693" s="4">
        <v>1.0</v>
      </c>
      <c r="F693" s="4" t="s">
        <v>1352</v>
      </c>
      <c r="G693" s="4">
        <v>162847.0</v>
      </c>
      <c r="H693" s="4">
        <v>5343807.0</v>
      </c>
      <c r="I693" s="4">
        <v>0.99</v>
      </c>
      <c r="J693" s="5" t="str">
        <f>VLOOKUP(E693, genre!$A$2:$B$1000, 2, FALSE)</f>
        <v>Rock</v>
      </c>
    </row>
    <row r="694">
      <c r="A694" s="4">
        <v>693.0</v>
      </c>
      <c r="B694" s="4" t="s">
        <v>1369</v>
      </c>
      <c r="C694" s="4">
        <v>54.0</v>
      </c>
      <c r="D694" s="4">
        <v>1.0</v>
      </c>
      <c r="E694" s="4">
        <v>1.0</v>
      </c>
      <c r="F694" s="4" t="s">
        <v>1352</v>
      </c>
      <c r="G694" s="4">
        <v>175490.0</v>
      </c>
      <c r="H694" s="4">
        <v>5716603.0</v>
      </c>
      <c r="I694" s="4">
        <v>0.99</v>
      </c>
      <c r="J694" s="5" t="str">
        <f>VLOOKUP(E694, genre!$A$2:$B$1000, 2, FALSE)</f>
        <v>Rock</v>
      </c>
    </row>
    <row r="695">
      <c r="A695" s="4">
        <v>694.0</v>
      </c>
      <c r="B695" s="4" t="s">
        <v>1370</v>
      </c>
      <c r="C695" s="4">
        <v>54.0</v>
      </c>
      <c r="D695" s="4">
        <v>1.0</v>
      </c>
      <c r="E695" s="4">
        <v>1.0</v>
      </c>
      <c r="F695" s="4" t="s">
        <v>1352</v>
      </c>
      <c r="G695" s="4">
        <v>239360.0</v>
      </c>
      <c r="H695" s="4">
        <v>7945235.0</v>
      </c>
      <c r="I695" s="4">
        <v>0.99</v>
      </c>
      <c r="J695" s="5" t="str">
        <f>VLOOKUP(E695, genre!$A$2:$B$1000, 2, FALSE)</f>
        <v>Rock</v>
      </c>
    </row>
    <row r="696">
      <c r="A696" s="4">
        <v>695.0</v>
      </c>
      <c r="B696" s="4" t="s">
        <v>1371</v>
      </c>
      <c r="C696" s="4">
        <v>55.0</v>
      </c>
      <c r="D696" s="4">
        <v>1.0</v>
      </c>
      <c r="E696" s="4">
        <v>1.0</v>
      </c>
      <c r="F696" s="4" t="s">
        <v>1372</v>
      </c>
      <c r="G696" s="4">
        <v>281286.0</v>
      </c>
      <c r="H696" s="4">
        <v>9302129.0</v>
      </c>
      <c r="I696" s="4">
        <v>0.99</v>
      </c>
      <c r="J696" s="5" t="str">
        <f>VLOOKUP(E696, genre!$A$2:$B$1000, 2, FALSE)</f>
        <v>Rock</v>
      </c>
    </row>
    <row r="697">
      <c r="A697" s="4">
        <v>696.0</v>
      </c>
      <c r="B697" s="4" t="s">
        <v>1373</v>
      </c>
      <c r="C697" s="4">
        <v>55.0</v>
      </c>
      <c r="D697" s="4">
        <v>1.0</v>
      </c>
      <c r="E697" s="4">
        <v>1.0</v>
      </c>
      <c r="F697" s="4" t="s">
        <v>1372</v>
      </c>
      <c r="G697" s="4">
        <v>244114.0</v>
      </c>
      <c r="H697" s="4">
        <v>7986637.0</v>
      </c>
      <c r="I697" s="4">
        <v>0.99</v>
      </c>
      <c r="J697" s="5" t="str">
        <f>VLOOKUP(E697, genre!$A$2:$B$1000, 2, FALSE)</f>
        <v>Rock</v>
      </c>
    </row>
    <row r="698">
      <c r="A698" s="4">
        <v>697.0</v>
      </c>
      <c r="B698" s="4" t="s">
        <v>1374</v>
      </c>
      <c r="C698" s="4">
        <v>55.0</v>
      </c>
      <c r="D698" s="4">
        <v>1.0</v>
      </c>
      <c r="E698" s="4">
        <v>1.0</v>
      </c>
      <c r="F698" s="4" t="s">
        <v>1372</v>
      </c>
      <c r="G698" s="4">
        <v>316630.0</v>
      </c>
      <c r="H698" s="4">
        <v>1.0361866E7</v>
      </c>
      <c r="I698" s="4">
        <v>0.99</v>
      </c>
      <c r="J698" s="5" t="str">
        <f>VLOOKUP(E698, genre!$A$2:$B$1000, 2, FALSE)</f>
        <v>Rock</v>
      </c>
    </row>
    <row r="699">
      <c r="A699" s="4">
        <v>698.0</v>
      </c>
      <c r="B699" s="4" t="s">
        <v>633</v>
      </c>
      <c r="C699" s="4">
        <v>55.0</v>
      </c>
      <c r="D699" s="4">
        <v>1.0</v>
      </c>
      <c r="E699" s="4">
        <v>1.0</v>
      </c>
      <c r="F699" s="4" t="s">
        <v>1372</v>
      </c>
      <c r="G699" s="4">
        <v>163604.0</v>
      </c>
      <c r="H699" s="4">
        <v>5348175.0</v>
      </c>
      <c r="I699" s="4">
        <v>0.99</v>
      </c>
      <c r="J699" s="5" t="str">
        <f>VLOOKUP(E699, genre!$A$2:$B$1000, 2, FALSE)</f>
        <v>Rock</v>
      </c>
    </row>
    <row r="700">
      <c r="A700" s="4">
        <v>699.0</v>
      </c>
      <c r="B700" s="4" t="s">
        <v>1375</v>
      </c>
      <c r="C700" s="4">
        <v>55.0</v>
      </c>
      <c r="D700" s="4">
        <v>1.0</v>
      </c>
      <c r="E700" s="4">
        <v>1.0</v>
      </c>
      <c r="F700" s="4" t="s">
        <v>1372</v>
      </c>
      <c r="G700" s="4">
        <v>218880.0</v>
      </c>
      <c r="H700" s="4">
        <v>7209080.0</v>
      </c>
      <c r="I700" s="4">
        <v>0.99</v>
      </c>
      <c r="J700" s="5" t="str">
        <f>VLOOKUP(E700, genre!$A$2:$B$1000, 2, FALSE)</f>
        <v>Rock</v>
      </c>
    </row>
    <row r="701">
      <c r="A701" s="4">
        <v>700.0</v>
      </c>
      <c r="B701" s="4" t="s">
        <v>1376</v>
      </c>
      <c r="C701" s="4">
        <v>55.0</v>
      </c>
      <c r="D701" s="4">
        <v>1.0</v>
      </c>
      <c r="E701" s="4">
        <v>1.0</v>
      </c>
      <c r="F701" s="4" t="s">
        <v>1372</v>
      </c>
      <c r="G701" s="4">
        <v>296385.0</v>
      </c>
      <c r="H701" s="4">
        <v>9675875.0</v>
      </c>
      <c r="I701" s="4">
        <v>0.99</v>
      </c>
      <c r="J701" s="5" t="str">
        <f>VLOOKUP(E701, genre!$A$2:$B$1000, 2, FALSE)</f>
        <v>Rock</v>
      </c>
    </row>
    <row r="702">
      <c r="A702" s="4">
        <v>701.0</v>
      </c>
      <c r="B702" s="4" t="s">
        <v>1377</v>
      </c>
      <c r="C702" s="4">
        <v>55.0</v>
      </c>
      <c r="D702" s="4">
        <v>1.0</v>
      </c>
      <c r="E702" s="4">
        <v>1.0</v>
      </c>
      <c r="F702" s="4" t="s">
        <v>1372</v>
      </c>
      <c r="G702" s="4">
        <v>190119.0</v>
      </c>
      <c r="H702" s="4">
        <v>6211173.0</v>
      </c>
      <c r="I702" s="4">
        <v>0.99</v>
      </c>
      <c r="J702" s="5" t="str">
        <f>VLOOKUP(E702, genre!$A$2:$B$1000, 2, FALSE)</f>
        <v>Rock</v>
      </c>
    </row>
    <row r="703">
      <c r="A703" s="4">
        <v>702.0</v>
      </c>
      <c r="B703" s="4" t="s">
        <v>1378</v>
      </c>
      <c r="C703" s="4">
        <v>55.0</v>
      </c>
      <c r="D703" s="4">
        <v>1.0</v>
      </c>
      <c r="E703" s="4">
        <v>1.0</v>
      </c>
      <c r="F703" s="4" t="s">
        <v>1372</v>
      </c>
      <c r="G703" s="4">
        <v>178181.0</v>
      </c>
      <c r="H703" s="4">
        <v>5919224.0</v>
      </c>
      <c r="I703" s="4">
        <v>0.99</v>
      </c>
      <c r="J703" s="5" t="str">
        <f>VLOOKUP(E703, genre!$A$2:$B$1000, 2, FALSE)</f>
        <v>Rock</v>
      </c>
    </row>
    <row r="704">
      <c r="A704" s="4">
        <v>703.0</v>
      </c>
      <c r="B704" s="4" t="s">
        <v>1379</v>
      </c>
      <c r="C704" s="4">
        <v>55.0</v>
      </c>
      <c r="D704" s="4">
        <v>1.0</v>
      </c>
      <c r="E704" s="4">
        <v>1.0</v>
      </c>
      <c r="F704" s="4" t="s">
        <v>1372</v>
      </c>
      <c r="G704" s="4">
        <v>176718.0</v>
      </c>
      <c r="H704" s="4">
        <v>5807474.0</v>
      </c>
      <c r="I704" s="4">
        <v>0.99</v>
      </c>
      <c r="J704" s="5" t="str">
        <f>VLOOKUP(E704, genre!$A$2:$B$1000, 2, FALSE)</f>
        <v>Rock</v>
      </c>
    </row>
    <row r="705">
      <c r="A705" s="4">
        <v>704.0</v>
      </c>
      <c r="B705" s="4" t="s">
        <v>1380</v>
      </c>
      <c r="C705" s="4">
        <v>55.0</v>
      </c>
      <c r="D705" s="4">
        <v>1.0</v>
      </c>
      <c r="E705" s="4">
        <v>1.0</v>
      </c>
      <c r="F705" s="4" t="s">
        <v>1372</v>
      </c>
      <c r="G705" s="4">
        <v>131918.0</v>
      </c>
      <c r="H705" s="4">
        <v>4366455.0</v>
      </c>
      <c r="I705" s="4">
        <v>0.99</v>
      </c>
      <c r="J705" s="5" t="str">
        <f>VLOOKUP(E705, genre!$A$2:$B$1000, 2, FALSE)</f>
        <v>Rock</v>
      </c>
    </row>
    <row r="706">
      <c r="A706" s="4">
        <v>705.0</v>
      </c>
      <c r="B706" s="4" t="s">
        <v>1381</v>
      </c>
      <c r="C706" s="4">
        <v>55.0</v>
      </c>
      <c r="D706" s="4">
        <v>1.0</v>
      </c>
      <c r="E706" s="4">
        <v>1.0</v>
      </c>
      <c r="F706" s="4" t="s">
        <v>1372</v>
      </c>
      <c r="G706" s="4">
        <v>253596.0</v>
      </c>
      <c r="H706" s="4">
        <v>8297482.0</v>
      </c>
      <c r="I706" s="4">
        <v>0.99</v>
      </c>
      <c r="J706" s="5" t="str">
        <f>VLOOKUP(E706, genre!$A$2:$B$1000, 2, FALSE)</f>
        <v>Rock</v>
      </c>
    </row>
    <row r="707">
      <c r="A707" s="4">
        <v>706.0</v>
      </c>
      <c r="B707" s="4" t="s">
        <v>1382</v>
      </c>
      <c r="C707" s="4">
        <v>55.0</v>
      </c>
      <c r="D707" s="4">
        <v>1.0</v>
      </c>
      <c r="E707" s="4">
        <v>1.0</v>
      </c>
      <c r="F707" s="4" t="s">
        <v>1372</v>
      </c>
      <c r="G707" s="4">
        <v>207804.0</v>
      </c>
      <c r="H707" s="4">
        <v>6815126.0</v>
      </c>
      <c r="I707" s="4">
        <v>0.99</v>
      </c>
      <c r="J707" s="5" t="str">
        <f>VLOOKUP(E707, genre!$A$2:$B$1000, 2, FALSE)</f>
        <v>Rock</v>
      </c>
    </row>
    <row r="708">
      <c r="A708" s="4">
        <v>707.0</v>
      </c>
      <c r="B708" s="4" t="s">
        <v>1383</v>
      </c>
      <c r="C708" s="4">
        <v>55.0</v>
      </c>
      <c r="D708" s="4">
        <v>1.0</v>
      </c>
      <c r="E708" s="4">
        <v>1.0</v>
      </c>
      <c r="F708" s="4" t="s">
        <v>1372</v>
      </c>
      <c r="G708" s="4">
        <v>140460.0</v>
      </c>
      <c r="H708" s="4">
        <v>4633440.0</v>
      </c>
      <c r="I708" s="4">
        <v>0.99</v>
      </c>
      <c r="J708" s="5" t="str">
        <f>VLOOKUP(E708, genre!$A$2:$B$1000, 2, FALSE)</f>
        <v>Rock</v>
      </c>
    </row>
    <row r="709">
      <c r="A709" s="4">
        <v>708.0</v>
      </c>
      <c r="B709" s="4" t="s">
        <v>1384</v>
      </c>
      <c r="C709" s="4">
        <v>55.0</v>
      </c>
      <c r="D709" s="4">
        <v>1.0</v>
      </c>
      <c r="E709" s="4">
        <v>1.0</v>
      </c>
      <c r="F709" s="4" t="s">
        <v>1372</v>
      </c>
      <c r="G709" s="4">
        <v>385619.0</v>
      </c>
      <c r="H709" s="4">
        <v>1.2713813E7</v>
      </c>
      <c r="I709" s="4">
        <v>0.99</v>
      </c>
      <c r="J709" s="5" t="str">
        <f>VLOOKUP(E709, genre!$A$2:$B$1000, 2, FALSE)</f>
        <v>Rock</v>
      </c>
    </row>
    <row r="710">
      <c r="A710" s="4">
        <v>709.0</v>
      </c>
      <c r="B710" s="4" t="s">
        <v>1385</v>
      </c>
      <c r="C710" s="4">
        <v>55.0</v>
      </c>
      <c r="D710" s="4">
        <v>1.0</v>
      </c>
      <c r="E710" s="4">
        <v>1.0</v>
      </c>
      <c r="F710" s="4" t="s">
        <v>1372</v>
      </c>
      <c r="G710" s="4">
        <v>228466.0</v>
      </c>
      <c r="H710" s="4">
        <v>7432978.0</v>
      </c>
      <c r="I710" s="4">
        <v>0.99</v>
      </c>
      <c r="J710" s="5" t="str">
        <f>VLOOKUP(E710, genre!$A$2:$B$1000, 2, FALSE)</f>
        <v>Rock</v>
      </c>
    </row>
    <row r="711">
      <c r="A711" s="4">
        <v>710.0</v>
      </c>
      <c r="B711" s="4" t="s">
        <v>1386</v>
      </c>
      <c r="C711" s="4">
        <v>55.0</v>
      </c>
      <c r="D711" s="4">
        <v>1.0</v>
      </c>
      <c r="E711" s="4">
        <v>1.0</v>
      </c>
      <c r="F711" s="4" t="s">
        <v>1372</v>
      </c>
      <c r="G711" s="4">
        <v>237374.0</v>
      </c>
      <c r="H711" s="4">
        <v>7778319.0</v>
      </c>
      <c r="I711" s="4">
        <v>0.99</v>
      </c>
      <c r="J711" s="5" t="str">
        <f>VLOOKUP(E711, genre!$A$2:$B$1000, 2, FALSE)</f>
        <v>Rock</v>
      </c>
    </row>
    <row r="712">
      <c r="A712" s="4">
        <v>711.0</v>
      </c>
      <c r="B712" s="4" t="s">
        <v>1387</v>
      </c>
      <c r="C712" s="4">
        <v>55.0</v>
      </c>
      <c r="D712" s="4">
        <v>1.0</v>
      </c>
      <c r="E712" s="4">
        <v>1.0</v>
      </c>
      <c r="F712" s="4" t="s">
        <v>1372</v>
      </c>
      <c r="G712" s="4">
        <v>163239.0</v>
      </c>
      <c r="H712" s="4">
        <v>5390811.0</v>
      </c>
      <c r="I712" s="4">
        <v>0.99</v>
      </c>
      <c r="J712" s="5" t="str">
        <f>VLOOKUP(E712, genre!$A$2:$B$1000, 2, FALSE)</f>
        <v>Rock</v>
      </c>
    </row>
    <row r="713">
      <c r="A713" s="4">
        <v>712.0</v>
      </c>
      <c r="B713" s="4" t="s">
        <v>1388</v>
      </c>
      <c r="C713" s="4">
        <v>55.0</v>
      </c>
      <c r="D713" s="4">
        <v>1.0</v>
      </c>
      <c r="E713" s="4">
        <v>1.0</v>
      </c>
      <c r="F713" s="4" t="s">
        <v>1372</v>
      </c>
      <c r="G713" s="4">
        <v>342804.0</v>
      </c>
      <c r="H713" s="4">
        <v>1.1260814E7</v>
      </c>
      <c r="I713" s="4">
        <v>0.99</v>
      </c>
      <c r="J713" s="5" t="str">
        <f>VLOOKUP(E713, genre!$A$2:$B$1000, 2, FALSE)</f>
        <v>Rock</v>
      </c>
    </row>
    <row r="714">
      <c r="A714" s="4">
        <v>713.0</v>
      </c>
      <c r="B714" s="4" t="s">
        <v>1389</v>
      </c>
      <c r="C714" s="4">
        <v>55.0</v>
      </c>
      <c r="D714" s="4">
        <v>1.0</v>
      </c>
      <c r="E714" s="4">
        <v>1.0</v>
      </c>
      <c r="F714" s="4" t="s">
        <v>1372</v>
      </c>
      <c r="G714" s="4">
        <v>209789.0</v>
      </c>
      <c r="H714" s="4">
        <v>6933135.0</v>
      </c>
      <c r="I714" s="4">
        <v>0.99</v>
      </c>
      <c r="J714" s="5" t="str">
        <f>VLOOKUP(E714, genre!$A$2:$B$1000, 2, FALSE)</f>
        <v>Rock</v>
      </c>
    </row>
    <row r="715">
      <c r="A715" s="4">
        <v>714.0</v>
      </c>
      <c r="B715" s="4" t="s">
        <v>1390</v>
      </c>
      <c r="C715" s="4">
        <v>55.0</v>
      </c>
      <c r="D715" s="4">
        <v>1.0</v>
      </c>
      <c r="E715" s="4">
        <v>1.0</v>
      </c>
      <c r="F715" s="4" t="s">
        <v>1372</v>
      </c>
      <c r="G715" s="4">
        <v>132832.0</v>
      </c>
      <c r="H715" s="4">
        <v>4476563.0</v>
      </c>
      <c r="I715" s="4">
        <v>0.99</v>
      </c>
      <c r="J715" s="5" t="str">
        <f>VLOOKUP(E715, genre!$A$2:$B$1000, 2, FALSE)</f>
        <v>Rock</v>
      </c>
    </row>
    <row r="716">
      <c r="A716" s="4">
        <v>715.0</v>
      </c>
      <c r="B716" s="4" t="s">
        <v>1391</v>
      </c>
      <c r="C716" s="4">
        <v>56.0</v>
      </c>
      <c r="D716" s="4">
        <v>1.0</v>
      </c>
      <c r="E716" s="4">
        <v>7.0</v>
      </c>
      <c r="F716" s="4" t="s">
        <v>35</v>
      </c>
      <c r="G716" s="4">
        <v>212506.0</v>
      </c>
      <c r="H716" s="4">
        <v>7095702.0</v>
      </c>
      <c r="I716" s="4">
        <v>0.99</v>
      </c>
      <c r="J716" s="5" t="str">
        <f>VLOOKUP(E716, genre!$A$2:$B$1000, 2, FALSE)</f>
        <v>Latin</v>
      </c>
    </row>
    <row r="717">
      <c r="A717" s="4">
        <v>716.0</v>
      </c>
      <c r="B717" s="4" t="s">
        <v>1392</v>
      </c>
      <c r="C717" s="4">
        <v>56.0</v>
      </c>
      <c r="D717" s="4">
        <v>1.0</v>
      </c>
      <c r="E717" s="4">
        <v>7.0</v>
      </c>
      <c r="F717" s="4" t="s">
        <v>35</v>
      </c>
      <c r="G717" s="4">
        <v>243696.0</v>
      </c>
      <c r="H717" s="4">
        <v>7911683.0</v>
      </c>
      <c r="I717" s="4">
        <v>0.99</v>
      </c>
      <c r="J717" s="5" t="str">
        <f>VLOOKUP(E717, genre!$A$2:$B$1000, 2, FALSE)</f>
        <v>Latin</v>
      </c>
    </row>
    <row r="718">
      <c r="A718" s="4">
        <v>717.0</v>
      </c>
      <c r="B718" s="4" t="s">
        <v>1393</v>
      </c>
      <c r="C718" s="4">
        <v>56.0</v>
      </c>
      <c r="D718" s="4">
        <v>1.0</v>
      </c>
      <c r="E718" s="4">
        <v>7.0</v>
      </c>
      <c r="F718" s="4" t="s">
        <v>35</v>
      </c>
      <c r="G718" s="4">
        <v>251768.0</v>
      </c>
      <c r="H718" s="4">
        <v>8376000.0</v>
      </c>
      <c r="I718" s="4">
        <v>0.99</v>
      </c>
      <c r="J718" s="5" t="str">
        <f>VLOOKUP(E718, genre!$A$2:$B$1000, 2, FALSE)</f>
        <v>Latin</v>
      </c>
    </row>
    <row r="719">
      <c r="A719" s="4">
        <v>718.0</v>
      </c>
      <c r="B719" s="4" t="s">
        <v>1394</v>
      </c>
      <c r="C719" s="4">
        <v>56.0</v>
      </c>
      <c r="D719" s="4">
        <v>1.0</v>
      </c>
      <c r="E719" s="4">
        <v>7.0</v>
      </c>
      <c r="F719" s="4" t="s">
        <v>35</v>
      </c>
      <c r="G719" s="4">
        <v>228153.0</v>
      </c>
      <c r="H719" s="4">
        <v>7573301.0</v>
      </c>
      <c r="I719" s="4">
        <v>0.99</v>
      </c>
      <c r="J719" s="5" t="str">
        <f>VLOOKUP(E719, genre!$A$2:$B$1000, 2, FALSE)</f>
        <v>Latin</v>
      </c>
    </row>
    <row r="720">
      <c r="A720" s="4">
        <v>719.0</v>
      </c>
      <c r="B720" s="4" t="s">
        <v>1395</v>
      </c>
      <c r="C720" s="4">
        <v>56.0</v>
      </c>
      <c r="D720" s="4">
        <v>1.0</v>
      </c>
      <c r="E720" s="4">
        <v>7.0</v>
      </c>
      <c r="F720" s="4" t="s">
        <v>35</v>
      </c>
      <c r="G720" s="4">
        <v>204538.0</v>
      </c>
      <c r="H720" s="4">
        <v>6714582.0</v>
      </c>
      <c r="I720" s="4">
        <v>0.99</v>
      </c>
      <c r="J720" s="5" t="str">
        <f>VLOOKUP(E720, genre!$A$2:$B$1000, 2, FALSE)</f>
        <v>Latin</v>
      </c>
    </row>
    <row r="721">
      <c r="A721" s="4">
        <v>720.0</v>
      </c>
      <c r="B721" s="4" t="s">
        <v>1396</v>
      </c>
      <c r="C721" s="4">
        <v>56.0</v>
      </c>
      <c r="D721" s="4">
        <v>1.0</v>
      </c>
      <c r="E721" s="4">
        <v>7.0</v>
      </c>
      <c r="F721" s="4" t="s">
        <v>35</v>
      </c>
      <c r="G721" s="4">
        <v>200437.0</v>
      </c>
      <c r="H721" s="4">
        <v>6713066.0</v>
      </c>
      <c r="I721" s="4">
        <v>0.99</v>
      </c>
      <c r="J721" s="5" t="str">
        <f>VLOOKUP(E721, genre!$A$2:$B$1000, 2, FALSE)</f>
        <v>Latin</v>
      </c>
    </row>
    <row r="722">
      <c r="A722" s="4">
        <v>721.0</v>
      </c>
      <c r="B722" s="4" t="s">
        <v>1397</v>
      </c>
      <c r="C722" s="4">
        <v>56.0</v>
      </c>
      <c r="D722" s="4">
        <v>1.0</v>
      </c>
      <c r="E722" s="4">
        <v>7.0</v>
      </c>
      <c r="F722" s="4" t="s">
        <v>35</v>
      </c>
      <c r="G722" s="4">
        <v>206733.0</v>
      </c>
      <c r="H722" s="4">
        <v>6943576.0</v>
      </c>
      <c r="I722" s="4">
        <v>0.99</v>
      </c>
      <c r="J722" s="5" t="str">
        <f>VLOOKUP(E722, genre!$A$2:$B$1000, 2, FALSE)</f>
        <v>Latin</v>
      </c>
    </row>
    <row r="723">
      <c r="A723" s="4">
        <v>722.0</v>
      </c>
      <c r="B723" s="4" t="s">
        <v>1398</v>
      </c>
      <c r="C723" s="4">
        <v>56.0</v>
      </c>
      <c r="D723" s="4">
        <v>1.0</v>
      </c>
      <c r="E723" s="4">
        <v>7.0</v>
      </c>
      <c r="F723" s="4" t="s">
        <v>35</v>
      </c>
      <c r="G723" s="4">
        <v>247771.0</v>
      </c>
      <c r="H723" s="4">
        <v>8322240.0</v>
      </c>
      <c r="I723" s="4">
        <v>0.99</v>
      </c>
      <c r="J723" s="5" t="str">
        <f>VLOOKUP(E723, genre!$A$2:$B$1000, 2, FALSE)</f>
        <v>Latin</v>
      </c>
    </row>
    <row r="724">
      <c r="A724" s="4">
        <v>723.0</v>
      </c>
      <c r="B724" s="4" t="s">
        <v>1399</v>
      </c>
      <c r="C724" s="4">
        <v>56.0</v>
      </c>
      <c r="D724" s="4">
        <v>1.0</v>
      </c>
      <c r="E724" s="4">
        <v>7.0</v>
      </c>
      <c r="F724" s="4" t="s">
        <v>35</v>
      </c>
      <c r="G724" s="4">
        <v>270262.0</v>
      </c>
      <c r="H724" s="4">
        <v>9017535.0</v>
      </c>
      <c r="I724" s="4">
        <v>0.99</v>
      </c>
      <c r="J724" s="5" t="str">
        <f>VLOOKUP(E724, genre!$A$2:$B$1000, 2, FALSE)</f>
        <v>Latin</v>
      </c>
    </row>
    <row r="725">
      <c r="A725" s="4">
        <v>724.0</v>
      </c>
      <c r="B725" s="4" t="s">
        <v>1400</v>
      </c>
      <c r="C725" s="4">
        <v>56.0</v>
      </c>
      <c r="D725" s="4">
        <v>1.0</v>
      </c>
      <c r="E725" s="4">
        <v>7.0</v>
      </c>
      <c r="F725" s="4" t="s">
        <v>35</v>
      </c>
      <c r="G725" s="4">
        <v>194899.0</v>
      </c>
      <c r="H725" s="4">
        <v>6383472.0</v>
      </c>
      <c r="I725" s="4">
        <v>0.99</v>
      </c>
      <c r="J725" s="5" t="str">
        <f>VLOOKUP(E725, genre!$A$2:$B$1000, 2, FALSE)</f>
        <v>Latin</v>
      </c>
    </row>
    <row r="726">
      <c r="A726" s="4">
        <v>725.0</v>
      </c>
      <c r="B726" s="4" t="s">
        <v>1401</v>
      </c>
      <c r="C726" s="4">
        <v>56.0</v>
      </c>
      <c r="D726" s="4">
        <v>1.0</v>
      </c>
      <c r="E726" s="4">
        <v>7.0</v>
      </c>
      <c r="F726" s="4" t="s">
        <v>35</v>
      </c>
      <c r="G726" s="4">
        <v>192626.0</v>
      </c>
      <c r="H726" s="4">
        <v>6360785.0</v>
      </c>
      <c r="I726" s="4">
        <v>0.99</v>
      </c>
      <c r="J726" s="5" t="str">
        <f>VLOOKUP(E726, genre!$A$2:$B$1000, 2, FALSE)</f>
        <v>Latin</v>
      </c>
    </row>
    <row r="727">
      <c r="A727" s="4">
        <v>726.0</v>
      </c>
      <c r="B727" s="4" t="s">
        <v>1402</v>
      </c>
      <c r="C727" s="4">
        <v>56.0</v>
      </c>
      <c r="D727" s="4">
        <v>1.0</v>
      </c>
      <c r="E727" s="4">
        <v>7.0</v>
      </c>
      <c r="F727" s="4" t="s">
        <v>35</v>
      </c>
      <c r="G727" s="4">
        <v>212453.0</v>
      </c>
      <c r="H727" s="4">
        <v>7048676.0</v>
      </c>
      <c r="I727" s="4">
        <v>0.99</v>
      </c>
      <c r="J727" s="5" t="str">
        <f>VLOOKUP(E727, genre!$A$2:$B$1000, 2, FALSE)</f>
        <v>Latin</v>
      </c>
    </row>
    <row r="728">
      <c r="A728" s="4">
        <v>727.0</v>
      </c>
      <c r="B728" s="4" t="s">
        <v>1403</v>
      </c>
      <c r="C728" s="4">
        <v>56.0</v>
      </c>
      <c r="D728" s="4">
        <v>1.0</v>
      </c>
      <c r="E728" s="4">
        <v>7.0</v>
      </c>
      <c r="F728" s="4" t="s">
        <v>35</v>
      </c>
      <c r="G728" s="4">
        <v>151849.0</v>
      </c>
      <c r="H728" s="4">
        <v>5024963.0</v>
      </c>
      <c r="I728" s="4">
        <v>0.99</v>
      </c>
      <c r="J728" s="5" t="str">
        <f>VLOOKUP(E728, genre!$A$2:$B$1000, 2, FALSE)</f>
        <v>Latin</v>
      </c>
    </row>
    <row r="729">
      <c r="A729" s="4">
        <v>728.0</v>
      </c>
      <c r="B729" s="4" t="s">
        <v>1404</v>
      </c>
      <c r="C729" s="4">
        <v>56.0</v>
      </c>
      <c r="D729" s="4">
        <v>1.0</v>
      </c>
      <c r="E729" s="4">
        <v>7.0</v>
      </c>
      <c r="F729" s="4" t="s">
        <v>35</v>
      </c>
      <c r="G729" s="4">
        <v>298919.0</v>
      </c>
      <c r="H729" s="4">
        <v>9724145.0</v>
      </c>
      <c r="I729" s="4">
        <v>0.99</v>
      </c>
      <c r="J729" s="5" t="str">
        <f>VLOOKUP(E729, genre!$A$2:$B$1000, 2, FALSE)</f>
        <v>Latin</v>
      </c>
    </row>
    <row r="730">
      <c r="A730" s="4">
        <v>729.0</v>
      </c>
      <c r="B730" s="4" t="s">
        <v>1405</v>
      </c>
      <c r="C730" s="4">
        <v>56.0</v>
      </c>
      <c r="D730" s="4">
        <v>1.0</v>
      </c>
      <c r="E730" s="4">
        <v>7.0</v>
      </c>
      <c r="F730" s="4" t="s">
        <v>35</v>
      </c>
      <c r="G730" s="4">
        <v>278622.0</v>
      </c>
      <c r="H730" s="4">
        <v>9183808.0</v>
      </c>
      <c r="I730" s="4">
        <v>0.99</v>
      </c>
      <c r="J730" s="5" t="str">
        <f>VLOOKUP(E730, genre!$A$2:$B$1000, 2, FALSE)</f>
        <v>Latin</v>
      </c>
    </row>
    <row r="731">
      <c r="A731" s="4">
        <v>730.0</v>
      </c>
      <c r="B731" s="4" t="s">
        <v>1406</v>
      </c>
      <c r="C731" s="4">
        <v>57.0</v>
      </c>
      <c r="D731" s="4">
        <v>1.0</v>
      </c>
      <c r="E731" s="4">
        <v>7.0</v>
      </c>
      <c r="F731" s="4" t="s">
        <v>35</v>
      </c>
      <c r="G731" s="4">
        <v>247588.0</v>
      </c>
      <c r="H731" s="4">
        <v>8165048.0</v>
      </c>
      <c r="I731" s="4">
        <v>0.99</v>
      </c>
      <c r="J731" s="5" t="str">
        <f>VLOOKUP(E731, genre!$A$2:$B$1000, 2, FALSE)</f>
        <v>Latin</v>
      </c>
    </row>
    <row r="732">
      <c r="A732" s="4">
        <v>731.0</v>
      </c>
      <c r="B732" s="4" t="s">
        <v>1407</v>
      </c>
      <c r="C732" s="4">
        <v>57.0</v>
      </c>
      <c r="D732" s="4">
        <v>1.0</v>
      </c>
      <c r="E732" s="4">
        <v>7.0</v>
      </c>
      <c r="F732" s="4" t="s">
        <v>35</v>
      </c>
      <c r="G732" s="4">
        <v>252133.0</v>
      </c>
      <c r="H732" s="4">
        <v>8335629.0</v>
      </c>
      <c r="I732" s="4">
        <v>0.99</v>
      </c>
      <c r="J732" s="5" t="str">
        <f>VLOOKUP(E732, genre!$A$2:$B$1000, 2, FALSE)</f>
        <v>Latin</v>
      </c>
    </row>
    <row r="733">
      <c r="A733" s="4">
        <v>732.0</v>
      </c>
      <c r="B733" s="4" t="s">
        <v>1408</v>
      </c>
      <c r="C733" s="4">
        <v>57.0</v>
      </c>
      <c r="D733" s="4">
        <v>1.0</v>
      </c>
      <c r="E733" s="4">
        <v>7.0</v>
      </c>
      <c r="F733" s="4" t="s">
        <v>35</v>
      </c>
      <c r="G733" s="4">
        <v>316865.0</v>
      </c>
      <c r="H733" s="4">
        <v>1.0384506E7</v>
      </c>
      <c r="I733" s="4">
        <v>0.99</v>
      </c>
      <c r="J733" s="5" t="str">
        <f>VLOOKUP(E733, genre!$A$2:$B$1000, 2, FALSE)</f>
        <v>Latin</v>
      </c>
    </row>
    <row r="734">
      <c r="A734" s="4">
        <v>733.0</v>
      </c>
      <c r="B734" s="4" t="s">
        <v>1409</v>
      </c>
      <c r="C734" s="4">
        <v>57.0</v>
      </c>
      <c r="D734" s="4">
        <v>1.0</v>
      </c>
      <c r="E734" s="4">
        <v>7.0</v>
      </c>
      <c r="F734" s="4" t="s">
        <v>35</v>
      </c>
      <c r="G734" s="4">
        <v>227500.0</v>
      </c>
      <c r="H734" s="4">
        <v>7571834.0</v>
      </c>
      <c r="I734" s="4">
        <v>0.99</v>
      </c>
      <c r="J734" s="5" t="str">
        <f>VLOOKUP(E734, genre!$A$2:$B$1000, 2, FALSE)</f>
        <v>Latin</v>
      </c>
    </row>
    <row r="735">
      <c r="A735" s="4">
        <v>734.0</v>
      </c>
      <c r="B735" s="4" t="s">
        <v>1410</v>
      </c>
      <c r="C735" s="4">
        <v>57.0</v>
      </c>
      <c r="D735" s="4">
        <v>1.0</v>
      </c>
      <c r="E735" s="4">
        <v>7.0</v>
      </c>
      <c r="F735" s="4" t="s">
        <v>35</v>
      </c>
      <c r="G735" s="4">
        <v>227160.0</v>
      </c>
      <c r="H735" s="4">
        <v>7420347.0</v>
      </c>
      <c r="I735" s="4">
        <v>0.99</v>
      </c>
      <c r="J735" s="5" t="str">
        <f>VLOOKUP(E735, genre!$A$2:$B$1000, 2, FALSE)</f>
        <v>Latin</v>
      </c>
    </row>
    <row r="736">
      <c r="A736" s="4">
        <v>735.0</v>
      </c>
      <c r="B736" s="4" t="s">
        <v>1411</v>
      </c>
      <c r="C736" s="4">
        <v>57.0</v>
      </c>
      <c r="D736" s="4">
        <v>1.0</v>
      </c>
      <c r="E736" s="4">
        <v>7.0</v>
      </c>
      <c r="F736" s="4" t="s">
        <v>35</v>
      </c>
      <c r="G736" s="4">
        <v>174654.0</v>
      </c>
      <c r="H736" s="4">
        <v>5837495.0</v>
      </c>
      <c r="I736" s="4">
        <v>0.99</v>
      </c>
      <c r="J736" s="5" t="str">
        <f>VLOOKUP(E736, genre!$A$2:$B$1000, 2, FALSE)</f>
        <v>Latin</v>
      </c>
    </row>
    <row r="737">
      <c r="A737" s="4">
        <v>736.0</v>
      </c>
      <c r="B737" s="4" t="s">
        <v>1412</v>
      </c>
      <c r="C737" s="4">
        <v>57.0</v>
      </c>
      <c r="D737" s="4">
        <v>1.0</v>
      </c>
      <c r="E737" s="4">
        <v>7.0</v>
      </c>
      <c r="F737" s="4" t="s">
        <v>35</v>
      </c>
      <c r="G737" s="4">
        <v>193828.0</v>
      </c>
      <c r="H737" s="4">
        <v>6498661.0</v>
      </c>
      <c r="I737" s="4">
        <v>0.99</v>
      </c>
      <c r="J737" s="5" t="str">
        <f>VLOOKUP(E737, genre!$A$2:$B$1000, 2, FALSE)</f>
        <v>Latin</v>
      </c>
    </row>
    <row r="738">
      <c r="A738" s="4">
        <v>737.0</v>
      </c>
      <c r="B738" s="4" t="s">
        <v>1413</v>
      </c>
      <c r="C738" s="4">
        <v>57.0</v>
      </c>
      <c r="D738" s="4">
        <v>1.0</v>
      </c>
      <c r="E738" s="4">
        <v>7.0</v>
      </c>
      <c r="F738" s="4" t="s">
        <v>35</v>
      </c>
      <c r="G738" s="4">
        <v>196075.0</v>
      </c>
      <c r="H738" s="4">
        <v>6483952.0</v>
      </c>
      <c r="I738" s="4">
        <v>0.99</v>
      </c>
      <c r="J738" s="5" t="str">
        <f>VLOOKUP(E738, genre!$A$2:$B$1000, 2, FALSE)</f>
        <v>Latin</v>
      </c>
    </row>
    <row r="739">
      <c r="A739" s="4">
        <v>738.0</v>
      </c>
      <c r="B739" s="4" t="s">
        <v>1414</v>
      </c>
      <c r="C739" s="4">
        <v>57.0</v>
      </c>
      <c r="D739" s="4">
        <v>1.0</v>
      </c>
      <c r="E739" s="4">
        <v>7.0</v>
      </c>
      <c r="F739" s="4" t="s">
        <v>35</v>
      </c>
      <c r="G739" s="4">
        <v>274390.0</v>
      </c>
      <c r="H739" s="4">
        <v>9144031.0</v>
      </c>
      <c r="I739" s="4">
        <v>0.99</v>
      </c>
      <c r="J739" s="5" t="str">
        <f>VLOOKUP(E739, genre!$A$2:$B$1000, 2, FALSE)</f>
        <v>Latin</v>
      </c>
    </row>
    <row r="740">
      <c r="A740" s="4">
        <v>739.0</v>
      </c>
      <c r="B740" s="4" t="s">
        <v>1415</v>
      </c>
      <c r="C740" s="4">
        <v>57.0</v>
      </c>
      <c r="D740" s="4">
        <v>1.0</v>
      </c>
      <c r="E740" s="4">
        <v>7.0</v>
      </c>
      <c r="F740" s="4" t="s">
        <v>35</v>
      </c>
      <c r="G740" s="4">
        <v>189466.0</v>
      </c>
      <c r="H740" s="4">
        <v>6303205.0</v>
      </c>
      <c r="I740" s="4">
        <v>0.99</v>
      </c>
      <c r="J740" s="5" t="str">
        <f>VLOOKUP(E740, genre!$A$2:$B$1000, 2, FALSE)</f>
        <v>Latin</v>
      </c>
    </row>
    <row r="741">
      <c r="A741" s="4">
        <v>740.0</v>
      </c>
      <c r="B741" s="4" t="s">
        <v>1416</v>
      </c>
      <c r="C741" s="4">
        <v>57.0</v>
      </c>
      <c r="D741" s="4">
        <v>1.0</v>
      </c>
      <c r="E741" s="4">
        <v>7.0</v>
      </c>
      <c r="F741" s="4" t="s">
        <v>35</v>
      </c>
      <c r="G741" s="4">
        <v>258586.0</v>
      </c>
      <c r="H741" s="4">
        <v>8549393.0</v>
      </c>
      <c r="I741" s="4">
        <v>0.99</v>
      </c>
      <c r="J741" s="5" t="str">
        <f>VLOOKUP(E741, genre!$A$2:$B$1000, 2, FALSE)</f>
        <v>Latin</v>
      </c>
    </row>
    <row r="742">
      <c r="A742" s="4">
        <v>741.0</v>
      </c>
      <c r="B742" s="4" t="s">
        <v>1417</v>
      </c>
      <c r="C742" s="4">
        <v>57.0</v>
      </c>
      <c r="D742" s="4">
        <v>1.0</v>
      </c>
      <c r="E742" s="4">
        <v>7.0</v>
      </c>
      <c r="F742" s="4" t="s">
        <v>35</v>
      </c>
      <c r="G742" s="4">
        <v>257123.0</v>
      </c>
      <c r="H742" s="4">
        <v>8472964.0</v>
      </c>
      <c r="I742" s="4">
        <v>0.99</v>
      </c>
      <c r="J742" s="5" t="str">
        <f>VLOOKUP(E742, genre!$A$2:$B$1000, 2, FALSE)</f>
        <v>Latin</v>
      </c>
    </row>
    <row r="743">
      <c r="A743" s="4">
        <v>742.0</v>
      </c>
      <c r="B743" s="4" t="s">
        <v>1418</v>
      </c>
      <c r="C743" s="4">
        <v>57.0</v>
      </c>
      <c r="D743" s="4">
        <v>1.0</v>
      </c>
      <c r="E743" s="4">
        <v>7.0</v>
      </c>
      <c r="F743" s="4" t="s">
        <v>35</v>
      </c>
      <c r="G743" s="4">
        <v>211853.0</v>
      </c>
      <c r="H743" s="4">
        <v>7026317.0</v>
      </c>
      <c r="I743" s="4">
        <v>0.99</v>
      </c>
      <c r="J743" s="5" t="str">
        <f>VLOOKUP(E743, genre!$A$2:$B$1000, 2, FALSE)</f>
        <v>Latin</v>
      </c>
    </row>
    <row r="744">
      <c r="A744" s="4">
        <v>743.0</v>
      </c>
      <c r="B744" s="4" t="s">
        <v>1419</v>
      </c>
      <c r="C744" s="4">
        <v>57.0</v>
      </c>
      <c r="D744" s="4">
        <v>1.0</v>
      </c>
      <c r="E744" s="4">
        <v>7.0</v>
      </c>
      <c r="F744" s="4" t="s">
        <v>35</v>
      </c>
      <c r="G744" s="4">
        <v>268173.0</v>
      </c>
      <c r="H744" s="4">
        <v>8936345.0</v>
      </c>
      <c r="I744" s="4">
        <v>0.99</v>
      </c>
      <c r="J744" s="5" t="str">
        <f>VLOOKUP(E744, genre!$A$2:$B$1000, 2, FALSE)</f>
        <v>Latin</v>
      </c>
    </row>
    <row r="745">
      <c r="A745" s="4">
        <v>744.0</v>
      </c>
      <c r="B745" s="4" t="s">
        <v>1420</v>
      </c>
      <c r="C745" s="4">
        <v>57.0</v>
      </c>
      <c r="D745" s="4">
        <v>1.0</v>
      </c>
      <c r="E745" s="4">
        <v>7.0</v>
      </c>
      <c r="F745" s="4" t="s">
        <v>35</v>
      </c>
      <c r="G745" s="4">
        <v>188473.0</v>
      </c>
      <c r="H745" s="4">
        <v>6195854.0</v>
      </c>
      <c r="I745" s="4">
        <v>0.99</v>
      </c>
      <c r="J745" s="5" t="str">
        <f>VLOOKUP(E745, genre!$A$2:$B$1000, 2, FALSE)</f>
        <v>Latin</v>
      </c>
    </row>
    <row r="746">
      <c r="A746" s="4">
        <v>745.0</v>
      </c>
      <c r="B746" s="4" t="s">
        <v>1421</v>
      </c>
      <c r="C746" s="4">
        <v>58.0</v>
      </c>
      <c r="D746" s="4">
        <v>1.0</v>
      </c>
      <c r="E746" s="4">
        <v>1.0</v>
      </c>
      <c r="F746" s="4" t="s">
        <v>1422</v>
      </c>
      <c r="G746" s="4">
        <v>235781.0</v>
      </c>
      <c r="H746" s="4">
        <v>7644604.0</v>
      </c>
      <c r="I746" s="4">
        <v>0.99</v>
      </c>
      <c r="J746" s="5" t="str">
        <f>VLOOKUP(E746, genre!$A$2:$B$1000, 2, FALSE)</f>
        <v>Rock</v>
      </c>
    </row>
    <row r="747">
      <c r="A747" s="4">
        <v>746.0</v>
      </c>
      <c r="B747" s="4" t="s">
        <v>1423</v>
      </c>
      <c r="C747" s="4">
        <v>58.0</v>
      </c>
      <c r="D747" s="4">
        <v>1.0</v>
      </c>
      <c r="E747" s="4">
        <v>1.0</v>
      </c>
      <c r="F747" s="4" t="s">
        <v>1424</v>
      </c>
      <c r="G747" s="4">
        <v>168202.0</v>
      </c>
      <c r="H747" s="4">
        <v>5501379.0</v>
      </c>
      <c r="I747" s="4">
        <v>0.99</v>
      </c>
      <c r="J747" s="5" t="str">
        <f>VLOOKUP(E747, genre!$A$2:$B$1000, 2, FALSE)</f>
        <v>Rock</v>
      </c>
    </row>
    <row r="748">
      <c r="A748" s="4">
        <v>747.0</v>
      </c>
      <c r="B748" s="4" t="s">
        <v>1425</v>
      </c>
      <c r="C748" s="4">
        <v>58.0</v>
      </c>
      <c r="D748" s="4">
        <v>1.0</v>
      </c>
      <c r="E748" s="4">
        <v>1.0</v>
      </c>
      <c r="F748" s="4" t="s">
        <v>1426</v>
      </c>
      <c r="G748" s="4">
        <v>218044.0</v>
      </c>
      <c r="H748" s="4">
        <v>7176909.0</v>
      </c>
      <c r="I748" s="4">
        <v>0.99</v>
      </c>
      <c r="J748" s="5" t="str">
        <f>VLOOKUP(E748, genre!$A$2:$B$1000, 2, FALSE)</f>
        <v>Rock</v>
      </c>
    </row>
    <row r="749">
      <c r="A749" s="4">
        <v>748.0</v>
      </c>
      <c r="B749" s="4" t="s">
        <v>1427</v>
      </c>
      <c r="C749" s="4">
        <v>58.0</v>
      </c>
      <c r="D749" s="4">
        <v>1.0</v>
      </c>
      <c r="E749" s="4">
        <v>1.0</v>
      </c>
      <c r="F749" s="4" t="s">
        <v>1428</v>
      </c>
      <c r="G749" s="4">
        <v>230922.0</v>
      </c>
      <c r="H749" s="4">
        <v>7591066.0</v>
      </c>
      <c r="I749" s="4">
        <v>0.99</v>
      </c>
      <c r="J749" s="5" t="str">
        <f>VLOOKUP(E749, genre!$A$2:$B$1000, 2, FALSE)</f>
        <v>Rock</v>
      </c>
    </row>
    <row r="750">
      <c r="A750" s="4">
        <v>749.0</v>
      </c>
      <c r="B750" s="4" t="s">
        <v>1429</v>
      </c>
      <c r="C750" s="4">
        <v>58.0</v>
      </c>
      <c r="D750" s="4">
        <v>1.0</v>
      </c>
      <c r="E750" s="4">
        <v>1.0</v>
      </c>
      <c r="F750" s="4" t="s">
        <v>1428</v>
      </c>
      <c r="G750" s="4">
        <v>263836.0</v>
      </c>
      <c r="H750" s="4">
        <v>8701064.0</v>
      </c>
      <c r="I750" s="4">
        <v>0.99</v>
      </c>
      <c r="J750" s="5" t="str">
        <f>VLOOKUP(E750, genre!$A$2:$B$1000, 2, FALSE)</f>
        <v>Rock</v>
      </c>
    </row>
    <row r="751">
      <c r="A751" s="4">
        <v>750.0</v>
      </c>
      <c r="B751" s="4" t="s">
        <v>1430</v>
      </c>
      <c r="C751" s="4">
        <v>58.0</v>
      </c>
      <c r="D751" s="4">
        <v>1.0</v>
      </c>
      <c r="E751" s="4">
        <v>1.0</v>
      </c>
      <c r="F751" s="4" t="s">
        <v>1428</v>
      </c>
      <c r="G751" s="4">
        <v>242834.0</v>
      </c>
      <c r="H751" s="4">
        <v>8001505.0</v>
      </c>
      <c r="I751" s="4">
        <v>0.99</v>
      </c>
      <c r="J751" s="5" t="str">
        <f>VLOOKUP(E751, genre!$A$2:$B$1000, 2, FALSE)</f>
        <v>Rock</v>
      </c>
    </row>
    <row r="752">
      <c r="A752" s="4">
        <v>751.0</v>
      </c>
      <c r="B752" s="4" t="s">
        <v>1431</v>
      </c>
      <c r="C752" s="4">
        <v>58.0</v>
      </c>
      <c r="D752" s="4">
        <v>1.0</v>
      </c>
      <c r="E752" s="4">
        <v>1.0</v>
      </c>
      <c r="F752" s="4" t="s">
        <v>1428</v>
      </c>
      <c r="G752" s="4">
        <v>188160.0</v>
      </c>
      <c r="H752" s="4">
        <v>6173806.0</v>
      </c>
      <c r="I752" s="4">
        <v>0.99</v>
      </c>
      <c r="J752" s="5" t="str">
        <f>VLOOKUP(E752, genre!$A$2:$B$1000, 2, FALSE)</f>
        <v>Rock</v>
      </c>
    </row>
    <row r="753">
      <c r="A753" s="4">
        <v>752.0</v>
      </c>
      <c r="B753" s="4" t="s">
        <v>1432</v>
      </c>
      <c r="C753" s="4">
        <v>58.0</v>
      </c>
      <c r="D753" s="4">
        <v>1.0</v>
      </c>
      <c r="E753" s="4">
        <v>1.0</v>
      </c>
      <c r="F753" s="4" t="s">
        <v>1433</v>
      </c>
      <c r="G753" s="4">
        <v>370102.0</v>
      </c>
      <c r="H753" s="4">
        <v>1.1995679E7</v>
      </c>
      <c r="I753" s="4">
        <v>0.99</v>
      </c>
      <c r="J753" s="5" t="str">
        <f>VLOOKUP(E753, genre!$A$2:$B$1000, 2, FALSE)</f>
        <v>Rock</v>
      </c>
    </row>
    <row r="754">
      <c r="A754" s="4">
        <v>753.0</v>
      </c>
      <c r="B754" s="4" t="s">
        <v>1434</v>
      </c>
      <c r="C754" s="4">
        <v>58.0</v>
      </c>
      <c r="D754" s="4">
        <v>1.0</v>
      </c>
      <c r="E754" s="4">
        <v>1.0</v>
      </c>
      <c r="F754" s="4" t="s">
        <v>1435</v>
      </c>
      <c r="G754" s="4">
        <v>319111.0</v>
      </c>
      <c r="H754" s="4">
        <v>1.0447868E7</v>
      </c>
      <c r="I754" s="4">
        <v>0.99</v>
      </c>
      <c r="J754" s="5" t="str">
        <f>VLOOKUP(E754, genre!$A$2:$B$1000, 2, FALSE)</f>
        <v>Rock</v>
      </c>
    </row>
    <row r="755">
      <c r="A755" s="4">
        <v>754.0</v>
      </c>
      <c r="B755" s="4" t="s">
        <v>1436</v>
      </c>
      <c r="C755" s="4">
        <v>59.0</v>
      </c>
      <c r="D755" s="4">
        <v>1.0</v>
      </c>
      <c r="E755" s="4">
        <v>1.0</v>
      </c>
      <c r="F755" s="4" t="s">
        <v>1437</v>
      </c>
      <c r="G755" s="4">
        <v>264385.0</v>
      </c>
      <c r="H755" s="4">
        <v>8587578.0</v>
      </c>
      <c r="I755" s="4">
        <v>0.99</v>
      </c>
      <c r="J755" s="5" t="str">
        <f>VLOOKUP(E755, genre!$A$2:$B$1000, 2, FALSE)</f>
        <v>Rock</v>
      </c>
    </row>
    <row r="756">
      <c r="A756" s="4">
        <v>755.0</v>
      </c>
      <c r="B756" s="4" t="s">
        <v>1438</v>
      </c>
      <c r="C756" s="4">
        <v>59.0</v>
      </c>
      <c r="D756" s="4">
        <v>1.0</v>
      </c>
      <c r="E756" s="4">
        <v>1.0</v>
      </c>
      <c r="F756" s="4" t="s">
        <v>1437</v>
      </c>
      <c r="G756" s="4">
        <v>256261.0</v>
      </c>
      <c r="H756" s="4">
        <v>8344405.0</v>
      </c>
      <c r="I756" s="4">
        <v>0.99</v>
      </c>
      <c r="J756" s="5" t="str">
        <f>VLOOKUP(E756, genre!$A$2:$B$1000, 2, FALSE)</f>
        <v>Rock</v>
      </c>
    </row>
    <row r="757">
      <c r="A757" s="4">
        <v>756.0</v>
      </c>
      <c r="B757" s="4" t="s">
        <v>1439</v>
      </c>
      <c r="C757" s="4">
        <v>59.0</v>
      </c>
      <c r="D757" s="4">
        <v>1.0</v>
      </c>
      <c r="E757" s="4">
        <v>1.0</v>
      </c>
      <c r="F757" s="4" t="s">
        <v>1437</v>
      </c>
      <c r="G757" s="4">
        <v>620460.0</v>
      </c>
      <c r="H757" s="4">
        <v>2.0230089E7</v>
      </c>
      <c r="I757" s="4">
        <v>0.99</v>
      </c>
      <c r="J757" s="5" t="str">
        <f>VLOOKUP(E757, genre!$A$2:$B$1000, 2, FALSE)</f>
        <v>Rock</v>
      </c>
    </row>
    <row r="758">
      <c r="A758" s="4">
        <v>757.0</v>
      </c>
      <c r="B758" s="4" t="s">
        <v>1440</v>
      </c>
      <c r="C758" s="4">
        <v>59.0</v>
      </c>
      <c r="D758" s="4">
        <v>1.0</v>
      </c>
      <c r="E758" s="4">
        <v>1.0</v>
      </c>
      <c r="F758" s="4" t="s">
        <v>1437</v>
      </c>
      <c r="G758" s="4">
        <v>478302.0</v>
      </c>
      <c r="H758" s="4">
        <v>1.5563967E7</v>
      </c>
      <c r="I758" s="4">
        <v>0.99</v>
      </c>
      <c r="J758" s="5" t="str">
        <f>VLOOKUP(E758, genre!$A$2:$B$1000, 2, FALSE)</f>
        <v>Rock</v>
      </c>
    </row>
    <row r="759">
      <c r="A759" s="4">
        <v>758.0</v>
      </c>
      <c r="B759" s="4" t="s">
        <v>1441</v>
      </c>
      <c r="C759" s="4">
        <v>59.0</v>
      </c>
      <c r="D759" s="4">
        <v>1.0</v>
      </c>
      <c r="E759" s="4">
        <v>1.0</v>
      </c>
      <c r="F759" s="4" t="s">
        <v>1437</v>
      </c>
      <c r="G759" s="4">
        <v>210259.0</v>
      </c>
      <c r="H759" s="4">
        <v>6849310.0</v>
      </c>
      <c r="I759" s="4">
        <v>0.99</v>
      </c>
      <c r="J759" s="5" t="str">
        <f>VLOOKUP(E759, genre!$A$2:$B$1000, 2, FALSE)</f>
        <v>Rock</v>
      </c>
    </row>
    <row r="760">
      <c r="A760" s="4">
        <v>759.0</v>
      </c>
      <c r="B760" s="4" t="s">
        <v>1442</v>
      </c>
      <c r="C760" s="4">
        <v>59.0</v>
      </c>
      <c r="D760" s="4">
        <v>1.0</v>
      </c>
      <c r="E760" s="4">
        <v>1.0</v>
      </c>
      <c r="F760" s="4" t="s">
        <v>1437</v>
      </c>
      <c r="G760" s="4">
        <v>274886.0</v>
      </c>
      <c r="H760" s="4">
        <v>8993056.0</v>
      </c>
      <c r="I760" s="4">
        <v>0.99</v>
      </c>
      <c r="J760" s="5" t="str">
        <f>VLOOKUP(E760, genre!$A$2:$B$1000, 2, FALSE)</f>
        <v>Rock</v>
      </c>
    </row>
    <row r="761">
      <c r="A761" s="4">
        <v>760.0</v>
      </c>
      <c r="B761" s="4" t="s">
        <v>1443</v>
      </c>
      <c r="C761" s="4">
        <v>59.0</v>
      </c>
      <c r="D761" s="4">
        <v>1.0</v>
      </c>
      <c r="E761" s="4">
        <v>1.0</v>
      </c>
      <c r="F761" s="4" t="s">
        <v>1437</v>
      </c>
      <c r="G761" s="4">
        <v>431203.0</v>
      </c>
      <c r="H761" s="4">
        <v>1.3931179E7</v>
      </c>
      <c r="I761" s="4">
        <v>0.99</v>
      </c>
      <c r="J761" s="5" t="str">
        <f>VLOOKUP(E761, genre!$A$2:$B$1000, 2, FALSE)</f>
        <v>Rock</v>
      </c>
    </row>
    <row r="762">
      <c r="A762" s="4">
        <v>761.0</v>
      </c>
      <c r="B762" s="4" t="s">
        <v>1444</v>
      </c>
      <c r="C762" s="4">
        <v>60.0</v>
      </c>
      <c r="D762" s="4">
        <v>1.0</v>
      </c>
      <c r="E762" s="4">
        <v>1.0</v>
      </c>
      <c r="F762" s="4" t="s">
        <v>1445</v>
      </c>
      <c r="G762" s="4">
        <v>204721.0</v>
      </c>
      <c r="H762" s="4">
        <v>6714807.0</v>
      </c>
      <c r="I762" s="4">
        <v>0.99</v>
      </c>
      <c r="J762" s="5" t="str">
        <f>VLOOKUP(E762, genre!$A$2:$B$1000, 2, FALSE)</f>
        <v>Rock</v>
      </c>
    </row>
    <row r="763">
      <c r="A763" s="4">
        <v>762.0</v>
      </c>
      <c r="B763" s="4" t="s">
        <v>1446</v>
      </c>
      <c r="C763" s="4">
        <v>60.0</v>
      </c>
      <c r="D763" s="4">
        <v>1.0</v>
      </c>
      <c r="E763" s="4">
        <v>1.0</v>
      </c>
      <c r="F763" s="4" t="s">
        <v>1445</v>
      </c>
      <c r="G763" s="4">
        <v>414902.0</v>
      </c>
      <c r="H763" s="4">
        <v>1.3646606E7</v>
      </c>
      <c r="I763" s="4">
        <v>0.99</v>
      </c>
      <c r="J763" s="5" t="str">
        <f>VLOOKUP(E763, genre!$A$2:$B$1000, 2, FALSE)</f>
        <v>Rock</v>
      </c>
    </row>
    <row r="764">
      <c r="A764" s="4">
        <v>763.0</v>
      </c>
      <c r="B764" s="4" t="s">
        <v>1447</v>
      </c>
      <c r="C764" s="4">
        <v>60.0</v>
      </c>
      <c r="D764" s="4">
        <v>1.0</v>
      </c>
      <c r="E764" s="4">
        <v>1.0</v>
      </c>
      <c r="F764" s="4" t="s">
        <v>1445</v>
      </c>
      <c r="G764" s="4">
        <v>247092.0</v>
      </c>
      <c r="H764" s="4">
        <v>8072036.0</v>
      </c>
      <c r="I764" s="4">
        <v>0.99</v>
      </c>
      <c r="J764" s="5" t="str">
        <f>VLOOKUP(E764, genre!$A$2:$B$1000, 2, FALSE)</f>
        <v>Rock</v>
      </c>
    </row>
    <row r="765">
      <c r="A765" s="4">
        <v>764.0</v>
      </c>
      <c r="B765" s="4" t="s">
        <v>1448</v>
      </c>
      <c r="C765" s="4">
        <v>60.0</v>
      </c>
      <c r="D765" s="4">
        <v>1.0</v>
      </c>
      <c r="E765" s="4">
        <v>1.0</v>
      </c>
      <c r="F765" s="4" t="s">
        <v>1445</v>
      </c>
      <c r="G765" s="4">
        <v>284682.0</v>
      </c>
      <c r="H765" s="4">
        <v>9354480.0</v>
      </c>
      <c r="I765" s="4">
        <v>0.99</v>
      </c>
      <c r="J765" s="5" t="str">
        <f>VLOOKUP(E765, genre!$A$2:$B$1000, 2, FALSE)</f>
        <v>Rock</v>
      </c>
    </row>
    <row r="766">
      <c r="A766" s="4">
        <v>765.0</v>
      </c>
      <c r="B766" s="4" t="s">
        <v>1449</v>
      </c>
      <c r="C766" s="4">
        <v>60.0</v>
      </c>
      <c r="D766" s="4">
        <v>1.0</v>
      </c>
      <c r="E766" s="4">
        <v>1.0</v>
      </c>
      <c r="F766" s="4" t="s">
        <v>1445</v>
      </c>
      <c r="G766" s="4">
        <v>322063.0</v>
      </c>
      <c r="H766" s="4">
        <v>1.063839E7</v>
      </c>
      <c r="I766" s="4">
        <v>0.99</v>
      </c>
      <c r="J766" s="5" t="str">
        <f>VLOOKUP(E766, genre!$A$2:$B$1000, 2, FALSE)</f>
        <v>Rock</v>
      </c>
    </row>
    <row r="767">
      <c r="A767" s="4">
        <v>766.0</v>
      </c>
      <c r="B767" s="4" t="s">
        <v>1450</v>
      </c>
      <c r="C767" s="4">
        <v>60.0</v>
      </c>
      <c r="D767" s="4">
        <v>1.0</v>
      </c>
      <c r="E767" s="4">
        <v>1.0</v>
      </c>
      <c r="F767" s="4" t="s">
        <v>1445</v>
      </c>
      <c r="G767" s="4">
        <v>500427.0</v>
      </c>
      <c r="H767" s="4">
        <v>1.6279366E7</v>
      </c>
      <c r="I767" s="4">
        <v>0.99</v>
      </c>
      <c r="J767" s="5" t="str">
        <f>VLOOKUP(E767, genre!$A$2:$B$1000, 2, FALSE)</f>
        <v>Rock</v>
      </c>
    </row>
    <row r="768">
      <c r="A768" s="4">
        <v>767.0</v>
      </c>
      <c r="B768" s="4" t="s">
        <v>1451</v>
      </c>
      <c r="C768" s="4">
        <v>60.0</v>
      </c>
      <c r="D768" s="4">
        <v>1.0</v>
      </c>
      <c r="E768" s="4">
        <v>1.0</v>
      </c>
      <c r="F768" s="4" t="s">
        <v>1445</v>
      </c>
      <c r="G768" s="4">
        <v>385880.0</v>
      </c>
      <c r="H768" s="4">
        <v>1.2643813E7</v>
      </c>
      <c r="I768" s="4">
        <v>0.99</v>
      </c>
      <c r="J768" s="5" t="str">
        <f>VLOOKUP(E768, genre!$A$2:$B$1000, 2, FALSE)</f>
        <v>Rock</v>
      </c>
    </row>
    <row r="769">
      <c r="A769" s="4">
        <v>768.0</v>
      </c>
      <c r="B769" s="4" t="s">
        <v>1452</v>
      </c>
      <c r="C769" s="4">
        <v>61.0</v>
      </c>
      <c r="D769" s="4">
        <v>1.0</v>
      </c>
      <c r="E769" s="4">
        <v>1.0</v>
      </c>
      <c r="F769" s="4" t="s">
        <v>1453</v>
      </c>
      <c r="G769" s="4">
        <v>424829.0</v>
      </c>
      <c r="H769" s="4">
        <v>1.3779332E7</v>
      </c>
      <c r="I769" s="4">
        <v>0.99</v>
      </c>
      <c r="J769" s="5" t="str">
        <f>VLOOKUP(E769, genre!$A$2:$B$1000, 2, FALSE)</f>
        <v>Rock</v>
      </c>
    </row>
    <row r="770">
      <c r="A770" s="4">
        <v>769.0</v>
      </c>
      <c r="B770" s="4" t="s">
        <v>1454</v>
      </c>
      <c r="C770" s="4">
        <v>61.0</v>
      </c>
      <c r="D770" s="4">
        <v>1.0</v>
      </c>
      <c r="E770" s="4">
        <v>1.0</v>
      </c>
      <c r="F770" s="4" t="s">
        <v>1455</v>
      </c>
      <c r="G770" s="4">
        <v>307905.0</v>
      </c>
      <c r="H770" s="4">
        <v>1.003518E7</v>
      </c>
      <c r="I770" s="4">
        <v>0.99</v>
      </c>
      <c r="J770" s="5" t="str">
        <f>VLOOKUP(E770, genre!$A$2:$B$1000, 2, FALSE)</f>
        <v>Rock</v>
      </c>
    </row>
    <row r="771">
      <c r="A771" s="4">
        <v>770.0</v>
      </c>
      <c r="B771" s="4" t="s">
        <v>1456</v>
      </c>
      <c r="C771" s="4">
        <v>61.0</v>
      </c>
      <c r="D771" s="4">
        <v>1.0</v>
      </c>
      <c r="E771" s="4">
        <v>1.0</v>
      </c>
      <c r="F771" s="4" t="s">
        <v>1457</v>
      </c>
      <c r="G771" s="4">
        <v>602880.0</v>
      </c>
      <c r="H771" s="4">
        <v>1.9712753E7</v>
      </c>
      <c r="I771" s="4">
        <v>0.99</v>
      </c>
      <c r="J771" s="5" t="str">
        <f>VLOOKUP(E771, genre!$A$2:$B$1000, 2, FALSE)</f>
        <v>Rock</v>
      </c>
    </row>
    <row r="772">
      <c r="A772" s="4">
        <v>771.0</v>
      </c>
      <c r="B772" s="4" t="s">
        <v>1458</v>
      </c>
      <c r="C772" s="4">
        <v>61.0</v>
      </c>
      <c r="D772" s="4">
        <v>1.0</v>
      </c>
      <c r="E772" s="4">
        <v>1.0</v>
      </c>
      <c r="F772" s="4" t="s">
        <v>1457</v>
      </c>
      <c r="G772" s="4">
        <v>243017.0</v>
      </c>
      <c r="H772" s="4">
        <v>7929493.0</v>
      </c>
      <c r="I772" s="4">
        <v>0.99</v>
      </c>
      <c r="J772" s="5" t="str">
        <f>VLOOKUP(E772, genre!$A$2:$B$1000, 2, FALSE)</f>
        <v>Rock</v>
      </c>
    </row>
    <row r="773">
      <c r="A773" s="4">
        <v>772.0</v>
      </c>
      <c r="B773" s="4" t="s">
        <v>1459</v>
      </c>
      <c r="C773" s="4">
        <v>61.0</v>
      </c>
      <c r="D773" s="4">
        <v>1.0</v>
      </c>
      <c r="E773" s="4">
        <v>1.0</v>
      </c>
      <c r="F773" s="4" t="s">
        <v>1457</v>
      </c>
      <c r="G773" s="4">
        <v>368770.0</v>
      </c>
      <c r="H773" s="4">
        <v>1.2058906E7</v>
      </c>
      <c r="I773" s="4">
        <v>0.99</v>
      </c>
      <c r="J773" s="5" t="str">
        <f>VLOOKUP(E773, genre!$A$2:$B$1000, 2, FALSE)</f>
        <v>Rock</v>
      </c>
    </row>
    <row r="774">
      <c r="A774" s="4">
        <v>773.0</v>
      </c>
      <c r="B774" s="4" t="s">
        <v>1460</v>
      </c>
      <c r="C774" s="4">
        <v>61.0</v>
      </c>
      <c r="D774" s="4">
        <v>1.0</v>
      </c>
      <c r="E774" s="4">
        <v>1.0</v>
      </c>
      <c r="F774" s="4" t="s">
        <v>1453</v>
      </c>
      <c r="G774" s="4">
        <v>321149.0</v>
      </c>
      <c r="H774" s="4">
        <v>1.0445353E7</v>
      </c>
      <c r="I774" s="4">
        <v>0.99</v>
      </c>
      <c r="J774" s="5" t="str">
        <f>VLOOKUP(E774, genre!$A$2:$B$1000, 2, FALSE)</f>
        <v>Rock</v>
      </c>
    </row>
    <row r="775">
      <c r="A775" s="4">
        <v>774.0</v>
      </c>
      <c r="B775" s="4" t="s">
        <v>1461</v>
      </c>
      <c r="C775" s="4">
        <v>61.0</v>
      </c>
      <c r="D775" s="4">
        <v>1.0</v>
      </c>
      <c r="E775" s="4">
        <v>1.0</v>
      </c>
      <c r="F775" s="4" t="s">
        <v>1462</v>
      </c>
      <c r="G775" s="4">
        <v>295053.0</v>
      </c>
      <c r="H775" s="4">
        <v>9740361.0</v>
      </c>
      <c r="I775" s="4">
        <v>0.99</v>
      </c>
      <c r="J775" s="5" t="str">
        <f>VLOOKUP(E775, genre!$A$2:$B$1000, 2, FALSE)</f>
        <v>Rock</v>
      </c>
    </row>
    <row r="776">
      <c r="A776" s="4">
        <v>775.0</v>
      </c>
      <c r="B776" s="4" t="s">
        <v>1463</v>
      </c>
      <c r="C776" s="4">
        <v>61.0</v>
      </c>
      <c r="D776" s="4">
        <v>1.0</v>
      </c>
      <c r="E776" s="4">
        <v>1.0</v>
      </c>
      <c r="F776" s="4" t="s">
        <v>1455</v>
      </c>
      <c r="G776" s="4">
        <v>293851.0</v>
      </c>
      <c r="H776" s="4">
        <v>9575295.0</v>
      </c>
      <c r="I776" s="4">
        <v>0.99</v>
      </c>
      <c r="J776" s="5" t="str">
        <f>VLOOKUP(E776, genre!$A$2:$B$1000, 2, FALSE)</f>
        <v>Rock</v>
      </c>
    </row>
    <row r="777">
      <c r="A777" s="4">
        <v>776.0</v>
      </c>
      <c r="B777" s="4" t="s">
        <v>1464</v>
      </c>
      <c r="C777" s="4">
        <v>61.0</v>
      </c>
      <c r="D777" s="4">
        <v>1.0</v>
      </c>
      <c r="E777" s="4">
        <v>1.0</v>
      </c>
      <c r="F777" s="4" t="s">
        <v>1465</v>
      </c>
      <c r="G777" s="4">
        <v>213054.0</v>
      </c>
      <c r="H777" s="4">
        <v>6944928.0</v>
      </c>
      <c r="I777" s="4">
        <v>0.99</v>
      </c>
      <c r="J777" s="5" t="str">
        <f>VLOOKUP(E777, genre!$A$2:$B$1000, 2, FALSE)</f>
        <v>Rock</v>
      </c>
    </row>
    <row r="778">
      <c r="A778" s="4">
        <v>777.0</v>
      </c>
      <c r="B778" s="4" t="s">
        <v>1185</v>
      </c>
      <c r="C778" s="4">
        <v>61.0</v>
      </c>
      <c r="D778" s="4">
        <v>1.0</v>
      </c>
      <c r="E778" s="4">
        <v>1.0</v>
      </c>
      <c r="F778" s="4" t="s">
        <v>1457</v>
      </c>
      <c r="G778" s="4">
        <v>464378.0</v>
      </c>
      <c r="H778" s="4">
        <v>1.5180849E7</v>
      </c>
      <c r="I778" s="4">
        <v>0.99</v>
      </c>
      <c r="J778" s="5" t="str">
        <f>VLOOKUP(E778, genre!$A$2:$B$1000, 2, FALSE)</f>
        <v>Rock</v>
      </c>
    </row>
    <row r="779">
      <c r="A779" s="4">
        <v>778.0</v>
      </c>
      <c r="B779" s="4" t="s">
        <v>1466</v>
      </c>
      <c r="C779" s="4">
        <v>61.0</v>
      </c>
      <c r="D779" s="4">
        <v>1.0</v>
      </c>
      <c r="E779" s="4">
        <v>1.0</v>
      </c>
      <c r="F779" s="4" t="s">
        <v>1457</v>
      </c>
      <c r="G779" s="4">
        <v>341185.0</v>
      </c>
      <c r="H779" s="4">
        <v>1.1122183E7</v>
      </c>
      <c r="I779" s="4">
        <v>0.99</v>
      </c>
      <c r="J779" s="5" t="str">
        <f>VLOOKUP(E779, genre!$A$2:$B$1000, 2, FALSE)</f>
        <v>Rock</v>
      </c>
    </row>
    <row r="780">
      <c r="A780" s="4">
        <v>779.0</v>
      </c>
      <c r="B780" s="4" t="s">
        <v>1467</v>
      </c>
      <c r="C780" s="4">
        <v>62.0</v>
      </c>
      <c r="D780" s="4">
        <v>1.0</v>
      </c>
      <c r="E780" s="4">
        <v>1.0</v>
      </c>
      <c r="F780" s="4" t="s">
        <v>1468</v>
      </c>
      <c r="G780" s="4">
        <v>368770.0</v>
      </c>
      <c r="H780" s="4">
        <v>1.2012452E7</v>
      </c>
      <c r="I780" s="4">
        <v>0.99</v>
      </c>
      <c r="J780" s="5" t="str">
        <f>VLOOKUP(E780, genre!$A$2:$B$1000, 2, FALSE)</f>
        <v>Rock</v>
      </c>
    </row>
    <row r="781">
      <c r="A781" s="4">
        <v>780.0</v>
      </c>
      <c r="B781" s="4" t="s">
        <v>1469</v>
      </c>
      <c r="C781" s="4">
        <v>62.0</v>
      </c>
      <c r="D781" s="4">
        <v>1.0</v>
      </c>
      <c r="E781" s="4">
        <v>1.0</v>
      </c>
      <c r="F781" s="4" t="s">
        <v>1468</v>
      </c>
      <c r="G781" s="4">
        <v>290455.0</v>
      </c>
      <c r="H781" s="4">
        <v>9502646.0</v>
      </c>
      <c r="I781" s="4">
        <v>0.99</v>
      </c>
      <c r="J781" s="5" t="str">
        <f>VLOOKUP(E781, genre!$A$2:$B$1000, 2, FALSE)</f>
        <v>Rock</v>
      </c>
    </row>
    <row r="782">
      <c r="A782" s="4">
        <v>781.0</v>
      </c>
      <c r="B782" s="4" t="s">
        <v>1470</v>
      </c>
      <c r="C782" s="4">
        <v>62.0</v>
      </c>
      <c r="D782" s="4">
        <v>1.0</v>
      </c>
      <c r="E782" s="4">
        <v>1.0</v>
      </c>
      <c r="F782" s="4" t="s">
        <v>1468</v>
      </c>
      <c r="G782" s="4">
        <v>303777.0</v>
      </c>
      <c r="H782" s="4">
        <v>9903835.0</v>
      </c>
      <c r="I782" s="4">
        <v>0.99</v>
      </c>
      <c r="J782" s="5" t="str">
        <f>VLOOKUP(E782, genre!$A$2:$B$1000, 2, FALSE)</f>
        <v>Rock</v>
      </c>
    </row>
    <row r="783">
      <c r="A783" s="4">
        <v>782.0</v>
      </c>
      <c r="B783" s="4" t="s">
        <v>1471</v>
      </c>
      <c r="C783" s="4">
        <v>62.0</v>
      </c>
      <c r="D783" s="4">
        <v>1.0</v>
      </c>
      <c r="E783" s="4">
        <v>1.0</v>
      </c>
      <c r="F783" s="4" t="s">
        <v>1468</v>
      </c>
      <c r="G783" s="4">
        <v>239830.0</v>
      </c>
      <c r="H783" s="4">
        <v>7832790.0</v>
      </c>
      <c r="I783" s="4">
        <v>0.99</v>
      </c>
      <c r="J783" s="5" t="str">
        <f>VLOOKUP(E783, genre!$A$2:$B$1000, 2, FALSE)</f>
        <v>Rock</v>
      </c>
    </row>
    <row r="784">
      <c r="A784" s="4">
        <v>783.0</v>
      </c>
      <c r="B784" s="4" t="s">
        <v>1185</v>
      </c>
      <c r="C784" s="4">
        <v>62.0</v>
      </c>
      <c r="D784" s="4">
        <v>1.0</v>
      </c>
      <c r="E784" s="4">
        <v>1.0</v>
      </c>
      <c r="F784" s="4" t="s">
        <v>1468</v>
      </c>
      <c r="G784" s="4">
        <v>340871.0</v>
      </c>
      <c r="H784" s="4">
        <v>1.1246496E7</v>
      </c>
      <c r="I784" s="4">
        <v>0.99</v>
      </c>
      <c r="J784" s="5" t="str">
        <f>VLOOKUP(E784, genre!$A$2:$B$1000, 2, FALSE)</f>
        <v>Rock</v>
      </c>
    </row>
    <row r="785">
      <c r="A785" s="4">
        <v>784.0</v>
      </c>
      <c r="B785" s="4" t="s">
        <v>1472</v>
      </c>
      <c r="C785" s="4">
        <v>62.0</v>
      </c>
      <c r="D785" s="4">
        <v>1.0</v>
      </c>
      <c r="E785" s="4">
        <v>1.0</v>
      </c>
      <c r="F785" s="4" t="s">
        <v>1468</v>
      </c>
      <c r="G785" s="4">
        <v>442096.0</v>
      </c>
      <c r="H785" s="4">
        <v>1.4397671E7</v>
      </c>
      <c r="I785" s="4">
        <v>0.99</v>
      </c>
      <c r="J785" s="5" t="str">
        <f>VLOOKUP(E785, genre!$A$2:$B$1000, 2, FALSE)</f>
        <v>Rock</v>
      </c>
    </row>
    <row r="786">
      <c r="A786" s="4">
        <v>785.0</v>
      </c>
      <c r="B786" s="4" t="s">
        <v>1288</v>
      </c>
      <c r="C786" s="4">
        <v>62.0</v>
      </c>
      <c r="D786" s="4">
        <v>1.0</v>
      </c>
      <c r="E786" s="4">
        <v>1.0</v>
      </c>
      <c r="F786" s="4" t="s">
        <v>1468</v>
      </c>
      <c r="G786" s="4">
        <v>272796.0</v>
      </c>
      <c r="H786" s="4">
        <v>8981030.0</v>
      </c>
      <c r="I786" s="4">
        <v>0.99</v>
      </c>
      <c r="J786" s="5" t="str">
        <f>VLOOKUP(E786, genre!$A$2:$B$1000, 2, FALSE)</f>
        <v>Rock</v>
      </c>
    </row>
    <row r="787">
      <c r="A787" s="4">
        <v>786.0</v>
      </c>
      <c r="B787" s="4" t="s">
        <v>1473</v>
      </c>
      <c r="C787" s="4">
        <v>63.0</v>
      </c>
      <c r="D787" s="4">
        <v>1.0</v>
      </c>
      <c r="E787" s="4">
        <v>1.0</v>
      </c>
      <c r="F787" s="4" t="s">
        <v>1474</v>
      </c>
      <c r="G787" s="4">
        <v>257384.0</v>
      </c>
      <c r="H787" s="4">
        <v>8510755.0</v>
      </c>
      <c r="I787" s="4">
        <v>0.99</v>
      </c>
      <c r="J787" s="5" t="str">
        <f>VLOOKUP(E787, genre!$A$2:$B$1000, 2, FALSE)</f>
        <v>Rock</v>
      </c>
    </row>
    <row r="788">
      <c r="A788" s="4">
        <v>787.0</v>
      </c>
      <c r="B788" s="4" t="s">
        <v>1475</v>
      </c>
      <c r="C788" s="4">
        <v>63.0</v>
      </c>
      <c r="D788" s="4">
        <v>1.0</v>
      </c>
      <c r="E788" s="4">
        <v>1.0</v>
      </c>
      <c r="F788" s="4" t="s">
        <v>1474</v>
      </c>
      <c r="G788" s="4">
        <v>359680.0</v>
      </c>
      <c r="H788" s="4">
        <v>1.1702232E7</v>
      </c>
      <c r="I788" s="4">
        <v>0.99</v>
      </c>
      <c r="J788" s="5" t="str">
        <f>VLOOKUP(E788, genre!$A$2:$B$1000, 2, FALSE)</f>
        <v>Rock</v>
      </c>
    </row>
    <row r="789">
      <c r="A789" s="4">
        <v>788.0</v>
      </c>
      <c r="B789" s="4" t="s">
        <v>1476</v>
      </c>
      <c r="C789" s="4">
        <v>63.0</v>
      </c>
      <c r="D789" s="4">
        <v>1.0</v>
      </c>
      <c r="E789" s="4">
        <v>1.0</v>
      </c>
      <c r="F789" s="4" t="s">
        <v>1474</v>
      </c>
      <c r="G789" s="4">
        <v>287791.0</v>
      </c>
      <c r="H789" s="4">
        <v>9401383.0</v>
      </c>
      <c r="I789" s="4">
        <v>0.99</v>
      </c>
      <c r="J789" s="5" t="str">
        <f>VLOOKUP(E789, genre!$A$2:$B$1000, 2, FALSE)</f>
        <v>Rock</v>
      </c>
    </row>
    <row r="790">
      <c r="A790" s="4">
        <v>789.0</v>
      </c>
      <c r="B790" s="4" t="s">
        <v>1477</v>
      </c>
      <c r="C790" s="4">
        <v>63.0</v>
      </c>
      <c r="D790" s="4">
        <v>1.0</v>
      </c>
      <c r="E790" s="4">
        <v>1.0</v>
      </c>
      <c r="F790" s="4" t="s">
        <v>1474</v>
      </c>
      <c r="G790" s="4">
        <v>451840.0</v>
      </c>
      <c r="H790" s="4">
        <v>1.478941E7</v>
      </c>
      <c r="I790" s="4">
        <v>0.99</v>
      </c>
      <c r="J790" s="5" t="str">
        <f>VLOOKUP(E790, genre!$A$2:$B$1000, 2, FALSE)</f>
        <v>Rock</v>
      </c>
    </row>
    <row r="791">
      <c r="A791" s="4">
        <v>790.0</v>
      </c>
      <c r="B791" s="4" t="s">
        <v>1478</v>
      </c>
      <c r="C791" s="4">
        <v>63.0</v>
      </c>
      <c r="D791" s="4">
        <v>1.0</v>
      </c>
      <c r="E791" s="4">
        <v>1.0</v>
      </c>
      <c r="F791" s="4" t="s">
        <v>1474</v>
      </c>
      <c r="G791" s="4">
        <v>283689.0</v>
      </c>
      <c r="H791" s="4">
        <v>9209693.0</v>
      </c>
      <c r="I791" s="4">
        <v>0.99</v>
      </c>
      <c r="J791" s="5" t="str">
        <f>VLOOKUP(E791, genre!$A$2:$B$1000, 2, FALSE)</f>
        <v>Rock</v>
      </c>
    </row>
    <row r="792">
      <c r="A792" s="4">
        <v>791.0</v>
      </c>
      <c r="B792" s="4" t="s">
        <v>1479</v>
      </c>
      <c r="C792" s="4">
        <v>63.0</v>
      </c>
      <c r="D792" s="4">
        <v>1.0</v>
      </c>
      <c r="E792" s="4">
        <v>1.0</v>
      </c>
      <c r="F792" s="4" t="s">
        <v>1474</v>
      </c>
      <c r="G792" s="4">
        <v>320992.0</v>
      </c>
      <c r="H792" s="4">
        <v>1.0532053E7</v>
      </c>
      <c r="I792" s="4">
        <v>0.99</v>
      </c>
      <c r="J792" s="5" t="str">
        <f>VLOOKUP(E792, genre!$A$2:$B$1000, 2, FALSE)</f>
        <v>Rock</v>
      </c>
    </row>
    <row r="793">
      <c r="A793" s="4">
        <v>792.0</v>
      </c>
      <c r="B793" s="4" t="s">
        <v>1480</v>
      </c>
      <c r="C793" s="4">
        <v>63.0</v>
      </c>
      <c r="D793" s="4">
        <v>1.0</v>
      </c>
      <c r="E793" s="4">
        <v>1.0</v>
      </c>
      <c r="F793" s="4" t="s">
        <v>1474</v>
      </c>
      <c r="G793" s="4">
        <v>312372.0</v>
      </c>
      <c r="H793" s="4">
        <v>1.0323804E7</v>
      </c>
      <c r="I793" s="4">
        <v>0.99</v>
      </c>
      <c r="J793" s="5" t="str">
        <f>VLOOKUP(E793, genre!$A$2:$B$1000, 2, FALSE)</f>
        <v>Rock</v>
      </c>
    </row>
    <row r="794">
      <c r="A794" s="4">
        <v>793.0</v>
      </c>
      <c r="B794" s="4" t="s">
        <v>1481</v>
      </c>
      <c r="C794" s="4">
        <v>63.0</v>
      </c>
      <c r="D794" s="4">
        <v>1.0</v>
      </c>
      <c r="E794" s="4">
        <v>1.0</v>
      </c>
      <c r="F794" s="4" t="s">
        <v>1474</v>
      </c>
      <c r="G794" s="4">
        <v>311693.0</v>
      </c>
      <c r="H794" s="4">
        <v>1.0159566E7</v>
      </c>
      <c r="I794" s="4">
        <v>0.99</v>
      </c>
      <c r="J794" s="5" t="str">
        <f>VLOOKUP(E794, genre!$A$2:$B$1000, 2, FALSE)</f>
        <v>Rock</v>
      </c>
    </row>
    <row r="795">
      <c r="A795" s="4">
        <v>794.0</v>
      </c>
      <c r="B795" s="4" t="s">
        <v>1482</v>
      </c>
      <c r="C795" s="4">
        <v>63.0</v>
      </c>
      <c r="D795" s="4">
        <v>1.0</v>
      </c>
      <c r="E795" s="4">
        <v>1.0</v>
      </c>
      <c r="F795" s="4" t="s">
        <v>1474</v>
      </c>
      <c r="G795" s="4">
        <v>276323.0</v>
      </c>
      <c r="H795" s="4">
        <v>9098561.0</v>
      </c>
      <c r="I795" s="4">
        <v>0.99</v>
      </c>
      <c r="J795" s="5" t="str">
        <f>VLOOKUP(E795, genre!$A$2:$B$1000, 2, FALSE)</f>
        <v>Rock</v>
      </c>
    </row>
    <row r="796">
      <c r="A796" s="4">
        <v>876.0</v>
      </c>
      <c r="B796" s="4" t="s">
        <v>1483</v>
      </c>
      <c r="C796" s="4">
        <v>70.0</v>
      </c>
      <c r="D796" s="4">
        <v>1.0</v>
      </c>
      <c r="E796" s="4">
        <v>7.0</v>
      </c>
      <c r="F796" s="4" t="s">
        <v>1484</v>
      </c>
      <c r="G796" s="4">
        <v>327105.0</v>
      </c>
      <c r="H796" s="4">
        <v>1.0664698E7</v>
      </c>
      <c r="I796" s="4">
        <v>0.99</v>
      </c>
      <c r="J796" s="5" t="str">
        <f>VLOOKUP(E796, genre!$A$2:$B$1000, 2, FALSE)</f>
        <v>Latin</v>
      </c>
    </row>
    <row r="797">
      <c r="A797" s="4">
        <v>795.0</v>
      </c>
      <c r="B797" s="4" t="s">
        <v>1485</v>
      </c>
      <c r="C797" s="4">
        <v>63.0</v>
      </c>
      <c r="D797" s="4">
        <v>1.0</v>
      </c>
      <c r="E797" s="4">
        <v>1.0</v>
      </c>
      <c r="F797" s="4" t="s">
        <v>1474</v>
      </c>
      <c r="G797" s="4">
        <v>354089.0</v>
      </c>
      <c r="H797" s="4">
        <v>1.1600029E7</v>
      </c>
      <c r="I797" s="4">
        <v>0.99</v>
      </c>
      <c r="J797" s="5" t="str">
        <f>VLOOKUP(E797, genre!$A$2:$B$1000, 2, FALSE)</f>
        <v>Rock</v>
      </c>
    </row>
    <row r="798">
      <c r="A798" s="4">
        <v>796.0</v>
      </c>
      <c r="B798" s="4" t="s">
        <v>1486</v>
      </c>
      <c r="C798" s="4">
        <v>63.0</v>
      </c>
      <c r="D798" s="4">
        <v>1.0</v>
      </c>
      <c r="E798" s="4">
        <v>1.0</v>
      </c>
      <c r="F798" s="4" t="s">
        <v>1474</v>
      </c>
      <c r="G798" s="4">
        <v>249443.0</v>
      </c>
      <c r="H798" s="4">
        <v>8180421.0</v>
      </c>
      <c r="I798" s="4">
        <v>0.99</v>
      </c>
      <c r="J798" s="5" t="str">
        <f>VLOOKUP(E798, genre!$A$2:$B$1000, 2, FALSE)</f>
        <v>Rock</v>
      </c>
    </row>
    <row r="799">
      <c r="A799" s="4">
        <v>797.0</v>
      </c>
      <c r="B799" s="4" t="s">
        <v>1487</v>
      </c>
      <c r="C799" s="4">
        <v>63.0</v>
      </c>
      <c r="D799" s="4">
        <v>1.0</v>
      </c>
      <c r="E799" s="4">
        <v>1.0</v>
      </c>
      <c r="F799" s="4" t="s">
        <v>1474</v>
      </c>
      <c r="G799" s="4">
        <v>283924.0</v>
      </c>
      <c r="H799" s="4">
        <v>9299131.0</v>
      </c>
      <c r="I799" s="4">
        <v>0.99</v>
      </c>
      <c r="J799" s="5" t="str">
        <f>VLOOKUP(E799, genre!$A$2:$B$1000, 2, FALSE)</f>
        <v>Rock</v>
      </c>
    </row>
    <row r="800">
      <c r="A800" s="4">
        <v>798.0</v>
      </c>
      <c r="B800" s="4" t="s">
        <v>1488</v>
      </c>
      <c r="C800" s="4">
        <v>64.0</v>
      </c>
      <c r="D800" s="4">
        <v>1.0</v>
      </c>
      <c r="E800" s="4">
        <v>1.0</v>
      </c>
      <c r="F800" s="4" t="s">
        <v>1489</v>
      </c>
      <c r="G800" s="4">
        <v>328385.0</v>
      </c>
      <c r="H800" s="4">
        <v>1.0733847E7</v>
      </c>
      <c r="I800" s="4">
        <v>0.99</v>
      </c>
      <c r="J800" s="5" t="str">
        <f>VLOOKUP(E800, genre!$A$2:$B$1000, 2, FALSE)</f>
        <v>Rock</v>
      </c>
    </row>
    <row r="801">
      <c r="A801" s="4">
        <v>799.0</v>
      </c>
      <c r="B801" s="4" t="s">
        <v>1490</v>
      </c>
      <c r="C801" s="4">
        <v>64.0</v>
      </c>
      <c r="D801" s="4">
        <v>1.0</v>
      </c>
      <c r="E801" s="4">
        <v>1.0</v>
      </c>
      <c r="F801" s="4" t="s">
        <v>1491</v>
      </c>
      <c r="G801" s="4">
        <v>342752.0</v>
      </c>
      <c r="H801" s="4">
        <v>1.119165E7</v>
      </c>
      <c r="I801" s="4">
        <v>0.99</v>
      </c>
      <c r="J801" s="5" t="str">
        <f>VLOOKUP(E801, genre!$A$2:$B$1000, 2, FALSE)</f>
        <v>Rock</v>
      </c>
    </row>
    <row r="802">
      <c r="A802" s="4">
        <v>800.0</v>
      </c>
      <c r="B802" s="4" t="s">
        <v>1492</v>
      </c>
      <c r="C802" s="4">
        <v>64.0</v>
      </c>
      <c r="D802" s="4">
        <v>1.0</v>
      </c>
      <c r="E802" s="4">
        <v>1.0</v>
      </c>
      <c r="F802" s="4" t="s">
        <v>1491</v>
      </c>
      <c r="G802" s="4">
        <v>283977.0</v>
      </c>
      <c r="H802" s="4">
        <v>9267550.0</v>
      </c>
      <c r="I802" s="4">
        <v>0.99</v>
      </c>
      <c r="J802" s="5" t="str">
        <f>VLOOKUP(E802, genre!$A$2:$B$1000, 2, FALSE)</f>
        <v>Rock</v>
      </c>
    </row>
    <row r="803">
      <c r="A803" s="4">
        <v>801.0</v>
      </c>
      <c r="B803" s="4" t="s">
        <v>1493</v>
      </c>
      <c r="C803" s="4">
        <v>64.0</v>
      </c>
      <c r="D803" s="4">
        <v>1.0</v>
      </c>
      <c r="E803" s="4">
        <v>1.0</v>
      </c>
      <c r="F803" s="4" t="s">
        <v>1489</v>
      </c>
      <c r="G803" s="4">
        <v>314827.0</v>
      </c>
      <c r="H803" s="4">
        <v>1.0224612E7</v>
      </c>
      <c r="I803" s="4">
        <v>0.99</v>
      </c>
      <c r="J803" s="5" t="str">
        <f>VLOOKUP(E803, genre!$A$2:$B$1000, 2, FALSE)</f>
        <v>Rock</v>
      </c>
    </row>
    <row r="804">
      <c r="A804" s="4">
        <v>802.0</v>
      </c>
      <c r="B804" s="4" t="s">
        <v>1494</v>
      </c>
      <c r="C804" s="4">
        <v>64.0</v>
      </c>
      <c r="D804" s="4">
        <v>1.0</v>
      </c>
      <c r="E804" s="4">
        <v>1.0</v>
      </c>
      <c r="F804" s="4" t="s">
        <v>1489</v>
      </c>
      <c r="G804" s="4">
        <v>317126.0</v>
      </c>
      <c r="H804" s="4">
        <v>1.0323804E7</v>
      </c>
      <c r="I804" s="4">
        <v>0.99</v>
      </c>
      <c r="J804" s="5" t="str">
        <f>VLOOKUP(E804, genre!$A$2:$B$1000, 2, FALSE)</f>
        <v>Rock</v>
      </c>
    </row>
    <row r="805">
      <c r="A805" s="4">
        <v>803.0</v>
      </c>
      <c r="B805" s="4" t="s">
        <v>1495</v>
      </c>
      <c r="C805" s="4">
        <v>64.0</v>
      </c>
      <c r="D805" s="4">
        <v>1.0</v>
      </c>
      <c r="E805" s="4">
        <v>1.0</v>
      </c>
      <c r="F805" s="4" t="s">
        <v>1489</v>
      </c>
      <c r="G805" s="4">
        <v>227186.0</v>
      </c>
      <c r="H805" s="4">
        <v>7328516.0</v>
      </c>
      <c r="I805" s="4">
        <v>0.99</v>
      </c>
      <c r="J805" s="5" t="str">
        <f>VLOOKUP(E805, genre!$A$2:$B$1000, 2, FALSE)</f>
        <v>Rock</v>
      </c>
    </row>
    <row r="806">
      <c r="A806" s="4">
        <v>804.0</v>
      </c>
      <c r="B806" s="4" t="s">
        <v>1496</v>
      </c>
      <c r="C806" s="4">
        <v>64.0</v>
      </c>
      <c r="D806" s="4">
        <v>1.0</v>
      </c>
      <c r="E806" s="4">
        <v>1.0</v>
      </c>
      <c r="F806" s="4" t="s">
        <v>1491</v>
      </c>
      <c r="G806" s="4">
        <v>349335.0</v>
      </c>
      <c r="H806" s="4">
        <v>1.1369671E7</v>
      </c>
      <c r="I806" s="4">
        <v>0.99</v>
      </c>
      <c r="J806" s="5" t="str">
        <f>VLOOKUP(E806, genre!$A$2:$B$1000, 2, FALSE)</f>
        <v>Rock</v>
      </c>
    </row>
    <row r="807">
      <c r="A807" s="4">
        <v>805.0</v>
      </c>
      <c r="B807" s="4" t="s">
        <v>1497</v>
      </c>
      <c r="C807" s="4">
        <v>64.0</v>
      </c>
      <c r="D807" s="4">
        <v>1.0</v>
      </c>
      <c r="E807" s="4">
        <v>1.0</v>
      </c>
      <c r="F807" s="4" t="s">
        <v>1498</v>
      </c>
      <c r="G807" s="4">
        <v>257724.0</v>
      </c>
      <c r="H807" s="4">
        <v>8382800.0</v>
      </c>
      <c r="I807" s="4">
        <v>0.99</v>
      </c>
      <c r="J807" s="5" t="str">
        <f>VLOOKUP(E807, genre!$A$2:$B$1000, 2, FALSE)</f>
        <v>Rock</v>
      </c>
    </row>
    <row r="808">
      <c r="A808" s="4">
        <v>806.0</v>
      </c>
      <c r="B808" s="4" t="s">
        <v>1499</v>
      </c>
      <c r="C808" s="4">
        <v>64.0</v>
      </c>
      <c r="D808" s="4">
        <v>1.0</v>
      </c>
      <c r="E808" s="4">
        <v>1.0</v>
      </c>
      <c r="F808" s="4" t="s">
        <v>1491</v>
      </c>
      <c r="G808" s="4">
        <v>393691.0</v>
      </c>
      <c r="H808" s="4">
        <v>1.2826582E7</v>
      </c>
      <c r="I808" s="4">
        <v>0.99</v>
      </c>
      <c r="J808" s="5" t="str">
        <f>VLOOKUP(E808, genre!$A$2:$B$1000, 2, FALSE)</f>
        <v>Rock</v>
      </c>
    </row>
    <row r="809">
      <c r="A809" s="4">
        <v>807.0</v>
      </c>
      <c r="B809" s="4" t="s">
        <v>1179</v>
      </c>
      <c r="C809" s="4">
        <v>65.0</v>
      </c>
      <c r="D809" s="4">
        <v>1.0</v>
      </c>
      <c r="E809" s="4">
        <v>1.0</v>
      </c>
      <c r="F809" s="4" t="s">
        <v>1500</v>
      </c>
      <c r="G809" s="4">
        <v>246413.0</v>
      </c>
      <c r="H809" s="4">
        <v>8044864.0</v>
      </c>
      <c r="I809" s="4">
        <v>0.99</v>
      </c>
      <c r="J809" s="5" t="str">
        <f>VLOOKUP(E809, genre!$A$2:$B$1000, 2, FALSE)</f>
        <v>Rock</v>
      </c>
    </row>
    <row r="810">
      <c r="A810" s="4">
        <v>808.0</v>
      </c>
      <c r="B810" s="4" t="s">
        <v>1501</v>
      </c>
      <c r="C810" s="4">
        <v>65.0</v>
      </c>
      <c r="D810" s="4">
        <v>1.0</v>
      </c>
      <c r="E810" s="4">
        <v>1.0</v>
      </c>
      <c r="F810" s="4" t="s">
        <v>1502</v>
      </c>
      <c r="G810" s="4">
        <v>263862.0</v>
      </c>
      <c r="H810" s="4">
        <v>8675026.0</v>
      </c>
      <c r="I810" s="4">
        <v>0.99</v>
      </c>
      <c r="J810" s="5" t="str">
        <f>VLOOKUP(E810, genre!$A$2:$B$1000, 2, FALSE)</f>
        <v>Rock</v>
      </c>
    </row>
    <row r="811">
      <c r="A811" s="4">
        <v>809.0</v>
      </c>
      <c r="B811" s="4" t="s">
        <v>1503</v>
      </c>
      <c r="C811" s="4">
        <v>65.0</v>
      </c>
      <c r="D811" s="4">
        <v>1.0</v>
      </c>
      <c r="E811" s="4">
        <v>1.0</v>
      </c>
      <c r="F811" s="4" t="s">
        <v>1504</v>
      </c>
      <c r="G811" s="4">
        <v>270236.0</v>
      </c>
      <c r="H811" s="4">
        <v>8818093.0</v>
      </c>
      <c r="I811" s="4">
        <v>0.99</v>
      </c>
      <c r="J811" s="5" t="str">
        <f>VLOOKUP(E811, genre!$A$2:$B$1000, 2, FALSE)</f>
        <v>Rock</v>
      </c>
    </row>
    <row r="812">
      <c r="A812" s="4">
        <v>810.0</v>
      </c>
      <c r="B812" s="4" t="s">
        <v>1505</v>
      </c>
      <c r="C812" s="4">
        <v>65.0</v>
      </c>
      <c r="D812" s="4">
        <v>1.0</v>
      </c>
      <c r="E812" s="4">
        <v>1.0</v>
      </c>
      <c r="F812" s="4" t="s">
        <v>1506</v>
      </c>
      <c r="G812" s="4">
        <v>306860.0</v>
      </c>
      <c r="H812" s="4">
        <v>1.0022428E7</v>
      </c>
      <c r="I812" s="4">
        <v>0.99</v>
      </c>
      <c r="J812" s="5" t="str">
        <f>VLOOKUP(E812, genre!$A$2:$B$1000, 2, FALSE)</f>
        <v>Rock</v>
      </c>
    </row>
    <row r="813">
      <c r="A813" s="4">
        <v>811.0</v>
      </c>
      <c r="B813" s="4" t="s">
        <v>1183</v>
      </c>
      <c r="C813" s="4">
        <v>65.0</v>
      </c>
      <c r="D813" s="4">
        <v>1.0</v>
      </c>
      <c r="E813" s="4">
        <v>1.0</v>
      </c>
      <c r="F813" s="4" t="s">
        <v>1500</v>
      </c>
      <c r="G813" s="4">
        <v>201482.0</v>
      </c>
      <c r="H813" s="4">
        <v>6554330.0</v>
      </c>
      <c r="I813" s="4">
        <v>0.99</v>
      </c>
      <c r="J813" s="5" t="str">
        <f>VLOOKUP(E813, genre!$A$2:$B$1000, 2, FALSE)</f>
        <v>Rock</v>
      </c>
    </row>
    <row r="814">
      <c r="A814" s="4">
        <v>812.0</v>
      </c>
      <c r="B814" s="4" t="s">
        <v>1507</v>
      </c>
      <c r="C814" s="4">
        <v>65.0</v>
      </c>
      <c r="D814" s="4">
        <v>1.0</v>
      </c>
      <c r="E814" s="4">
        <v>1.0</v>
      </c>
      <c r="F814" s="4" t="s">
        <v>1508</v>
      </c>
      <c r="G814" s="4">
        <v>203755.0</v>
      </c>
      <c r="H814" s="4">
        <v>6709579.0</v>
      </c>
      <c r="I814" s="4">
        <v>0.99</v>
      </c>
      <c r="J814" s="5" t="str">
        <f>VLOOKUP(E814, genre!$A$2:$B$1000, 2, FALSE)</f>
        <v>Rock</v>
      </c>
    </row>
    <row r="815">
      <c r="A815" s="4">
        <v>813.0</v>
      </c>
      <c r="B815" s="4" t="s">
        <v>1509</v>
      </c>
      <c r="C815" s="4">
        <v>65.0</v>
      </c>
      <c r="D815" s="4">
        <v>1.0</v>
      </c>
      <c r="E815" s="4">
        <v>1.0</v>
      </c>
      <c r="F815" s="4" t="s">
        <v>1502</v>
      </c>
      <c r="G815" s="4">
        <v>267833.0</v>
      </c>
      <c r="H815" s="4">
        <v>8772471.0</v>
      </c>
      <c r="I815" s="4">
        <v>0.99</v>
      </c>
      <c r="J815" s="5" t="str">
        <f>VLOOKUP(E815, genre!$A$2:$B$1000, 2, FALSE)</f>
        <v>Rock</v>
      </c>
    </row>
    <row r="816">
      <c r="A816" s="4">
        <v>814.0</v>
      </c>
      <c r="B816" s="4" t="s">
        <v>1510</v>
      </c>
      <c r="C816" s="4">
        <v>65.0</v>
      </c>
      <c r="D816" s="4">
        <v>1.0</v>
      </c>
      <c r="E816" s="4">
        <v>1.0</v>
      </c>
      <c r="F816" s="4" t="s">
        <v>1502</v>
      </c>
      <c r="G816" s="4">
        <v>242886.0</v>
      </c>
      <c r="H816" s="4">
        <v>7946614.0</v>
      </c>
      <c r="I816" s="4">
        <v>0.99</v>
      </c>
      <c r="J816" s="5" t="str">
        <f>VLOOKUP(E816, genre!$A$2:$B$1000, 2, FALSE)</f>
        <v>Rock</v>
      </c>
    </row>
    <row r="817">
      <c r="A817" s="4">
        <v>815.0</v>
      </c>
      <c r="B817" s="4" t="s">
        <v>1511</v>
      </c>
      <c r="C817" s="4">
        <v>65.0</v>
      </c>
      <c r="D817" s="4">
        <v>1.0</v>
      </c>
      <c r="E817" s="4">
        <v>1.0</v>
      </c>
      <c r="F817" s="4" t="s">
        <v>1500</v>
      </c>
      <c r="G817" s="4">
        <v>193750.0</v>
      </c>
      <c r="H817" s="4">
        <v>6315321.0</v>
      </c>
      <c r="I817" s="4">
        <v>0.99</v>
      </c>
      <c r="J817" s="5" t="str">
        <f>VLOOKUP(E817, genre!$A$2:$B$1000, 2, FALSE)</f>
        <v>Rock</v>
      </c>
    </row>
    <row r="818">
      <c r="A818" s="4">
        <v>816.0</v>
      </c>
      <c r="B818" s="4" t="s">
        <v>1512</v>
      </c>
      <c r="C818" s="4">
        <v>66.0</v>
      </c>
      <c r="D818" s="4">
        <v>1.0</v>
      </c>
      <c r="E818" s="4">
        <v>1.0</v>
      </c>
      <c r="F818" s="4" t="s">
        <v>1513</v>
      </c>
      <c r="G818" s="4">
        <v>356963.0</v>
      </c>
      <c r="H818" s="4">
        <v>1.1626228E7</v>
      </c>
      <c r="I818" s="4">
        <v>0.99</v>
      </c>
      <c r="J818" s="5" t="str">
        <f>VLOOKUP(E818, genre!$A$2:$B$1000, 2, FALSE)</f>
        <v>Rock</v>
      </c>
    </row>
    <row r="819">
      <c r="A819" s="4">
        <v>817.0</v>
      </c>
      <c r="B819" s="4" t="s">
        <v>1514</v>
      </c>
      <c r="C819" s="4">
        <v>66.0</v>
      </c>
      <c r="D819" s="4">
        <v>1.0</v>
      </c>
      <c r="E819" s="4">
        <v>1.0</v>
      </c>
      <c r="F819" s="4" t="s">
        <v>1515</v>
      </c>
      <c r="G819" s="4">
        <v>240274.0</v>
      </c>
      <c r="H819" s="4">
        <v>7792604.0</v>
      </c>
      <c r="I819" s="4">
        <v>0.99</v>
      </c>
      <c r="J819" s="5" t="str">
        <f>VLOOKUP(E819, genre!$A$2:$B$1000, 2, FALSE)</f>
        <v>Rock</v>
      </c>
    </row>
    <row r="820">
      <c r="A820" s="4">
        <v>818.0</v>
      </c>
      <c r="B820" s="4" t="s">
        <v>1516</v>
      </c>
      <c r="C820" s="4">
        <v>66.0</v>
      </c>
      <c r="D820" s="4">
        <v>1.0</v>
      </c>
      <c r="E820" s="4">
        <v>1.0</v>
      </c>
      <c r="F820" s="4" t="s">
        <v>1517</v>
      </c>
      <c r="G820" s="4">
        <v>392437.0</v>
      </c>
      <c r="H820" s="4">
        <v>1.2754921E7</v>
      </c>
      <c r="I820" s="4">
        <v>0.99</v>
      </c>
      <c r="J820" s="5" t="str">
        <f>VLOOKUP(E820, genre!$A$2:$B$1000, 2, FALSE)</f>
        <v>Rock</v>
      </c>
    </row>
    <row r="821">
      <c r="A821" s="4">
        <v>819.0</v>
      </c>
      <c r="B821" s="4" t="s">
        <v>1518</v>
      </c>
      <c r="C821" s="4">
        <v>66.0</v>
      </c>
      <c r="D821" s="4">
        <v>1.0</v>
      </c>
      <c r="E821" s="4">
        <v>1.0</v>
      </c>
      <c r="F821" s="4" t="s">
        <v>1515</v>
      </c>
      <c r="G821" s="4">
        <v>247823.0</v>
      </c>
      <c r="H821" s="4">
        <v>8072171.0</v>
      </c>
      <c r="I821" s="4">
        <v>0.99</v>
      </c>
      <c r="J821" s="5" t="str">
        <f>VLOOKUP(E821, genre!$A$2:$B$1000, 2, FALSE)</f>
        <v>Rock</v>
      </c>
    </row>
    <row r="822">
      <c r="A822" s="4">
        <v>820.0</v>
      </c>
      <c r="B822" s="4" t="s">
        <v>1519</v>
      </c>
      <c r="C822" s="4">
        <v>66.0</v>
      </c>
      <c r="D822" s="4">
        <v>1.0</v>
      </c>
      <c r="E822" s="4">
        <v>1.0</v>
      </c>
      <c r="F822" s="4" t="s">
        <v>1515</v>
      </c>
      <c r="G822" s="4">
        <v>351033.0</v>
      </c>
      <c r="H822" s="4">
        <v>1.1354742E7</v>
      </c>
      <c r="I822" s="4">
        <v>0.99</v>
      </c>
      <c r="J822" s="5" t="str">
        <f>VLOOKUP(E822, genre!$A$2:$B$1000, 2, FALSE)</f>
        <v>Rock</v>
      </c>
    </row>
    <row r="823">
      <c r="A823" s="4">
        <v>821.0</v>
      </c>
      <c r="B823" s="4" t="s">
        <v>1520</v>
      </c>
      <c r="C823" s="4">
        <v>66.0</v>
      </c>
      <c r="D823" s="4">
        <v>1.0</v>
      </c>
      <c r="E823" s="4">
        <v>1.0</v>
      </c>
      <c r="F823" s="4" t="s">
        <v>1515</v>
      </c>
      <c r="G823" s="4">
        <v>334445.0</v>
      </c>
      <c r="H823" s="4">
        <v>1.0874679E7</v>
      </c>
      <c r="I823" s="4">
        <v>0.99</v>
      </c>
      <c r="J823" s="5" t="str">
        <f>VLOOKUP(E823, genre!$A$2:$B$1000, 2, FALSE)</f>
        <v>Rock</v>
      </c>
    </row>
    <row r="824">
      <c r="A824" s="4">
        <v>822.0</v>
      </c>
      <c r="B824" s="4" t="s">
        <v>1521</v>
      </c>
      <c r="C824" s="4">
        <v>66.0</v>
      </c>
      <c r="D824" s="4">
        <v>1.0</v>
      </c>
      <c r="E824" s="4">
        <v>1.0</v>
      </c>
      <c r="F824" s="4" t="s">
        <v>1515</v>
      </c>
      <c r="G824" s="4">
        <v>257462.0</v>
      </c>
      <c r="H824" s="4">
        <v>8413103.0</v>
      </c>
      <c r="I824" s="4">
        <v>0.99</v>
      </c>
      <c r="J824" s="5" t="str">
        <f>VLOOKUP(E824, genre!$A$2:$B$1000, 2, FALSE)</f>
        <v>Rock</v>
      </c>
    </row>
    <row r="825">
      <c r="A825" s="4">
        <v>823.0</v>
      </c>
      <c r="B825" s="4" t="s">
        <v>1522</v>
      </c>
      <c r="C825" s="4">
        <v>66.0</v>
      </c>
      <c r="D825" s="4">
        <v>1.0</v>
      </c>
      <c r="E825" s="4">
        <v>1.0</v>
      </c>
      <c r="F825" s="4" t="s">
        <v>1517</v>
      </c>
      <c r="G825" s="4">
        <v>276662.0</v>
      </c>
      <c r="H825" s="4">
        <v>9076997.0</v>
      </c>
      <c r="I825" s="4">
        <v>0.99</v>
      </c>
      <c r="J825" s="5" t="str">
        <f>VLOOKUP(E825, genre!$A$2:$B$1000, 2, FALSE)</f>
        <v>Rock</v>
      </c>
    </row>
    <row r="826">
      <c r="A826" s="4">
        <v>824.0</v>
      </c>
      <c r="B826" s="4" t="s">
        <v>1523</v>
      </c>
      <c r="C826" s="4">
        <v>66.0</v>
      </c>
      <c r="D826" s="4">
        <v>1.0</v>
      </c>
      <c r="E826" s="4">
        <v>1.0</v>
      </c>
      <c r="F826" s="4" t="s">
        <v>1515</v>
      </c>
      <c r="G826" s="4">
        <v>282226.0</v>
      </c>
      <c r="H826" s="4">
        <v>9157021.0</v>
      </c>
      <c r="I826" s="4">
        <v>0.99</v>
      </c>
      <c r="J826" s="5" t="str">
        <f>VLOOKUP(E826, genre!$A$2:$B$1000, 2, FALSE)</f>
        <v>Rock</v>
      </c>
    </row>
    <row r="827">
      <c r="A827" s="4">
        <v>825.0</v>
      </c>
      <c r="B827" s="4" t="s">
        <v>1524</v>
      </c>
      <c r="C827" s="4">
        <v>66.0</v>
      </c>
      <c r="D827" s="4">
        <v>1.0</v>
      </c>
      <c r="E827" s="4">
        <v>1.0</v>
      </c>
      <c r="F827" s="4" t="s">
        <v>1515</v>
      </c>
      <c r="G827" s="4">
        <v>278804.0</v>
      </c>
      <c r="H827" s="4">
        <v>9068960.0</v>
      </c>
      <c r="I827" s="4">
        <v>0.99</v>
      </c>
      <c r="J827" s="5" t="str">
        <f>VLOOKUP(E827, genre!$A$2:$B$1000, 2, FALSE)</f>
        <v>Rock</v>
      </c>
    </row>
    <row r="828">
      <c r="A828" s="4">
        <v>826.0</v>
      </c>
      <c r="B828" s="4" t="s">
        <v>1525</v>
      </c>
      <c r="C828" s="4">
        <v>67.0</v>
      </c>
      <c r="D828" s="4">
        <v>1.0</v>
      </c>
      <c r="E828" s="4">
        <v>1.0</v>
      </c>
      <c r="F828" s="4" t="s">
        <v>35</v>
      </c>
      <c r="G828" s="4">
        <v>292519.0</v>
      </c>
      <c r="H828" s="4">
        <v>9518842.0</v>
      </c>
      <c r="I828" s="4">
        <v>0.99</v>
      </c>
      <c r="J828" s="5" t="str">
        <f>VLOOKUP(E828, genre!$A$2:$B$1000, 2, FALSE)</f>
        <v>Rock</v>
      </c>
    </row>
    <row r="829">
      <c r="A829" s="4">
        <v>827.0</v>
      </c>
      <c r="B829" s="4" t="s">
        <v>1526</v>
      </c>
      <c r="C829" s="4">
        <v>67.0</v>
      </c>
      <c r="D829" s="4">
        <v>1.0</v>
      </c>
      <c r="E829" s="4">
        <v>1.0</v>
      </c>
      <c r="F829" s="4" t="s">
        <v>35</v>
      </c>
      <c r="G829" s="4">
        <v>248633.0</v>
      </c>
      <c r="H829" s="4">
        <v>8108507.0</v>
      </c>
      <c r="I829" s="4">
        <v>0.99</v>
      </c>
      <c r="J829" s="5" t="str">
        <f>VLOOKUP(E829, genre!$A$2:$B$1000, 2, FALSE)</f>
        <v>Rock</v>
      </c>
    </row>
    <row r="830">
      <c r="A830" s="4">
        <v>828.0</v>
      </c>
      <c r="B830" s="4" t="s">
        <v>1527</v>
      </c>
      <c r="C830" s="4">
        <v>67.0</v>
      </c>
      <c r="D830" s="4">
        <v>1.0</v>
      </c>
      <c r="E830" s="4">
        <v>1.0</v>
      </c>
      <c r="F830" s="4" t="s">
        <v>35</v>
      </c>
      <c r="G830" s="4">
        <v>346853.0</v>
      </c>
      <c r="H830" s="4">
        <v>1.1305791E7</v>
      </c>
      <c r="I830" s="4">
        <v>0.99</v>
      </c>
      <c r="J830" s="5" t="str">
        <f>VLOOKUP(E830, genre!$A$2:$B$1000, 2, FALSE)</f>
        <v>Rock</v>
      </c>
    </row>
    <row r="831">
      <c r="A831" s="4">
        <v>829.0</v>
      </c>
      <c r="B831" s="4" t="s">
        <v>1528</v>
      </c>
      <c r="C831" s="4">
        <v>67.0</v>
      </c>
      <c r="D831" s="4">
        <v>1.0</v>
      </c>
      <c r="E831" s="4">
        <v>1.0</v>
      </c>
      <c r="F831" s="4" t="s">
        <v>35</v>
      </c>
      <c r="G831" s="4">
        <v>296019.0</v>
      </c>
      <c r="H831" s="4">
        <v>9724150.0</v>
      </c>
      <c r="I831" s="4">
        <v>0.99</v>
      </c>
      <c r="J831" s="5" t="str">
        <f>VLOOKUP(E831, genre!$A$2:$B$1000, 2, FALSE)</f>
        <v>Rock</v>
      </c>
    </row>
    <row r="832">
      <c r="A832" s="4">
        <v>830.0</v>
      </c>
      <c r="B832" s="4" t="s">
        <v>1529</v>
      </c>
      <c r="C832" s="4">
        <v>67.0</v>
      </c>
      <c r="D832" s="4">
        <v>1.0</v>
      </c>
      <c r="E832" s="4">
        <v>1.0</v>
      </c>
      <c r="F832" s="4" t="s">
        <v>35</v>
      </c>
      <c r="G832" s="4">
        <v>259787.0</v>
      </c>
      <c r="H832" s="4">
        <v>8523388.0</v>
      </c>
      <c r="I832" s="4">
        <v>0.99</v>
      </c>
      <c r="J832" s="5" t="str">
        <f>VLOOKUP(E832, genre!$A$2:$B$1000, 2, FALSE)</f>
        <v>Rock</v>
      </c>
    </row>
    <row r="833">
      <c r="A833" s="4">
        <v>831.0</v>
      </c>
      <c r="B833" s="4" t="s">
        <v>1530</v>
      </c>
      <c r="C833" s="4">
        <v>67.0</v>
      </c>
      <c r="D833" s="4">
        <v>1.0</v>
      </c>
      <c r="E833" s="4">
        <v>1.0</v>
      </c>
      <c r="F833" s="4" t="s">
        <v>35</v>
      </c>
      <c r="G833" s="4">
        <v>244741.0</v>
      </c>
      <c r="H833" s="4">
        <v>7985133.0</v>
      </c>
      <c r="I833" s="4">
        <v>0.99</v>
      </c>
      <c r="J833" s="5" t="str">
        <f>VLOOKUP(E833, genre!$A$2:$B$1000, 2, FALSE)</f>
        <v>Rock</v>
      </c>
    </row>
    <row r="834">
      <c r="A834" s="4">
        <v>832.0</v>
      </c>
      <c r="B834" s="4" t="s">
        <v>1531</v>
      </c>
      <c r="C834" s="4">
        <v>67.0</v>
      </c>
      <c r="D834" s="4">
        <v>1.0</v>
      </c>
      <c r="E834" s="4">
        <v>1.0</v>
      </c>
      <c r="F834" s="4" t="s">
        <v>35</v>
      </c>
      <c r="G834" s="4">
        <v>214021.0</v>
      </c>
      <c r="H834" s="4">
        <v>6988128.0</v>
      </c>
      <c r="I834" s="4">
        <v>0.99</v>
      </c>
      <c r="J834" s="5" t="str">
        <f>VLOOKUP(E834, genre!$A$2:$B$1000, 2, FALSE)</f>
        <v>Rock</v>
      </c>
    </row>
    <row r="835">
      <c r="A835" s="4">
        <v>833.0</v>
      </c>
      <c r="B835" s="4" t="s">
        <v>1532</v>
      </c>
      <c r="C835" s="4">
        <v>67.0</v>
      </c>
      <c r="D835" s="4">
        <v>1.0</v>
      </c>
      <c r="E835" s="4">
        <v>1.0</v>
      </c>
      <c r="F835" s="4" t="s">
        <v>35</v>
      </c>
      <c r="G835" s="4">
        <v>247248.0</v>
      </c>
      <c r="H835" s="4">
        <v>8092463.0</v>
      </c>
      <c r="I835" s="4">
        <v>0.99</v>
      </c>
      <c r="J835" s="5" t="str">
        <f>VLOOKUP(E835, genre!$A$2:$B$1000, 2, FALSE)</f>
        <v>Rock</v>
      </c>
    </row>
    <row r="836">
      <c r="A836" s="4">
        <v>834.0</v>
      </c>
      <c r="B836" s="4" t="s">
        <v>1533</v>
      </c>
      <c r="C836" s="4">
        <v>67.0</v>
      </c>
      <c r="D836" s="4">
        <v>1.0</v>
      </c>
      <c r="E836" s="4">
        <v>1.0</v>
      </c>
      <c r="F836" s="4" t="s">
        <v>35</v>
      </c>
      <c r="G836" s="4">
        <v>257280.0</v>
      </c>
      <c r="H836" s="4">
        <v>8364633.0</v>
      </c>
      <c r="I836" s="4">
        <v>0.99</v>
      </c>
      <c r="J836" s="5" t="str">
        <f>VLOOKUP(E836, genre!$A$2:$B$1000, 2, FALSE)</f>
        <v>Rock</v>
      </c>
    </row>
    <row r="837">
      <c r="A837" s="4">
        <v>835.0</v>
      </c>
      <c r="B837" s="4" t="s">
        <v>1534</v>
      </c>
      <c r="C837" s="4">
        <v>67.0</v>
      </c>
      <c r="D837" s="4">
        <v>1.0</v>
      </c>
      <c r="E837" s="4">
        <v>1.0</v>
      </c>
      <c r="F837" s="4" t="s">
        <v>35</v>
      </c>
      <c r="G837" s="4">
        <v>220604.0</v>
      </c>
      <c r="H837" s="4">
        <v>7130830.0</v>
      </c>
      <c r="I837" s="4">
        <v>0.99</v>
      </c>
      <c r="J837" s="5" t="str">
        <f>VLOOKUP(E837, genre!$A$2:$B$1000, 2, FALSE)</f>
        <v>Rock</v>
      </c>
    </row>
    <row r="838">
      <c r="A838" s="4">
        <v>836.0</v>
      </c>
      <c r="B838" s="4" t="s">
        <v>1535</v>
      </c>
      <c r="C838" s="4">
        <v>67.0</v>
      </c>
      <c r="D838" s="4">
        <v>1.0</v>
      </c>
      <c r="E838" s="4">
        <v>1.0</v>
      </c>
      <c r="F838" s="4" t="s">
        <v>35</v>
      </c>
      <c r="G838" s="4">
        <v>255660.0</v>
      </c>
      <c r="H838" s="4">
        <v>8309725.0</v>
      </c>
      <c r="I838" s="4">
        <v>0.99</v>
      </c>
      <c r="J838" s="5" t="str">
        <f>VLOOKUP(E838, genre!$A$2:$B$1000, 2, FALSE)</f>
        <v>Rock</v>
      </c>
    </row>
    <row r="839">
      <c r="A839" s="4">
        <v>837.0</v>
      </c>
      <c r="B839" s="4" t="s">
        <v>1536</v>
      </c>
      <c r="C839" s="4">
        <v>67.0</v>
      </c>
      <c r="D839" s="4">
        <v>1.0</v>
      </c>
      <c r="E839" s="4">
        <v>1.0</v>
      </c>
      <c r="F839" s="4" t="s">
        <v>35</v>
      </c>
      <c r="G839" s="4">
        <v>322455.0</v>
      </c>
      <c r="H839" s="4">
        <v>1.0522352E7</v>
      </c>
      <c r="I839" s="4">
        <v>0.99</v>
      </c>
      <c r="J839" s="5" t="str">
        <f>VLOOKUP(E839, genre!$A$2:$B$1000, 2, FALSE)</f>
        <v>Rock</v>
      </c>
    </row>
    <row r="840">
      <c r="A840" s="4">
        <v>838.0</v>
      </c>
      <c r="B840" s="4" t="s">
        <v>1537</v>
      </c>
      <c r="C840" s="4">
        <v>67.0</v>
      </c>
      <c r="D840" s="4">
        <v>1.0</v>
      </c>
      <c r="E840" s="4">
        <v>1.0</v>
      </c>
      <c r="F840" s="4" t="s">
        <v>35</v>
      </c>
      <c r="G840" s="4">
        <v>319320.0</v>
      </c>
      <c r="H840" s="4">
        <v>1.040002E7</v>
      </c>
      <c r="I840" s="4">
        <v>0.99</v>
      </c>
      <c r="J840" s="5" t="str">
        <f>VLOOKUP(E840, genre!$A$2:$B$1000, 2, FALSE)</f>
        <v>Rock</v>
      </c>
    </row>
    <row r="841">
      <c r="A841" s="4">
        <v>839.0</v>
      </c>
      <c r="B841" s="4" t="s">
        <v>1538</v>
      </c>
      <c r="C841" s="4">
        <v>67.0</v>
      </c>
      <c r="D841" s="4">
        <v>1.0</v>
      </c>
      <c r="E841" s="4">
        <v>1.0</v>
      </c>
      <c r="F841" s="4" t="s">
        <v>35</v>
      </c>
      <c r="G841" s="4">
        <v>248424.0</v>
      </c>
      <c r="H841" s="4">
        <v>8150318.0</v>
      </c>
      <c r="I841" s="4">
        <v>0.99</v>
      </c>
      <c r="J841" s="5" t="str">
        <f>VLOOKUP(E841, genre!$A$2:$B$1000, 2, FALSE)</f>
        <v>Rock</v>
      </c>
    </row>
    <row r="842">
      <c r="A842" s="4">
        <v>840.0</v>
      </c>
      <c r="B842" s="4" t="s">
        <v>1539</v>
      </c>
      <c r="C842" s="4">
        <v>67.0</v>
      </c>
      <c r="D842" s="4">
        <v>1.0</v>
      </c>
      <c r="E842" s="4">
        <v>1.0</v>
      </c>
      <c r="F842" s="4" t="s">
        <v>35</v>
      </c>
      <c r="G842" s="4">
        <v>355056.0</v>
      </c>
      <c r="H842" s="4">
        <v>1.1622738E7</v>
      </c>
      <c r="I842" s="4">
        <v>0.99</v>
      </c>
      <c r="J842" s="5" t="str">
        <f>VLOOKUP(E842, genre!$A$2:$B$1000, 2, FALSE)</f>
        <v>Rock</v>
      </c>
    </row>
    <row r="843">
      <c r="A843" s="4">
        <v>841.0</v>
      </c>
      <c r="B843" s="4" t="s">
        <v>1540</v>
      </c>
      <c r="C843" s="4">
        <v>67.0</v>
      </c>
      <c r="D843" s="4">
        <v>1.0</v>
      </c>
      <c r="E843" s="4">
        <v>1.0</v>
      </c>
      <c r="F843" s="4" t="s">
        <v>35</v>
      </c>
      <c r="G843" s="4">
        <v>272457.0</v>
      </c>
      <c r="H843" s="4">
        <v>8853324.0</v>
      </c>
      <c r="I843" s="4">
        <v>0.99</v>
      </c>
      <c r="J843" s="5" t="str">
        <f>VLOOKUP(E843, genre!$A$2:$B$1000, 2, FALSE)</f>
        <v>Rock</v>
      </c>
    </row>
    <row r="844">
      <c r="A844" s="4">
        <v>842.0</v>
      </c>
      <c r="B844" s="4" t="s">
        <v>1541</v>
      </c>
      <c r="C844" s="4">
        <v>68.0</v>
      </c>
      <c r="D844" s="4">
        <v>1.0</v>
      </c>
      <c r="E844" s="4">
        <v>2.0</v>
      </c>
      <c r="F844" s="4" t="s">
        <v>1542</v>
      </c>
      <c r="G844" s="4">
        <v>321358.0</v>
      </c>
      <c r="H844" s="4">
        <v>1.0653494E7</v>
      </c>
      <c r="I844" s="4">
        <v>0.99</v>
      </c>
      <c r="J844" s="5" t="str">
        <f>VLOOKUP(E844, genre!$A$2:$B$1000, 2, FALSE)</f>
        <v>Jazz</v>
      </c>
    </row>
    <row r="845">
      <c r="A845" s="4">
        <v>843.0</v>
      </c>
      <c r="B845" s="4" t="s">
        <v>1543</v>
      </c>
      <c r="C845" s="4">
        <v>68.0</v>
      </c>
      <c r="D845" s="4">
        <v>1.0</v>
      </c>
      <c r="E845" s="4">
        <v>2.0</v>
      </c>
      <c r="F845" s="4" t="s">
        <v>1544</v>
      </c>
      <c r="G845" s="4">
        <v>423653.0</v>
      </c>
      <c r="H845" s="4">
        <v>1.4176083E7</v>
      </c>
      <c r="I845" s="4">
        <v>0.99</v>
      </c>
      <c r="J845" s="5" t="str">
        <f>VLOOKUP(E845, genre!$A$2:$B$1000, 2, FALSE)</f>
        <v>Jazz</v>
      </c>
    </row>
    <row r="846">
      <c r="A846" s="4">
        <v>844.0</v>
      </c>
      <c r="B846" s="4" t="s">
        <v>1545</v>
      </c>
      <c r="C846" s="4">
        <v>68.0</v>
      </c>
      <c r="D846" s="4">
        <v>1.0</v>
      </c>
      <c r="E846" s="4">
        <v>2.0</v>
      </c>
      <c r="F846" s="4" t="s">
        <v>1542</v>
      </c>
      <c r="G846" s="4">
        <v>319373.0</v>
      </c>
      <c r="H846" s="4">
        <v>1.0602166E7</v>
      </c>
      <c r="I846" s="4">
        <v>0.99</v>
      </c>
      <c r="J846" s="5" t="str">
        <f>VLOOKUP(E846, genre!$A$2:$B$1000, 2, FALSE)</f>
        <v>Jazz</v>
      </c>
    </row>
    <row r="847">
      <c r="A847" s="4">
        <v>845.0</v>
      </c>
      <c r="B847" s="4" t="s">
        <v>1546</v>
      </c>
      <c r="C847" s="4">
        <v>68.0</v>
      </c>
      <c r="D847" s="4">
        <v>1.0</v>
      </c>
      <c r="E847" s="4">
        <v>2.0</v>
      </c>
      <c r="F847" s="4" t="s">
        <v>1547</v>
      </c>
      <c r="G847" s="4">
        <v>368875.0</v>
      </c>
      <c r="H847" s="4">
        <v>1.2059507E7</v>
      </c>
      <c r="I847" s="4">
        <v>0.99</v>
      </c>
      <c r="J847" s="5" t="str">
        <f>VLOOKUP(E847, genre!$A$2:$B$1000, 2, FALSE)</f>
        <v>Jazz</v>
      </c>
    </row>
    <row r="848">
      <c r="A848" s="4">
        <v>846.0</v>
      </c>
      <c r="B848" s="4" t="s">
        <v>1548</v>
      </c>
      <c r="C848" s="4">
        <v>68.0</v>
      </c>
      <c r="D848" s="4">
        <v>1.0</v>
      </c>
      <c r="E848" s="4">
        <v>2.0</v>
      </c>
      <c r="F848" s="4" t="s">
        <v>1549</v>
      </c>
      <c r="G848" s="4">
        <v>368953.0</v>
      </c>
      <c r="H848" s="4">
        <v>1.2287103E7</v>
      </c>
      <c r="I848" s="4">
        <v>0.99</v>
      </c>
      <c r="J848" s="5" t="str">
        <f>VLOOKUP(E848, genre!$A$2:$B$1000, 2, FALSE)</f>
        <v>Jazz</v>
      </c>
    </row>
    <row r="849">
      <c r="A849" s="4">
        <v>847.0</v>
      </c>
      <c r="B849" s="4" t="s">
        <v>1550</v>
      </c>
      <c r="C849" s="4">
        <v>68.0</v>
      </c>
      <c r="D849" s="4">
        <v>1.0</v>
      </c>
      <c r="E849" s="4">
        <v>2.0</v>
      </c>
      <c r="F849" s="4" t="s">
        <v>1551</v>
      </c>
      <c r="G849" s="4">
        <v>272039.0</v>
      </c>
      <c r="H849" s="4">
        <v>9032315.0</v>
      </c>
      <c r="I849" s="4">
        <v>0.99</v>
      </c>
      <c r="J849" s="5" t="str">
        <f>VLOOKUP(E849, genre!$A$2:$B$1000, 2, FALSE)</f>
        <v>Jazz</v>
      </c>
    </row>
    <row r="850">
      <c r="A850" s="4">
        <v>848.0</v>
      </c>
      <c r="B850" s="4" t="s">
        <v>1552</v>
      </c>
      <c r="C850" s="4">
        <v>68.0</v>
      </c>
      <c r="D850" s="4">
        <v>1.0</v>
      </c>
      <c r="E850" s="4">
        <v>2.0</v>
      </c>
      <c r="F850" s="4" t="s">
        <v>1553</v>
      </c>
      <c r="G850" s="4">
        <v>659226.0</v>
      </c>
      <c r="H850" s="4">
        <v>2.1685807E7</v>
      </c>
      <c r="I850" s="4">
        <v>0.99</v>
      </c>
      <c r="J850" s="5" t="str">
        <f>VLOOKUP(E850, genre!$A$2:$B$1000, 2, FALSE)</f>
        <v>Jazz</v>
      </c>
    </row>
    <row r="851">
      <c r="A851" s="4">
        <v>849.0</v>
      </c>
      <c r="B851" s="4" t="s">
        <v>1554</v>
      </c>
      <c r="C851" s="4">
        <v>68.0</v>
      </c>
      <c r="D851" s="4">
        <v>1.0</v>
      </c>
      <c r="E851" s="4">
        <v>2.0</v>
      </c>
      <c r="F851" s="4" t="s">
        <v>1555</v>
      </c>
      <c r="G851" s="4">
        <v>346932.0</v>
      </c>
      <c r="H851" s="4">
        <v>1.1394473E7</v>
      </c>
      <c r="I851" s="4">
        <v>0.99</v>
      </c>
      <c r="J851" s="5" t="str">
        <f>VLOOKUP(E851, genre!$A$2:$B$1000, 2, FALSE)</f>
        <v>Jazz</v>
      </c>
    </row>
    <row r="852">
      <c r="A852" s="4">
        <v>850.0</v>
      </c>
      <c r="B852" s="4" t="s">
        <v>1556</v>
      </c>
      <c r="C852" s="4">
        <v>68.0</v>
      </c>
      <c r="D852" s="4">
        <v>1.0</v>
      </c>
      <c r="E852" s="4">
        <v>2.0</v>
      </c>
      <c r="F852" s="4" t="s">
        <v>1557</v>
      </c>
      <c r="G852" s="4">
        <v>360411.0</v>
      </c>
      <c r="H852" s="4">
        <v>1.1994859E7</v>
      </c>
      <c r="I852" s="4">
        <v>0.99</v>
      </c>
      <c r="J852" s="5" t="str">
        <f>VLOOKUP(E852, genre!$A$2:$B$1000, 2, FALSE)</f>
        <v>Jazz</v>
      </c>
    </row>
    <row r="853">
      <c r="A853" s="4">
        <v>851.0</v>
      </c>
      <c r="B853" s="4" t="s">
        <v>1558</v>
      </c>
      <c r="C853" s="4">
        <v>69.0</v>
      </c>
      <c r="D853" s="4">
        <v>1.0</v>
      </c>
      <c r="E853" s="4">
        <v>7.0</v>
      </c>
      <c r="F853" s="4" t="s">
        <v>35</v>
      </c>
      <c r="G853" s="4">
        <v>270080.0</v>
      </c>
      <c r="H853" s="4">
        <v>8856165.0</v>
      </c>
      <c r="I853" s="4">
        <v>0.99</v>
      </c>
      <c r="J853" s="5" t="str">
        <f>VLOOKUP(E853, genre!$A$2:$B$1000, 2, FALSE)</f>
        <v>Latin</v>
      </c>
    </row>
    <row r="854">
      <c r="A854" s="4">
        <v>852.0</v>
      </c>
      <c r="B854" s="4" t="s">
        <v>1559</v>
      </c>
      <c r="C854" s="4">
        <v>69.0</v>
      </c>
      <c r="D854" s="4">
        <v>1.0</v>
      </c>
      <c r="E854" s="4">
        <v>7.0</v>
      </c>
      <c r="F854" s="4" t="s">
        <v>35</v>
      </c>
      <c r="G854" s="4">
        <v>255608.0</v>
      </c>
      <c r="H854" s="4">
        <v>8330047.0</v>
      </c>
      <c r="I854" s="4">
        <v>0.99</v>
      </c>
      <c r="J854" s="5" t="str">
        <f>VLOOKUP(E854, genre!$A$2:$B$1000, 2, FALSE)</f>
        <v>Latin</v>
      </c>
    </row>
    <row r="855">
      <c r="A855" s="4">
        <v>853.0</v>
      </c>
      <c r="B855" s="4" t="s">
        <v>1560</v>
      </c>
      <c r="C855" s="4">
        <v>69.0</v>
      </c>
      <c r="D855" s="4">
        <v>1.0</v>
      </c>
      <c r="E855" s="4">
        <v>7.0</v>
      </c>
      <c r="F855" s="4" t="s">
        <v>35</v>
      </c>
      <c r="G855" s="4">
        <v>304692.0</v>
      </c>
      <c r="H855" s="4">
        <v>1.0037362E7</v>
      </c>
      <c r="I855" s="4">
        <v>0.99</v>
      </c>
      <c r="J855" s="5" t="str">
        <f>VLOOKUP(E855, genre!$A$2:$B$1000, 2, FALSE)</f>
        <v>Latin</v>
      </c>
    </row>
    <row r="856">
      <c r="A856" s="4">
        <v>854.0</v>
      </c>
      <c r="B856" s="4" t="s">
        <v>1561</v>
      </c>
      <c r="C856" s="4">
        <v>69.0</v>
      </c>
      <c r="D856" s="4">
        <v>1.0</v>
      </c>
      <c r="E856" s="4">
        <v>7.0</v>
      </c>
      <c r="F856" s="4" t="s">
        <v>35</v>
      </c>
      <c r="G856" s="4">
        <v>338755.0</v>
      </c>
      <c r="H856" s="4">
        <v>1.1283582E7</v>
      </c>
      <c r="I856" s="4">
        <v>0.99</v>
      </c>
      <c r="J856" s="5" t="str">
        <f>VLOOKUP(E856, genre!$A$2:$B$1000, 2, FALSE)</f>
        <v>Latin</v>
      </c>
    </row>
    <row r="857">
      <c r="A857" s="4">
        <v>855.0</v>
      </c>
      <c r="B857" s="4" t="s">
        <v>1562</v>
      </c>
      <c r="C857" s="4">
        <v>69.0</v>
      </c>
      <c r="D857" s="4">
        <v>1.0</v>
      </c>
      <c r="E857" s="4">
        <v>7.0</v>
      </c>
      <c r="F857" s="4" t="s">
        <v>35</v>
      </c>
      <c r="G857" s="4">
        <v>211565.0</v>
      </c>
      <c r="H857" s="4">
        <v>7018586.0</v>
      </c>
      <c r="I857" s="4">
        <v>0.99</v>
      </c>
      <c r="J857" s="5" t="str">
        <f>VLOOKUP(E857, genre!$A$2:$B$1000, 2, FALSE)</f>
        <v>Latin</v>
      </c>
    </row>
    <row r="858">
      <c r="A858" s="4">
        <v>856.0</v>
      </c>
      <c r="B858" s="4" t="s">
        <v>1563</v>
      </c>
      <c r="C858" s="4">
        <v>69.0</v>
      </c>
      <c r="D858" s="4">
        <v>1.0</v>
      </c>
      <c r="E858" s="4">
        <v>7.0</v>
      </c>
      <c r="F858" s="4" t="s">
        <v>35</v>
      </c>
      <c r="G858" s="4">
        <v>267728.0</v>
      </c>
      <c r="H858" s="4">
        <v>8788760.0</v>
      </c>
      <c r="I858" s="4">
        <v>0.99</v>
      </c>
      <c r="J858" s="5" t="str">
        <f>VLOOKUP(E858, genre!$A$2:$B$1000, 2, FALSE)</f>
        <v>Latin</v>
      </c>
    </row>
    <row r="859">
      <c r="A859" s="4">
        <v>857.0</v>
      </c>
      <c r="B859" s="4" t="s">
        <v>1564</v>
      </c>
      <c r="C859" s="4">
        <v>69.0</v>
      </c>
      <c r="D859" s="4">
        <v>1.0</v>
      </c>
      <c r="E859" s="4">
        <v>7.0</v>
      </c>
      <c r="F859" s="4" t="s">
        <v>35</v>
      </c>
      <c r="G859" s="4">
        <v>213237.0</v>
      </c>
      <c r="H859" s="4">
        <v>6928434.0</v>
      </c>
      <c r="I859" s="4">
        <v>0.99</v>
      </c>
      <c r="J859" s="5" t="str">
        <f>VLOOKUP(E859, genre!$A$2:$B$1000, 2, FALSE)</f>
        <v>Latin</v>
      </c>
    </row>
    <row r="860">
      <c r="A860" s="4">
        <v>858.0</v>
      </c>
      <c r="B860" s="4" t="s">
        <v>1565</v>
      </c>
      <c r="C860" s="4">
        <v>69.0</v>
      </c>
      <c r="D860" s="4">
        <v>1.0</v>
      </c>
      <c r="E860" s="4">
        <v>7.0</v>
      </c>
      <c r="F860" s="4" t="s">
        <v>35</v>
      </c>
      <c r="G860" s="4">
        <v>280999.0</v>
      </c>
      <c r="H860" s="4">
        <v>9096726.0</v>
      </c>
      <c r="I860" s="4">
        <v>0.99</v>
      </c>
      <c r="J860" s="5" t="str">
        <f>VLOOKUP(E860, genre!$A$2:$B$1000, 2, FALSE)</f>
        <v>Latin</v>
      </c>
    </row>
    <row r="861">
      <c r="A861" s="4">
        <v>859.0</v>
      </c>
      <c r="B861" s="4" t="s">
        <v>1566</v>
      </c>
      <c r="C861" s="4">
        <v>69.0</v>
      </c>
      <c r="D861" s="4">
        <v>1.0</v>
      </c>
      <c r="E861" s="4">
        <v>7.0</v>
      </c>
      <c r="F861" s="4" t="s">
        <v>35</v>
      </c>
      <c r="G861" s="4">
        <v>286432.0</v>
      </c>
      <c r="H861" s="4">
        <v>9413777.0</v>
      </c>
      <c r="I861" s="4">
        <v>0.99</v>
      </c>
      <c r="J861" s="5" t="str">
        <f>VLOOKUP(E861, genre!$A$2:$B$1000, 2, FALSE)</f>
        <v>Latin</v>
      </c>
    </row>
    <row r="862">
      <c r="A862" s="4">
        <v>860.0</v>
      </c>
      <c r="B862" s="4" t="s">
        <v>1567</v>
      </c>
      <c r="C862" s="4">
        <v>69.0</v>
      </c>
      <c r="D862" s="4">
        <v>1.0</v>
      </c>
      <c r="E862" s="4">
        <v>7.0</v>
      </c>
      <c r="F862" s="4" t="s">
        <v>35</v>
      </c>
      <c r="G862" s="4">
        <v>311614.0</v>
      </c>
      <c r="H862" s="4">
        <v>1.0312775E7</v>
      </c>
      <c r="I862" s="4">
        <v>0.99</v>
      </c>
      <c r="J862" s="5" t="str">
        <f>VLOOKUP(E862, genre!$A$2:$B$1000, 2, FALSE)</f>
        <v>Latin</v>
      </c>
    </row>
    <row r="863">
      <c r="A863" s="4">
        <v>861.0</v>
      </c>
      <c r="B863" s="4" t="s">
        <v>1568</v>
      </c>
      <c r="C863" s="4">
        <v>69.0</v>
      </c>
      <c r="D863" s="4">
        <v>1.0</v>
      </c>
      <c r="E863" s="4">
        <v>7.0</v>
      </c>
      <c r="F863" s="4" t="s">
        <v>35</v>
      </c>
      <c r="G863" s="4">
        <v>274181.0</v>
      </c>
      <c r="H863" s="4">
        <v>9049542.0</v>
      </c>
      <c r="I863" s="4">
        <v>0.99</v>
      </c>
      <c r="J863" s="5" t="str">
        <f>VLOOKUP(E863, genre!$A$2:$B$1000, 2, FALSE)</f>
        <v>Latin</v>
      </c>
    </row>
    <row r="864">
      <c r="A864" s="4">
        <v>862.0</v>
      </c>
      <c r="B864" s="4" t="s">
        <v>1569</v>
      </c>
      <c r="C864" s="4">
        <v>69.0</v>
      </c>
      <c r="D864" s="4">
        <v>1.0</v>
      </c>
      <c r="E864" s="4">
        <v>7.0</v>
      </c>
      <c r="F864" s="4" t="s">
        <v>35</v>
      </c>
      <c r="G864" s="4">
        <v>284081.0</v>
      </c>
      <c r="H864" s="4">
        <v>9396942.0</v>
      </c>
      <c r="I864" s="4">
        <v>0.99</v>
      </c>
      <c r="J864" s="5" t="str">
        <f>VLOOKUP(E864, genre!$A$2:$B$1000, 2, FALSE)</f>
        <v>Latin</v>
      </c>
    </row>
    <row r="865">
      <c r="A865" s="4">
        <v>863.0</v>
      </c>
      <c r="B865" s="4" t="s">
        <v>1483</v>
      </c>
      <c r="C865" s="4">
        <v>69.0</v>
      </c>
      <c r="D865" s="4">
        <v>1.0</v>
      </c>
      <c r="E865" s="4">
        <v>7.0</v>
      </c>
      <c r="F865" s="4" t="s">
        <v>35</v>
      </c>
      <c r="G865" s="4">
        <v>327784.0</v>
      </c>
      <c r="H865" s="4">
        <v>1.0687311E7</v>
      </c>
      <c r="I865" s="4">
        <v>0.99</v>
      </c>
      <c r="J865" s="5" t="str">
        <f>VLOOKUP(E865, genre!$A$2:$B$1000, 2, FALSE)</f>
        <v>Latin</v>
      </c>
    </row>
    <row r="866">
      <c r="A866" s="4">
        <v>864.0</v>
      </c>
      <c r="B866" s="4" t="s">
        <v>1570</v>
      </c>
      <c r="C866" s="4">
        <v>70.0</v>
      </c>
      <c r="D866" s="4">
        <v>1.0</v>
      </c>
      <c r="E866" s="4">
        <v>7.0</v>
      </c>
      <c r="F866" s="4" t="s">
        <v>1484</v>
      </c>
      <c r="G866" s="4">
        <v>330997.0</v>
      </c>
      <c r="H866" s="4">
        <v>1.0872787E7</v>
      </c>
      <c r="I866" s="4">
        <v>0.99</v>
      </c>
      <c r="J866" s="5" t="str">
        <f>VLOOKUP(E866, genre!$A$2:$B$1000, 2, FALSE)</f>
        <v>Latin</v>
      </c>
    </row>
    <row r="867">
      <c r="A867" s="4">
        <v>865.0</v>
      </c>
      <c r="B867" s="4" t="s">
        <v>1571</v>
      </c>
      <c r="C867" s="4">
        <v>70.0</v>
      </c>
      <c r="D867" s="4">
        <v>1.0</v>
      </c>
      <c r="E867" s="4">
        <v>7.0</v>
      </c>
      <c r="F867" s="4" t="s">
        <v>1484</v>
      </c>
      <c r="G867" s="4">
        <v>337423.0</v>
      </c>
      <c r="H867" s="4">
        <v>1.1181446E7</v>
      </c>
      <c r="I867" s="4">
        <v>0.99</v>
      </c>
      <c r="J867" s="5" t="str">
        <f>VLOOKUP(E867, genre!$A$2:$B$1000, 2, FALSE)</f>
        <v>Latin</v>
      </c>
    </row>
    <row r="868">
      <c r="A868" s="4">
        <v>866.0</v>
      </c>
      <c r="B868" s="4" t="s">
        <v>1572</v>
      </c>
      <c r="C868" s="4">
        <v>70.0</v>
      </c>
      <c r="D868" s="4">
        <v>1.0</v>
      </c>
      <c r="E868" s="4">
        <v>7.0</v>
      </c>
      <c r="F868" s="4" t="s">
        <v>1484</v>
      </c>
      <c r="G868" s="4">
        <v>217338.0</v>
      </c>
      <c r="H868" s="4">
        <v>7026441.0</v>
      </c>
      <c r="I868" s="4">
        <v>0.99</v>
      </c>
      <c r="J868" s="5" t="str">
        <f>VLOOKUP(E868, genre!$A$2:$B$1000, 2, FALSE)</f>
        <v>Latin</v>
      </c>
    </row>
    <row r="869">
      <c r="A869" s="4">
        <v>867.0</v>
      </c>
      <c r="B869" s="4" t="s">
        <v>1573</v>
      </c>
      <c r="C869" s="4">
        <v>70.0</v>
      </c>
      <c r="D869" s="4">
        <v>1.0</v>
      </c>
      <c r="E869" s="4">
        <v>7.0</v>
      </c>
      <c r="F869" s="4" t="s">
        <v>1484</v>
      </c>
      <c r="G869" s="4">
        <v>270968.0</v>
      </c>
      <c r="H869" s="4">
        <v>8893682.0</v>
      </c>
      <c r="I869" s="4">
        <v>0.99</v>
      </c>
      <c r="J869" s="5" t="str">
        <f>VLOOKUP(E869, genre!$A$2:$B$1000, 2, FALSE)</f>
        <v>Latin</v>
      </c>
    </row>
    <row r="870">
      <c r="A870" s="4">
        <v>868.0</v>
      </c>
      <c r="B870" s="4" t="s">
        <v>1574</v>
      </c>
      <c r="C870" s="4">
        <v>70.0</v>
      </c>
      <c r="D870" s="4">
        <v>1.0</v>
      </c>
      <c r="E870" s="4">
        <v>7.0</v>
      </c>
      <c r="F870" s="4" t="s">
        <v>1484</v>
      </c>
      <c r="G870" s="4">
        <v>295314.0</v>
      </c>
      <c r="H870" s="4">
        <v>9842240.0</v>
      </c>
      <c r="I870" s="4">
        <v>0.99</v>
      </c>
      <c r="J870" s="5" t="str">
        <f>VLOOKUP(E870, genre!$A$2:$B$1000, 2, FALSE)</f>
        <v>Latin</v>
      </c>
    </row>
    <row r="871">
      <c r="A871" s="4">
        <v>869.0</v>
      </c>
      <c r="B871" s="4" t="s">
        <v>1575</v>
      </c>
      <c r="C871" s="4">
        <v>70.0</v>
      </c>
      <c r="D871" s="4">
        <v>1.0</v>
      </c>
      <c r="E871" s="4">
        <v>7.0</v>
      </c>
      <c r="F871" s="4" t="s">
        <v>1484</v>
      </c>
      <c r="G871" s="4">
        <v>236355.0</v>
      </c>
      <c r="H871" s="4">
        <v>7801108.0</v>
      </c>
      <c r="I871" s="4">
        <v>0.99</v>
      </c>
      <c r="J871" s="5" t="str">
        <f>VLOOKUP(E871, genre!$A$2:$B$1000, 2, FALSE)</f>
        <v>Latin</v>
      </c>
    </row>
    <row r="872">
      <c r="A872" s="4">
        <v>870.0</v>
      </c>
      <c r="B872" s="4" t="s">
        <v>1576</v>
      </c>
      <c r="C872" s="4">
        <v>70.0</v>
      </c>
      <c r="D872" s="4">
        <v>1.0</v>
      </c>
      <c r="E872" s="4">
        <v>7.0</v>
      </c>
      <c r="F872" s="4" t="s">
        <v>1484</v>
      </c>
      <c r="G872" s="4">
        <v>211617.0</v>
      </c>
      <c r="H872" s="4">
        <v>7073899.0</v>
      </c>
      <c r="I872" s="4">
        <v>0.99</v>
      </c>
      <c r="J872" s="5" t="str">
        <f>VLOOKUP(E872, genre!$A$2:$B$1000, 2, FALSE)</f>
        <v>Latin</v>
      </c>
    </row>
    <row r="873">
      <c r="A873" s="4">
        <v>871.0</v>
      </c>
      <c r="B873" s="4" t="s">
        <v>1577</v>
      </c>
      <c r="C873" s="4">
        <v>70.0</v>
      </c>
      <c r="D873" s="4">
        <v>1.0</v>
      </c>
      <c r="E873" s="4">
        <v>7.0</v>
      </c>
      <c r="F873" s="4" t="s">
        <v>1484</v>
      </c>
      <c r="G873" s="4">
        <v>253962.0</v>
      </c>
      <c r="H873" s="4">
        <v>8381029.0</v>
      </c>
      <c r="I873" s="4">
        <v>0.99</v>
      </c>
      <c r="J873" s="5" t="str">
        <f>VLOOKUP(E873, genre!$A$2:$B$1000, 2, FALSE)</f>
        <v>Latin</v>
      </c>
    </row>
    <row r="874">
      <c r="A874" s="4">
        <v>872.0</v>
      </c>
      <c r="B874" s="4" t="s">
        <v>1578</v>
      </c>
      <c r="C874" s="4">
        <v>70.0</v>
      </c>
      <c r="D874" s="4">
        <v>1.0</v>
      </c>
      <c r="E874" s="4">
        <v>7.0</v>
      </c>
      <c r="F874" s="4" t="s">
        <v>1484</v>
      </c>
      <c r="G874" s="4">
        <v>277524.0</v>
      </c>
      <c r="H874" s="4">
        <v>9163253.0</v>
      </c>
      <c r="I874" s="4">
        <v>0.99</v>
      </c>
      <c r="J874" s="5" t="str">
        <f>VLOOKUP(E874, genre!$A$2:$B$1000, 2, FALSE)</f>
        <v>Latin</v>
      </c>
    </row>
    <row r="875">
      <c r="A875" s="4">
        <v>873.0</v>
      </c>
      <c r="B875" s="4" t="s">
        <v>1579</v>
      </c>
      <c r="C875" s="4">
        <v>70.0</v>
      </c>
      <c r="D875" s="4">
        <v>1.0</v>
      </c>
      <c r="E875" s="4">
        <v>7.0</v>
      </c>
      <c r="F875" s="4" t="s">
        <v>1580</v>
      </c>
      <c r="G875" s="4">
        <v>347297.0</v>
      </c>
      <c r="H875" s="4">
        <v>1.1493463E7</v>
      </c>
      <c r="I875" s="4">
        <v>0.99</v>
      </c>
      <c r="J875" s="5" t="str">
        <f>VLOOKUP(E875, genre!$A$2:$B$1000, 2, FALSE)</f>
        <v>Latin</v>
      </c>
    </row>
    <row r="876">
      <c r="A876" s="4">
        <v>874.0</v>
      </c>
      <c r="B876" s="4" t="s">
        <v>1581</v>
      </c>
      <c r="C876" s="4">
        <v>70.0</v>
      </c>
      <c r="D876" s="4">
        <v>1.0</v>
      </c>
      <c r="E876" s="4">
        <v>7.0</v>
      </c>
      <c r="F876" s="4" t="s">
        <v>1484</v>
      </c>
      <c r="G876" s="4">
        <v>268173.0</v>
      </c>
      <c r="H876" s="4">
        <v>8906539.0</v>
      </c>
      <c r="I876" s="4">
        <v>0.99</v>
      </c>
      <c r="J876" s="5" t="str">
        <f>VLOOKUP(E876, genre!$A$2:$B$1000, 2, FALSE)</f>
        <v>Latin</v>
      </c>
    </row>
    <row r="877">
      <c r="A877" s="4">
        <v>875.0</v>
      </c>
      <c r="B877" s="4" t="s">
        <v>1569</v>
      </c>
      <c r="C877" s="4">
        <v>70.0</v>
      </c>
      <c r="D877" s="4">
        <v>1.0</v>
      </c>
      <c r="E877" s="4">
        <v>7.0</v>
      </c>
      <c r="F877" s="4" t="s">
        <v>1484</v>
      </c>
      <c r="G877" s="4">
        <v>284133.0</v>
      </c>
      <c r="H877" s="4">
        <v>9391439.0</v>
      </c>
      <c r="I877" s="4">
        <v>0.99</v>
      </c>
      <c r="J877" s="5" t="str">
        <f>VLOOKUP(E877, genre!$A$2:$B$1000, 2, FALSE)</f>
        <v>Latin</v>
      </c>
    </row>
    <row r="878">
      <c r="A878" s="4">
        <v>877.0</v>
      </c>
      <c r="B878" s="4" t="s">
        <v>1582</v>
      </c>
      <c r="C878" s="4">
        <v>71.0</v>
      </c>
      <c r="D878" s="4">
        <v>1.0</v>
      </c>
      <c r="E878" s="4">
        <v>7.0</v>
      </c>
      <c r="F878" s="4" t="s">
        <v>35</v>
      </c>
      <c r="G878" s="4">
        <v>223059.0</v>
      </c>
      <c r="H878" s="4">
        <v>7306143.0</v>
      </c>
      <c r="I878" s="4">
        <v>0.99</v>
      </c>
      <c r="J878" s="5" t="str">
        <f>VLOOKUP(E878, genre!$A$2:$B$1000, 2, FALSE)</f>
        <v>Latin</v>
      </c>
    </row>
    <row r="879">
      <c r="A879" s="4">
        <v>878.0</v>
      </c>
      <c r="B879" s="4" t="s">
        <v>1583</v>
      </c>
      <c r="C879" s="4">
        <v>71.0</v>
      </c>
      <c r="D879" s="4">
        <v>1.0</v>
      </c>
      <c r="E879" s="4">
        <v>7.0</v>
      </c>
      <c r="F879" s="4" t="s">
        <v>35</v>
      </c>
      <c r="G879" s="4">
        <v>186226.0</v>
      </c>
      <c r="H879" s="4">
        <v>6180414.0</v>
      </c>
      <c r="I879" s="4">
        <v>0.99</v>
      </c>
      <c r="J879" s="5" t="str">
        <f>VLOOKUP(E879, genre!$A$2:$B$1000, 2, FALSE)</f>
        <v>Latin</v>
      </c>
    </row>
    <row r="880">
      <c r="A880" s="4">
        <v>879.0</v>
      </c>
      <c r="B880" s="4" t="s">
        <v>1584</v>
      </c>
      <c r="C880" s="4">
        <v>71.0</v>
      </c>
      <c r="D880" s="4">
        <v>1.0</v>
      </c>
      <c r="E880" s="4">
        <v>7.0</v>
      </c>
      <c r="F880" s="4" t="s">
        <v>35</v>
      </c>
      <c r="G880" s="4">
        <v>166608.0</v>
      </c>
      <c r="H880" s="4">
        <v>5432518.0</v>
      </c>
      <c r="I880" s="4">
        <v>0.99</v>
      </c>
      <c r="J880" s="5" t="str">
        <f>VLOOKUP(E880, genre!$A$2:$B$1000, 2, FALSE)</f>
        <v>Latin</v>
      </c>
    </row>
    <row r="881">
      <c r="A881" s="4">
        <v>880.0</v>
      </c>
      <c r="B881" s="4" t="s">
        <v>1585</v>
      </c>
      <c r="C881" s="4">
        <v>71.0</v>
      </c>
      <c r="D881" s="4">
        <v>1.0</v>
      </c>
      <c r="E881" s="4">
        <v>7.0</v>
      </c>
      <c r="F881" s="4" t="s">
        <v>35</v>
      </c>
      <c r="G881" s="4">
        <v>263026.0</v>
      </c>
      <c r="H881" s="4">
        <v>8684639.0</v>
      </c>
      <c r="I881" s="4">
        <v>0.99</v>
      </c>
      <c r="J881" s="5" t="str">
        <f>VLOOKUP(E881, genre!$A$2:$B$1000, 2, FALSE)</f>
        <v>Latin</v>
      </c>
    </row>
    <row r="882">
      <c r="A882" s="4">
        <v>881.0</v>
      </c>
      <c r="B882" s="4" t="s">
        <v>1586</v>
      </c>
      <c r="C882" s="4">
        <v>71.0</v>
      </c>
      <c r="D882" s="4">
        <v>1.0</v>
      </c>
      <c r="E882" s="4">
        <v>7.0</v>
      </c>
      <c r="F882" s="4" t="s">
        <v>35</v>
      </c>
      <c r="G882" s="4">
        <v>170788.0</v>
      </c>
      <c r="H882" s="4">
        <v>5531841.0</v>
      </c>
      <c r="I882" s="4">
        <v>0.99</v>
      </c>
      <c r="J882" s="5" t="str">
        <f>VLOOKUP(E882, genre!$A$2:$B$1000, 2, FALSE)</f>
        <v>Latin</v>
      </c>
    </row>
    <row r="883">
      <c r="A883" s="4">
        <v>882.0</v>
      </c>
      <c r="B883" s="4" t="s">
        <v>1587</v>
      </c>
      <c r="C883" s="4">
        <v>71.0</v>
      </c>
      <c r="D883" s="4">
        <v>1.0</v>
      </c>
      <c r="E883" s="4">
        <v>7.0</v>
      </c>
      <c r="F883" s="4" t="s">
        <v>35</v>
      </c>
      <c r="G883" s="4">
        <v>242834.0</v>
      </c>
      <c r="H883" s="4">
        <v>7968525.0</v>
      </c>
      <c r="I883" s="4">
        <v>0.99</v>
      </c>
      <c r="J883" s="5" t="str">
        <f>VLOOKUP(E883, genre!$A$2:$B$1000, 2, FALSE)</f>
        <v>Latin</v>
      </c>
    </row>
    <row r="884">
      <c r="A884" s="4">
        <v>883.0</v>
      </c>
      <c r="B884" s="4" t="s">
        <v>1588</v>
      </c>
      <c r="C884" s="4">
        <v>71.0</v>
      </c>
      <c r="D884" s="4">
        <v>1.0</v>
      </c>
      <c r="E884" s="4">
        <v>7.0</v>
      </c>
      <c r="F884" s="4" t="s">
        <v>35</v>
      </c>
      <c r="G884" s="4">
        <v>241397.0</v>
      </c>
      <c r="H884" s="4">
        <v>8137254.0</v>
      </c>
      <c r="I884" s="4">
        <v>0.99</v>
      </c>
      <c r="J884" s="5" t="str">
        <f>VLOOKUP(E884, genre!$A$2:$B$1000, 2, FALSE)</f>
        <v>Latin</v>
      </c>
    </row>
    <row r="885">
      <c r="A885" s="4">
        <v>884.0</v>
      </c>
      <c r="B885" s="4" t="s">
        <v>1589</v>
      </c>
      <c r="C885" s="4">
        <v>71.0</v>
      </c>
      <c r="D885" s="4">
        <v>1.0</v>
      </c>
      <c r="E885" s="4">
        <v>7.0</v>
      </c>
      <c r="F885" s="4" t="s">
        <v>35</v>
      </c>
      <c r="G885" s="4">
        <v>214831.0</v>
      </c>
      <c r="H885" s="4">
        <v>6888030.0</v>
      </c>
      <c r="I885" s="4">
        <v>0.99</v>
      </c>
      <c r="J885" s="5" t="str">
        <f>VLOOKUP(E885, genre!$A$2:$B$1000, 2, FALSE)</f>
        <v>Latin</v>
      </c>
    </row>
    <row r="886">
      <c r="A886" s="4">
        <v>885.0</v>
      </c>
      <c r="B886" s="4" t="s">
        <v>1590</v>
      </c>
      <c r="C886" s="4">
        <v>71.0</v>
      </c>
      <c r="D886" s="4">
        <v>1.0</v>
      </c>
      <c r="E886" s="4">
        <v>7.0</v>
      </c>
      <c r="F886" s="4" t="s">
        <v>35</v>
      </c>
      <c r="G886" s="4">
        <v>180793.0</v>
      </c>
      <c r="H886" s="4">
        <v>5793959.0</v>
      </c>
      <c r="I886" s="4">
        <v>0.99</v>
      </c>
      <c r="J886" s="5" t="str">
        <f>VLOOKUP(E886, genre!$A$2:$B$1000, 2, FALSE)</f>
        <v>Latin</v>
      </c>
    </row>
    <row r="887">
      <c r="A887" s="4">
        <v>886.0</v>
      </c>
      <c r="B887" s="4" t="s">
        <v>1591</v>
      </c>
      <c r="C887" s="4">
        <v>71.0</v>
      </c>
      <c r="D887" s="4">
        <v>1.0</v>
      </c>
      <c r="E887" s="4">
        <v>7.0</v>
      </c>
      <c r="F887" s="4" t="s">
        <v>35</v>
      </c>
      <c r="G887" s="4">
        <v>278125.0</v>
      </c>
      <c r="H887" s="4">
        <v>9059416.0</v>
      </c>
      <c r="I887" s="4">
        <v>0.99</v>
      </c>
      <c r="J887" s="5" t="str">
        <f>VLOOKUP(E887, genre!$A$2:$B$1000, 2, FALSE)</f>
        <v>Latin</v>
      </c>
    </row>
    <row r="888">
      <c r="A888" s="4">
        <v>887.0</v>
      </c>
      <c r="B888" s="4" t="s">
        <v>1592</v>
      </c>
      <c r="C888" s="4">
        <v>71.0</v>
      </c>
      <c r="D888" s="4">
        <v>1.0</v>
      </c>
      <c r="E888" s="4">
        <v>7.0</v>
      </c>
      <c r="F888" s="4" t="s">
        <v>35</v>
      </c>
      <c r="G888" s="4">
        <v>247379.0</v>
      </c>
      <c r="H888" s="4">
        <v>8014346.0</v>
      </c>
      <c r="I888" s="4">
        <v>0.99</v>
      </c>
      <c r="J888" s="5" t="str">
        <f>VLOOKUP(E888, genre!$A$2:$B$1000, 2, FALSE)</f>
        <v>Latin</v>
      </c>
    </row>
    <row r="889">
      <c r="A889" s="4">
        <v>888.0</v>
      </c>
      <c r="B889" s="4" t="s">
        <v>289</v>
      </c>
      <c r="C889" s="4">
        <v>71.0</v>
      </c>
      <c r="D889" s="4">
        <v>1.0</v>
      </c>
      <c r="E889" s="4">
        <v>7.0</v>
      </c>
      <c r="F889" s="4" t="s">
        <v>35</v>
      </c>
      <c r="G889" s="4">
        <v>157387.0</v>
      </c>
      <c r="H889" s="4">
        <v>5243721.0</v>
      </c>
      <c r="I889" s="4">
        <v>0.99</v>
      </c>
      <c r="J889" s="5" t="str">
        <f>VLOOKUP(E889, genre!$A$2:$B$1000, 2, FALSE)</f>
        <v>Latin</v>
      </c>
    </row>
    <row r="890">
      <c r="A890" s="4">
        <v>889.0</v>
      </c>
      <c r="B890" s="4" t="s">
        <v>1593</v>
      </c>
      <c r="C890" s="4">
        <v>71.0</v>
      </c>
      <c r="D890" s="4">
        <v>1.0</v>
      </c>
      <c r="E890" s="4">
        <v>7.0</v>
      </c>
      <c r="F890" s="4" t="s">
        <v>35</v>
      </c>
      <c r="G890" s="4">
        <v>232803.0</v>
      </c>
      <c r="H890" s="4">
        <v>7592504.0</v>
      </c>
      <c r="I890" s="4">
        <v>0.99</v>
      </c>
      <c r="J890" s="5" t="str">
        <f>VLOOKUP(E890, genre!$A$2:$B$1000, 2, FALSE)</f>
        <v>Latin</v>
      </c>
    </row>
    <row r="891">
      <c r="A891" s="4">
        <v>890.0</v>
      </c>
      <c r="B891" s="4" t="s">
        <v>1594</v>
      </c>
      <c r="C891" s="4">
        <v>71.0</v>
      </c>
      <c r="D891" s="4">
        <v>1.0</v>
      </c>
      <c r="E891" s="4">
        <v>7.0</v>
      </c>
      <c r="F891" s="4" t="s">
        <v>35</v>
      </c>
      <c r="G891" s="4">
        <v>290664.0</v>
      </c>
      <c r="H891" s="4">
        <v>9391041.0</v>
      </c>
      <c r="I891" s="4">
        <v>0.99</v>
      </c>
      <c r="J891" s="5" t="str">
        <f>VLOOKUP(E891, genre!$A$2:$B$1000, 2, FALSE)</f>
        <v>Latin</v>
      </c>
    </row>
    <row r="892">
      <c r="A892" s="4">
        <v>891.0</v>
      </c>
      <c r="B892" s="4" t="s">
        <v>1595</v>
      </c>
      <c r="C892" s="4">
        <v>72.0</v>
      </c>
      <c r="D892" s="4">
        <v>1.0</v>
      </c>
      <c r="E892" s="4">
        <v>6.0</v>
      </c>
      <c r="F892" s="4" t="s">
        <v>1596</v>
      </c>
      <c r="G892" s="4">
        <v>430733.0</v>
      </c>
      <c r="H892" s="4">
        <v>1.4115792E7</v>
      </c>
      <c r="I892" s="4">
        <v>0.99</v>
      </c>
      <c r="J892" s="5" t="str">
        <f>VLOOKUP(E892, genre!$A$2:$B$1000, 2, FALSE)</f>
        <v>Blues</v>
      </c>
    </row>
    <row r="893">
      <c r="A893" s="4">
        <v>892.0</v>
      </c>
      <c r="B893" s="4" t="s">
        <v>1597</v>
      </c>
      <c r="C893" s="4">
        <v>72.0</v>
      </c>
      <c r="D893" s="4">
        <v>1.0</v>
      </c>
      <c r="E893" s="4">
        <v>6.0</v>
      </c>
      <c r="F893" s="4" t="s">
        <v>1598</v>
      </c>
      <c r="G893" s="4">
        <v>163552.0</v>
      </c>
      <c r="H893" s="4">
        <v>5322942.0</v>
      </c>
      <c r="I893" s="4">
        <v>0.99</v>
      </c>
      <c r="J893" s="5" t="str">
        <f>VLOOKUP(E893, genre!$A$2:$B$1000, 2, FALSE)</f>
        <v>Blues</v>
      </c>
    </row>
    <row r="894">
      <c r="A894" s="4">
        <v>893.0</v>
      </c>
      <c r="B894" s="4" t="s">
        <v>1599</v>
      </c>
      <c r="C894" s="4">
        <v>72.0</v>
      </c>
      <c r="D894" s="4">
        <v>1.0</v>
      </c>
      <c r="E894" s="4">
        <v>6.0</v>
      </c>
      <c r="F894" s="4" t="s">
        <v>1600</v>
      </c>
      <c r="G894" s="4">
        <v>174576.0</v>
      </c>
      <c r="H894" s="4">
        <v>5725684.0</v>
      </c>
      <c r="I894" s="4">
        <v>0.99</v>
      </c>
      <c r="J894" s="5" t="str">
        <f>VLOOKUP(E894, genre!$A$2:$B$1000, 2, FALSE)</f>
        <v>Blues</v>
      </c>
    </row>
    <row r="895">
      <c r="A895" s="4">
        <v>894.0</v>
      </c>
      <c r="B895" s="4" t="s">
        <v>1601</v>
      </c>
      <c r="C895" s="4">
        <v>72.0</v>
      </c>
      <c r="D895" s="4">
        <v>1.0</v>
      </c>
      <c r="E895" s="4">
        <v>6.0</v>
      </c>
      <c r="F895" s="4" t="s">
        <v>1600</v>
      </c>
      <c r="G895" s="4">
        <v>252891.0</v>
      </c>
      <c r="H895" s="4">
        <v>8225889.0</v>
      </c>
      <c r="I895" s="4">
        <v>0.99</v>
      </c>
      <c r="J895" s="5" t="str">
        <f>VLOOKUP(E895, genre!$A$2:$B$1000, 2, FALSE)</f>
        <v>Blues</v>
      </c>
    </row>
    <row r="896">
      <c r="A896" s="4">
        <v>895.0</v>
      </c>
      <c r="B896" s="4" t="s">
        <v>1602</v>
      </c>
      <c r="C896" s="4">
        <v>72.0</v>
      </c>
      <c r="D896" s="4">
        <v>1.0</v>
      </c>
      <c r="E896" s="4">
        <v>6.0</v>
      </c>
      <c r="F896" s="4" t="s">
        <v>1603</v>
      </c>
      <c r="G896" s="4">
        <v>253335.0</v>
      </c>
      <c r="H896" s="4">
        <v>8273540.0</v>
      </c>
      <c r="I896" s="4">
        <v>0.99</v>
      </c>
      <c r="J896" s="5" t="str">
        <f>VLOOKUP(E896, genre!$A$2:$B$1000, 2, FALSE)</f>
        <v>Blues</v>
      </c>
    </row>
    <row r="897">
      <c r="A897" s="4">
        <v>896.0</v>
      </c>
      <c r="B897" s="4" t="s">
        <v>1604</v>
      </c>
      <c r="C897" s="4">
        <v>72.0</v>
      </c>
      <c r="D897" s="4">
        <v>1.0</v>
      </c>
      <c r="E897" s="4">
        <v>6.0</v>
      </c>
      <c r="F897" s="4" t="s">
        <v>1605</v>
      </c>
      <c r="G897" s="4">
        <v>167810.0</v>
      </c>
      <c r="H897" s="4">
        <v>5489787.0</v>
      </c>
      <c r="I897" s="4">
        <v>0.99</v>
      </c>
      <c r="J897" s="5" t="str">
        <f>VLOOKUP(E897, genre!$A$2:$B$1000, 2, FALSE)</f>
        <v>Blues</v>
      </c>
    </row>
    <row r="898">
      <c r="A898" s="4">
        <v>897.0</v>
      </c>
      <c r="B898" s="4" t="s">
        <v>1606</v>
      </c>
      <c r="C898" s="4">
        <v>72.0</v>
      </c>
      <c r="D898" s="4">
        <v>1.0</v>
      </c>
      <c r="E898" s="4">
        <v>6.0</v>
      </c>
      <c r="F898" s="4" t="s">
        <v>1600</v>
      </c>
      <c r="G898" s="4">
        <v>301583.0</v>
      </c>
      <c r="H898" s="4">
        <v>9872606.0</v>
      </c>
      <c r="I898" s="4">
        <v>0.99</v>
      </c>
      <c r="J898" s="5" t="str">
        <f>VLOOKUP(E898, genre!$A$2:$B$1000, 2, FALSE)</f>
        <v>Blues</v>
      </c>
    </row>
    <row r="899">
      <c r="A899" s="4">
        <v>898.0</v>
      </c>
      <c r="B899" s="4" t="s">
        <v>1607</v>
      </c>
      <c r="C899" s="4">
        <v>72.0</v>
      </c>
      <c r="D899" s="4">
        <v>1.0</v>
      </c>
      <c r="E899" s="4">
        <v>6.0</v>
      </c>
      <c r="F899" s="4" t="s">
        <v>1608</v>
      </c>
      <c r="G899" s="4">
        <v>304744.0</v>
      </c>
      <c r="H899" s="4">
        <v>9946681.0</v>
      </c>
      <c r="I899" s="4">
        <v>0.99</v>
      </c>
      <c r="J899" s="5" t="str">
        <f>VLOOKUP(E899, genre!$A$2:$B$1000, 2, FALSE)</f>
        <v>Blues</v>
      </c>
    </row>
    <row r="900">
      <c r="A900" s="4">
        <v>899.0</v>
      </c>
      <c r="B900" s="4" t="s">
        <v>1609</v>
      </c>
      <c r="C900" s="4">
        <v>72.0</v>
      </c>
      <c r="D900" s="4">
        <v>1.0</v>
      </c>
      <c r="E900" s="4">
        <v>6.0</v>
      </c>
      <c r="F900" s="4" t="s">
        <v>1610</v>
      </c>
      <c r="G900" s="4">
        <v>215928.0</v>
      </c>
      <c r="H900" s="4">
        <v>7138399.0</v>
      </c>
      <c r="I900" s="4">
        <v>0.99</v>
      </c>
      <c r="J900" s="5" t="str">
        <f>VLOOKUP(E900, genre!$A$2:$B$1000, 2, FALSE)</f>
        <v>Blues</v>
      </c>
    </row>
    <row r="901">
      <c r="A901" s="4">
        <v>900.0</v>
      </c>
      <c r="B901" s="4" t="s">
        <v>1611</v>
      </c>
      <c r="C901" s="4">
        <v>72.0</v>
      </c>
      <c r="D901" s="4">
        <v>1.0</v>
      </c>
      <c r="E901" s="4">
        <v>6.0</v>
      </c>
      <c r="F901" s="4" t="s">
        <v>1612</v>
      </c>
      <c r="G901" s="4">
        <v>263862.0</v>
      </c>
      <c r="H901" s="4">
        <v>8738973.0</v>
      </c>
      <c r="I901" s="4">
        <v>0.99</v>
      </c>
      <c r="J901" s="5" t="str">
        <f>VLOOKUP(E901, genre!$A$2:$B$1000, 2, FALSE)</f>
        <v>Blues</v>
      </c>
    </row>
    <row r="902">
      <c r="A902" s="4">
        <v>901.0</v>
      </c>
      <c r="B902" s="4" t="s">
        <v>1613</v>
      </c>
      <c r="C902" s="4">
        <v>72.0</v>
      </c>
      <c r="D902" s="4">
        <v>1.0</v>
      </c>
      <c r="E902" s="4">
        <v>6.0</v>
      </c>
      <c r="F902" s="4" t="s">
        <v>1614</v>
      </c>
      <c r="G902" s="4">
        <v>191320.0</v>
      </c>
      <c r="H902" s="4">
        <v>6460941.0</v>
      </c>
      <c r="I902" s="4">
        <v>0.99</v>
      </c>
      <c r="J902" s="5" t="str">
        <f>VLOOKUP(E902, genre!$A$2:$B$1000, 2, FALSE)</f>
        <v>Blues</v>
      </c>
    </row>
    <row r="903">
      <c r="A903" s="4">
        <v>902.0</v>
      </c>
      <c r="B903" s="4" t="s">
        <v>1615</v>
      </c>
      <c r="C903" s="4">
        <v>72.0</v>
      </c>
      <c r="D903" s="4">
        <v>1.0</v>
      </c>
      <c r="E903" s="4">
        <v>6.0</v>
      </c>
      <c r="F903" s="4" t="s">
        <v>1616</v>
      </c>
      <c r="G903" s="4">
        <v>208143.0</v>
      </c>
      <c r="H903" s="4">
        <v>6896288.0</v>
      </c>
      <c r="I903" s="4">
        <v>0.99</v>
      </c>
      <c r="J903" s="5" t="str">
        <f>VLOOKUP(E903, genre!$A$2:$B$1000, 2, FALSE)</f>
        <v>Blues</v>
      </c>
    </row>
    <row r="904">
      <c r="A904" s="4">
        <v>903.0</v>
      </c>
      <c r="B904" s="4" t="s">
        <v>1617</v>
      </c>
      <c r="C904" s="4">
        <v>72.0</v>
      </c>
      <c r="D904" s="4">
        <v>1.0</v>
      </c>
      <c r="E904" s="4">
        <v>6.0</v>
      </c>
      <c r="F904" s="4" t="s">
        <v>1618</v>
      </c>
      <c r="G904" s="4">
        <v>231732.0</v>
      </c>
      <c r="H904" s="4">
        <v>7774207.0</v>
      </c>
      <c r="I904" s="4">
        <v>0.99</v>
      </c>
      <c r="J904" s="5" t="str">
        <f>VLOOKUP(E904, genre!$A$2:$B$1000, 2, FALSE)</f>
        <v>Blues</v>
      </c>
    </row>
    <row r="905">
      <c r="A905" s="4">
        <v>904.0</v>
      </c>
      <c r="B905" s="4" t="s">
        <v>1619</v>
      </c>
      <c r="C905" s="4">
        <v>72.0</v>
      </c>
      <c r="D905" s="4">
        <v>1.0</v>
      </c>
      <c r="E905" s="4">
        <v>6.0</v>
      </c>
      <c r="F905" s="4" t="s">
        <v>1620</v>
      </c>
      <c r="G905" s="4">
        <v>264411.0</v>
      </c>
      <c r="H905" s="4">
        <v>8758819.0</v>
      </c>
      <c r="I905" s="4">
        <v>0.99</v>
      </c>
      <c r="J905" s="5" t="str">
        <f>VLOOKUP(E905, genre!$A$2:$B$1000, 2, FALSE)</f>
        <v>Blues</v>
      </c>
    </row>
    <row r="906">
      <c r="A906" s="4">
        <v>905.0</v>
      </c>
      <c r="B906" s="4" t="s">
        <v>1621</v>
      </c>
      <c r="C906" s="4">
        <v>72.0</v>
      </c>
      <c r="D906" s="4">
        <v>1.0</v>
      </c>
      <c r="E906" s="4">
        <v>6.0</v>
      </c>
      <c r="F906" s="4" t="s">
        <v>1608</v>
      </c>
      <c r="G906" s="4">
        <v>221387.0</v>
      </c>
      <c r="H906" s="4">
        <v>7326923.0</v>
      </c>
      <c r="I906" s="4">
        <v>0.99</v>
      </c>
      <c r="J906" s="5" t="str">
        <f>VLOOKUP(E906, genre!$A$2:$B$1000, 2, FALSE)</f>
        <v>Blues</v>
      </c>
    </row>
    <row r="907">
      <c r="A907" s="4">
        <v>906.0</v>
      </c>
      <c r="B907" s="4" t="s">
        <v>1622</v>
      </c>
      <c r="C907" s="4">
        <v>72.0</v>
      </c>
      <c r="D907" s="4">
        <v>1.0</v>
      </c>
      <c r="E907" s="4">
        <v>6.0</v>
      </c>
      <c r="F907" s="4" t="s">
        <v>1608</v>
      </c>
      <c r="G907" s="4">
        <v>297064.0</v>
      </c>
      <c r="H907" s="4">
        <v>9742568.0</v>
      </c>
      <c r="I907" s="4">
        <v>0.99</v>
      </c>
      <c r="J907" s="5" t="str">
        <f>VLOOKUP(E907, genre!$A$2:$B$1000, 2, FALSE)</f>
        <v>Blues</v>
      </c>
    </row>
    <row r="908">
      <c r="A908" s="4">
        <v>907.0</v>
      </c>
      <c r="B908" s="4" t="s">
        <v>1623</v>
      </c>
      <c r="C908" s="4">
        <v>72.0</v>
      </c>
      <c r="D908" s="4">
        <v>1.0</v>
      </c>
      <c r="E908" s="4">
        <v>6.0</v>
      </c>
      <c r="F908" s="4" t="s">
        <v>1624</v>
      </c>
      <c r="G908" s="4">
        <v>180401.0</v>
      </c>
      <c r="H908" s="4">
        <v>6006154.0</v>
      </c>
      <c r="I908" s="4">
        <v>0.99</v>
      </c>
      <c r="J908" s="5" t="str">
        <f>VLOOKUP(E908, genre!$A$2:$B$1000, 2, FALSE)</f>
        <v>Blues</v>
      </c>
    </row>
    <row r="909">
      <c r="A909" s="4">
        <v>908.0</v>
      </c>
      <c r="B909" s="4" t="s">
        <v>1625</v>
      </c>
      <c r="C909" s="4">
        <v>72.0</v>
      </c>
      <c r="D909" s="4">
        <v>1.0</v>
      </c>
      <c r="E909" s="4">
        <v>6.0</v>
      </c>
      <c r="F909" s="4" t="s">
        <v>1608</v>
      </c>
      <c r="G909" s="4">
        <v>249730.0</v>
      </c>
      <c r="H909" s="4">
        <v>8271980.0</v>
      </c>
      <c r="I909" s="4">
        <v>0.99</v>
      </c>
      <c r="J909" s="5" t="str">
        <f>VLOOKUP(E909, genre!$A$2:$B$1000, 2, FALSE)</f>
        <v>Blues</v>
      </c>
    </row>
    <row r="910">
      <c r="A910" s="4">
        <v>909.0</v>
      </c>
      <c r="B910" s="4" t="s">
        <v>1626</v>
      </c>
      <c r="C910" s="4">
        <v>73.0</v>
      </c>
      <c r="D910" s="4">
        <v>1.0</v>
      </c>
      <c r="E910" s="4">
        <v>6.0</v>
      </c>
      <c r="F910" s="4" t="s">
        <v>1627</v>
      </c>
      <c r="G910" s="4">
        <v>193515.0</v>
      </c>
      <c r="H910" s="4">
        <v>6475042.0</v>
      </c>
      <c r="I910" s="4">
        <v>0.99</v>
      </c>
      <c r="J910" s="5" t="str">
        <f>VLOOKUP(E910, genre!$A$2:$B$1000, 2, FALSE)</f>
        <v>Blues</v>
      </c>
    </row>
    <row r="911">
      <c r="A911" s="4">
        <v>910.0</v>
      </c>
      <c r="B911" s="4" t="s">
        <v>1382</v>
      </c>
      <c r="C911" s="4">
        <v>73.0</v>
      </c>
      <c r="D911" s="4">
        <v>1.0</v>
      </c>
      <c r="E911" s="4">
        <v>6.0</v>
      </c>
      <c r="F911" s="4" t="s">
        <v>1628</v>
      </c>
      <c r="G911" s="4">
        <v>224339.0</v>
      </c>
      <c r="H911" s="4">
        <v>7456807.0</v>
      </c>
      <c r="I911" s="4">
        <v>0.99</v>
      </c>
      <c r="J911" s="5" t="str">
        <f>VLOOKUP(E911, genre!$A$2:$B$1000, 2, FALSE)</f>
        <v>Blues</v>
      </c>
    </row>
    <row r="912">
      <c r="A912" s="4">
        <v>911.0</v>
      </c>
      <c r="B912" s="4" t="s">
        <v>1629</v>
      </c>
      <c r="C912" s="4">
        <v>73.0</v>
      </c>
      <c r="D912" s="4">
        <v>1.0</v>
      </c>
      <c r="E912" s="4">
        <v>6.0</v>
      </c>
      <c r="F912" s="4" t="s">
        <v>1630</v>
      </c>
      <c r="G912" s="4">
        <v>196466.0</v>
      </c>
      <c r="H912" s="4">
        <v>6543487.0</v>
      </c>
      <c r="I912" s="4">
        <v>0.99</v>
      </c>
      <c r="J912" s="5" t="str">
        <f>VLOOKUP(E912, genre!$A$2:$B$1000, 2, FALSE)</f>
        <v>Blues</v>
      </c>
    </row>
    <row r="913">
      <c r="A913" s="4">
        <v>912.0</v>
      </c>
      <c r="B913" s="4" t="s">
        <v>1631</v>
      </c>
      <c r="C913" s="4">
        <v>73.0</v>
      </c>
      <c r="D913" s="4">
        <v>1.0</v>
      </c>
      <c r="E913" s="4">
        <v>6.0</v>
      </c>
      <c r="F913" s="4" t="s">
        <v>1632</v>
      </c>
      <c r="G913" s="4">
        <v>274729.0</v>
      </c>
      <c r="H913" s="4">
        <v>9032835.0</v>
      </c>
      <c r="I913" s="4">
        <v>0.99</v>
      </c>
      <c r="J913" s="5" t="str">
        <f>VLOOKUP(E913, genre!$A$2:$B$1000, 2, FALSE)</f>
        <v>Blues</v>
      </c>
    </row>
    <row r="914">
      <c r="A914" s="4">
        <v>913.0</v>
      </c>
      <c r="B914" s="4" t="s">
        <v>1633</v>
      </c>
      <c r="C914" s="4">
        <v>73.0</v>
      </c>
      <c r="D914" s="4">
        <v>1.0</v>
      </c>
      <c r="E914" s="4">
        <v>6.0</v>
      </c>
      <c r="F914" s="4" t="s">
        <v>1627</v>
      </c>
      <c r="G914" s="4">
        <v>328724.0</v>
      </c>
      <c r="H914" s="4">
        <v>1.0894406E7</v>
      </c>
      <c r="I914" s="4">
        <v>0.99</v>
      </c>
      <c r="J914" s="5" t="str">
        <f>VLOOKUP(E914, genre!$A$2:$B$1000, 2, FALSE)</f>
        <v>Blues</v>
      </c>
    </row>
    <row r="915">
      <c r="A915" s="4">
        <v>914.0</v>
      </c>
      <c r="B915" s="4" t="s">
        <v>1634</v>
      </c>
      <c r="C915" s="4">
        <v>73.0</v>
      </c>
      <c r="D915" s="4">
        <v>1.0</v>
      </c>
      <c r="E915" s="4">
        <v>6.0</v>
      </c>
      <c r="F915" s="4" t="s">
        <v>1635</v>
      </c>
      <c r="G915" s="4">
        <v>231836.0</v>
      </c>
      <c r="H915" s="4">
        <v>7669922.0</v>
      </c>
      <c r="I915" s="4">
        <v>0.99</v>
      </c>
      <c r="J915" s="5" t="str">
        <f>VLOOKUP(E915, genre!$A$2:$B$1000, 2, FALSE)</f>
        <v>Blues</v>
      </c>
    </row>
    <row r="916">
      <c r="A916" s="4">
        <v>915.0</v>
      </c>
      <c r="B916" s="4" t="s">
        <v>1595</v>
      </c>
      <c r="C916" s="4">
        <v>73.0</v>
      </c>
      <c r="D916" s="4">
        <v>1.0</v>
      </c>
      <c r="E916" s="4">
        <v>6.0</v>
      </c>
      <c r="F916" s="4" t="s">
        <v>1636</v>
      </c>
      <c r="G916" s="4">
        <v>285387.0</v>
      </c>
      <c r="H916" s="4">
        <v>9490542.0</v>
      </c>
      <c r="I916" s="4">
        <v>0.99</v>
      </c>
      <c r="J916" s="5" t="str">
        <f>VLOOKUP(E916, genre!$A$2:$B$1000, 2, FALSE)</f>
        <v>Blues</v>
      </c>
    </row>
    <row r="917">
      <c r="A917" s="4">
        <v>916.0</v>
      </c>
      <c r="B917" s="4" t="s">
        <v>1637</v>
      </c>
      <c r="C917" s="4">
        <v>73.0</v>
      </c>
      <c r="D917" s="4">
        <v>1.0</v>
      </c>
      <c r="E917" s="4">
        <v>6.0</v>
      </c>
      <c r="F917" s="4" t="s">
        <v>1638</v>
      </c>
      <c r="G917" s="4">
        <v>378984.0</v>
      </c>
      <c r="H917" s="4">
        <v>1.2536275E7</v>
      </c>
      <c r="I917" s="4">
        <v>0.99</v>
      </c>
      <c r="J917" s="5" t="str">
        <f>VLOOKUP(E917, genre!$A$2:$B$1000, 2, FALSE)</f>
        <v>Blues</v>
      </c>
    </row>
    <row r="918">
      <c r="A918" s="4">
        <v>917.0</v>
      </c>
      <c r="B918" s="4" t="s">
        <v>1639</v>
      </c>
      <c r="C918" s="4">
        <v>73.0</v>
      </c>
      <c r="D918" s="4">
        <v>1.0</v>
      </c>
      <c r="E918" s="4">
        <v>6.0</v>
      </c>
      <c r="F918" s="4" t="s">
        <v>1640</v>
      </c>
      <c r="G918" s="4">
        <v>226429.0</v>
      </c>
      <c r="H918" s="4">
        <v>7435192.0</v>
      </c>
      <c r="I918" s="4">
        <v>0.99</v>
      </c>
      <c r="J918" s="5" t="str">
        <f>VLOOKUP(E918, genre!$A$2:$B$1000, 2, FALSE)</f>
        <v>Blues</v>
      </c>
    </row>
    <row r="919">
      <c r="A919" s="4">
        <v>918.0</v>
      </c>
      <c r="B919" s="4" t="s">
        <v>1641</v>
      </c>
      <c r="C919" s="4">
        <v>73.0</v>
      </c>
      <c r="D919" s="4">
        <v>1.0</v>
      </c>
      <c r="E919" s="4">
        <v>6.0</v>
      </c>
      <c r="F919" s="4" t="s">
        <v>1012</v>
      </c>
      <c r="G919" s="4">
        <v>222406.0</v>
      </c>
      <c r="H919" s="4">
        <v>7412975.0</v>
      </c>
      <c r="I919" s="4">
        <v>0.99</v>
      </c>
      <c r="J919" s="5" t="str">
        <f>VLOOKUP(E919, genre!$A$2:$B$1000, 2, FALSE)</f>
        <v>Blues</v>
      </c>
    </row>
    <row r="920">
      <c r="A920" s="4">
        <v>919.0</v>
      </c>
      <c r="B920" s="4" t="s">
        <v>1642</v>
      </c>
      <c r="C920" s="4">
        <v>73.0</v>
      </c>
      <c r="D920" s="4">
        <v>1.0</v>
      </c>
      <c r="E920" s="4">
        <v>6.0</v>
      </c>
      <c r="F920" s="4" t="s">
        <v>1643</v>
      </c>
      <c r="G920" s="4">
        <v>203363.0</v>
      </c>
      <c r="H920" s="4">
        <v>6724021.0</v>
      </c>
      <c r="I920" s="4">
        <v>0.99</v>
      </c>
      <c r="J920" s="5" t="str">
        <f>VLOOKUP(E920, genre!$A$2:$B$1000, 2, FALSE)</f>
        <v>Blues</v>
      </c>
    </row>
    <row r="921">
      <c r="A921" s="4">
        <v>920.0</v>
      </c>
      <c r="B921" s="4" t="s">
        <v>1644</v>
      </c>
      <c r="C921" s="4">
        <v>73.0</v>
      </c>
      <c r="D921" s="4">
        <v>1.0</v>
      </c>
      <c r="E921" s="4">
        <v>6.0</v>
      </c>
      <c r="F921" s="4" t="s">
        <v>1640</v>
      </c>
      <c r="G921" s="4">
        <v>216528.0</v>
      </c>
      <c r="H921" s="4">
        <v>7096781.0</v>
      </c>
      <c r="I921" s="4">
        <v>0.99</v>
      </c>
      <c r="J921" s="5" t="str">
        <f>VLOOKUP(E921, genre!$A$2:$B$1000, 2, FALSE)</f>
        <v>Blues</v>
      </c>
    </row>
    <row r="922">
      <c r="A922" s="4">
        <v>921.0</v>
      </c>
      <c r="B922" s="4" t="s">
        <v>1645</v>
      </c>
      <c r="C922" s="4">
        <v>73.0</v>
      </c>
      <c r="D922" s="4">
        <v>1.0</v>
      </c>
      <c r="E922" s="4">
        <v>6.0</v>
      </c>
      <c r="F922" s="4" t="s">
        <v>1646</v>
      </c>
      <c r="G922" s="4">
        <v>472920.0</v>
      </c>
      <c r="H922" s="4">
        <v>1.5780747E7</v>
      </c>
      <c r="I922" s="4">
        <v>0.99</v>
      </c>
      <c r="J922" s="5" t="str">
        <f>VLOOKUP(E922, genre!$A$2:$B$1000, 2, FALSE)</f>
        <v>Blues</v>
      </c>
    </row>
    <row r="923">
      <c r="A923" s="4">
        <v>922.0</v>
      </c>
      <c r="B923" s="4" t="s">
        <v>1647</v>
      </c>
      <c r="C923" s="4">
        <v>73.0</v>
      </c>
      <c r="D923" s="4">
        <v>1.0</v>
      </c>
      <c r="E923" s="4">
        <v>6.0</v>
      </c>
      <c r="F923" s="4" t="s">
        <v>1648</v>
      </c>
      <c r="G923" s="4">
        <v>251768.0</v>
      </c>
      <c r="H923" s="4">
        <v>8407355.0</v>
      </c>
      <c r="I923" s="4">
        <v>0.99</v>
      </c>
      <c r="J923" s="5" t="str">
        <f>VLOOKUP(E923, genre!$A$2:$B$1000, 2, FALSE)</f>
        <v>Blues</v>
      </c>
    </row>
    <row r="924">
      <c r="A924" s="4">
        <v>923.0</v>
      </c>
      <c r="B924" s="4" t="s">
        <v>1649</v>
      </c>
      <c r="C924" s="4">
        <v>74.0</v>
      </c>
      <c r="D924" s="4">
        <v>1.0</v>
      </c>
      <c r="E924" s="4">
        <v>4.0</v>
      </c>
      <c r="F924" s="4" t="s">
        <v>1650</v>
      </c>
      <c r="G924" s="4">
        <v>204303.0</v>
      </c>
      <c r="H924" s="4">
        <v>6656596.0</v>
      </c>
      <c r="I924" s="4">
        <v>0.99</v>
      </c>
      <c r="J924" s="5" t="str">
        <f>VLOOKUP(E924, genre!$A$2:$B$1000, 2, FALSE)</f>
        <v>Alternative &amp; Punk</v>
      </c>
    </row>
    <row r="925">
      <c r="A925" s="4">
        <v>924.0</v>
      </c>
      <c r="B925" s="4" t="s">
        <v>1651</v>
      </c>
      <c r="C925" s="4">
        <v>74.0</v>
      </c>
      <c r="D925" s="4">
        <v>1.0</v>
      </c>
      <c r="E925" s="4">
        <v>4.0</v>
      </c>
      <c r="F925" s="4" t="s">
        <v>1652</v>
      </c>
      <c r="G925" s="4">
        <v>270106.0</v>
      </c>
      <c r="H925" s="4">
        <v>8861119.0</v>
      </c>
      <c r="I925" s="4">
        <v>0.99</v>
      </c>
      <c r="J925" s="5" t="str">
        <f>VLOOKUP(E925, genre!$A$2:$B$1000, 2, FALSE)</f>
        <v>Alternative &amp; Punk</v>
      </c>
    </row>
    <row r="926">
      <c r="A926" s="4">
        <v>925.0</v>
      </c>
      <c r="B926" s="4" t="s">
        <v>1653</v>
      </c>
      <c r="C926" s="4">
        <v>74.0</v>
      </c>
      <c r="D926" s="4">
        <v>1.0</v>
      </c>
      <c r="E926" s="4">
        <v>4.0</v>
      </c>
      <c r="F926" s="4" t="s">
        <v>1654</v>
      </c>
      <c r="G926" s="4">
        <v>251663.0</v>
      </c>
      <c r="H926" s="4">
        <v>8221247.0</v>
      </c>
      <c r="I926" s="4">
        <v>0.99</v>
      </c>
      <c r="J926" s="5" t="str">
        <f>VLOOKUP(E926, genre!$A$2:$B$1000, 2, FALSE)</f>
        <v>Alternative &amp; Punk</v>
      </c>
    </row>
    <row r="927">
      <c r="A927" s="4">
        <v>926.0</v>
      </c>
      <c r="B927" s="4" t="s">
        <v>1655</v>
      </c>
      <c r="C927" s="4">
        <v>74.0</v>
      </c>
      <c r="D927" s="4">
        <v>1.0</v>
      </c>
      <c r="E927" s="4">
        <v>4.0</v>
      </c>
      <c r="F927" s="4" t="s">
        <v>1656</v>
      </c>
      <c r="G927" s="4">
        <v>128757.0</v>
      </c>
      <c r="H927" s="4">
        <v>4225077.0</v>
      </c>
      <c r="I927" s="4">
        <v>0.99</v>
      </c>
      <c r="J927" s="5" t="str">
        <f>VLOOKUP(E927, genre!$A$2:$B$1000, 2, FALSE)</f>
        <v>Alternative &amp; Punk</v>
      </c>
    </row>
    <row r="928">
      <c r="A928" s="4">
        <v>927.0</v>
      </c>
      <c r="B928" s="4" t="s">
        <v>1657</v>
      </c>
      <c r="C928" s="4">
        <v>74.0</v>
      </c>
      <c r="D928" s="4">
        <v>1.0</v>
      </c>
      <c r="E928" s="4">
        <v>4.0</v>
      </c>
      <c r="F928" s="4" t="s">
        <v>1658</v>
      </c>
      <c r="G928" s="4">
        <v>326217.0</v>
      </c>
      <c r="H928" s="4">
        <v>1.0753135E7</v>
      </c>
      <c r="I928" s="4">
        <v>0.99</v>
      </c>
      <c r="J928" s="5" t="str">
        <f>VLOOKUP(E928, genre!$A$2:$B$1000, 2, FALSE)</f>
        <v>Alternative &amp; Punk</v>
      </c>
    </row>
    <row r="929">
      <c r="A929" s="4">
        <v>928.0</v>
      </c>
      <c r="B929" s="4" t="s">
        <v>1659</v>
      </c>
      <c r="C929" s="4">
        <v>74.0</v>
      </c>
      <c r="D929" s="4">
        <v>1.0</v>
      </c>
      <c r="E929" s="4">
        <v>4.0</v>
      </c>
      <c r="F929" s="4" t="s">
        <v>1660</v>
      </c>
      <c r="G929" s="4">
        <v>228493.0</v>
      </c>
      <c r="H929" s="4">
        <v>7505887.0</v>
      </c>
      <c r="I929" s="4">
        <v>0.99</v>
      </c>
      <c r="J929" s="5" t="str">
        <f>VLOOKUP(E929, genre!$A$2:$B$1000, 2, FALSE)</f>
        <v>Alternative &amp; Punk</v>
      </c>
    </row>
    <row r="930">
      <c r="A930" s="4">
        <v>929.0</v>
      </c>
      <c r="B930" s="4" t="s">
        <v>1661</v>
      </c>
      <c r="C930" s="4">
        <v>74.0</v>
      </c>
      <c r="D930" s="4">
        <v>1.0</v>
      </c>
      <c r="E930" s="4">
        <v>4.0</v>
      </c>
      <c r="F930" s="4" t="s">
        <v>1662</v>
      </c>
      <c r="G930" s="4">
        <v>217391.0</v>
      </c>
      <c r="H930" s="4">
        <v>7093746.0</v>
      </c>
      <c r="I930" s="4">
        <v>0.99</v>
      </c>
      <c r="J930" s="5" t="str">
        <f>VLOOKUP(E930, genre!$A$2:$B$1000, 2, FALSE)</f>
        <v>Alternative &amp; Punk</v>
      </c>
    </row>
    <row r="931">
      <c r="A931" s="4">
        <v>930.0</v>
      </c>
      <c r="B931" s="4" t="s">
        <v>1663</v>
      </c>
      <c r="C931" s="4">
        <v>74.0</v>
      </c>
      <c r="D931" s="4">
        <v>1.0</v>
      </c>
      <c r="E931" s="4">
        <v>4.0</v>
      </c>
      <c r="F931" s="4" t="s">
        <v>1658</v>
      </c>
      <c r="G931" s="4">
        <v>209867.0</v>
      </c>
      <c r="H931" s="4">
        <v>6887544.0</v>
      </c>
      <c r="I931" s="4">
        <v>0.99</v>
      </c>
      <c r="J931" s="5" t="str">
        <f>VLOOKUP(E931, genre!$A$2:$B$1000, 2, FALSE)</f>
        <v>Alternative &amp; Punk</v>
      </c>
    </row>
    <row r="932">
      <c r="A932" s="4">
        <v>931.0</v>
      </c>
      <c r="B932" s="4" t="s">
        <v>1664</v>
      </c>
      <c r="C932" s="4">
        <v>74.0</v>
      </c>
      <c r="D932" s="4">
        <v>1.0</v>
      </c>
      <c r="E932" s="4">
        <v>4.0</v>
      </c>
      <c r="F932" s="4" t="s">
        <v>1656</v>
      </c>
      <c r="G932" s="4">
        <v>140852.0</v>
      </c>
      <c r="H932" s="4">
        <v>4643227.0</v>
      </c>
      <c r="I932" s="4">
        <v>0.99</v>
      </c>
      <c r="J932" s="5" t="str">
        <f>VLOOKUP(E932, genre!$A$2:$B$1000, 2, FALSE)</f>
        <v>Alternative &amp; Punk</v>
      </c>
    </row>
    <row r="933">
      <c r="A933" s="4">
        <v>932.0</v>
      </c>
      <c r="B933" s="4" t="s">
        <v>1665</v>
      </c>
      <c r="C933" s="4">
        <v>74.0</v>
      </c>
      <c r="D933" s="4">
        <v>1.0</v>
      </c>
      <c r="E933" s="4">
        <v>4.0</v>
      </c>
      <c r="F933" s="4" t="s">
        <v>1662</v>
      </c>
      <c r="G933" s="4">
        <v>257253.0</v>
      </c>
      <c r="H933" s="4">
        <v>8436300.0</v>
      </c>
      <c r="I933" s="4">
        <v>0.99</v>
      </c>
      <c r="J933" s="5" t="str">
        <f>VLOOKUP(E933, genre!$A$2:$B$1000, 2, FALSE)</f>
        <v>Alternative &amp; Punk</v>
      </c>
    </row>
    <row r="934">
      <c r="A934" s="4">
        <v>933.0</v>
      </c>
      <c r="B934" s="4" t="s">
        <v>1666</v>
      </c>
      <c r="C934" s="4">
        <v>74.0</v>
      </c>
      <c r="D934" s="4">
        <v>1.0</v>
      </c>
      <c r="E934" s="4">
        <v>4.0</v>
      </c>
      <c r="F934" s="4" t="s">
        <v>1656</v>
      </c>
      <c r="G934" s="4">
        <v>119040.0</v>
      </c>
      <c r="H934" s="4">
        <v>3898976.0</v>
      </c>
      <c r="I934" s="4">
        <v>0.99</v>
      </c>
      <c r="J934" s="5" t="str">
        <f>VLOOKUP(E934, genre!$A$2:$B$1000, 2, FALSE)</f>
        <v>Alternative &amp; Punk</v>
      </c>
    </row>
    <row r="935">
      <c r="A935" s="4">
        <v>934.0</v>
      </c>
      <c r="B935" s="4" t="s">
        <v>1667</v>
      </c>
      <c r="C935" s="4">
        <v>74.0</v>
      </c>
      <c r="D935" s="4">
        <v>1.0</v>
      </c>
      <c r="E935" s="4">
        <v>4.0</v>
      </c>
      <c r="F935" s="4" t="s">
        <v>1654</v>
      </c>
      <c r="G935" s="4">
        <v>232698.0</v>
      </c>
      <c r="H935" s="4">
        <v>7497361.0</v>
      </c>
      <c r="I935" s="4">
        <v>0.99</v>
      </c>
      <c r="J935" s="5" t="str">
        <f>VLOOKUP(E935, genre!$A$2:$B$1000, 2, FALSE)</f>
        <v>Alternative &amp; Punk</v>
      </c>
    </row>
    <row r="936">
      <c r="A936" s="4">
        <v>935.0</v>
      </c>
      <c r="B936" s="4" t="s">
        <v>1668</v>
      </c>
      <c r="C936" s="4">
        <v>75.0</v>
      </c>
      <c r="D936" s="4">
        <v>1.0</v>
      </c>
      <c r="E936" s="4">
        <v>4.0</v>
      </c>
      <c r="F936" s="4" t="s">
        <v>35</v>
      </c>
      <c r="G936" s="4">
        <v>223921.0</v>
      </c>
      <c r="H936" s="4">
        <v>7353567.0</v>
      </c>
      <c r="I936" s="4">
        <v>0.99</v>
      </c>
      <c r="J936" s="5" t="str">
        <f>VLOOKUP(E936, genre!$A$2:$B$1000, 2, FALSE)</f>
        <v>Alternative &amp; Punk</v>
      </c>
    </row>
    <row r="937">
      <c r="A937" s="4">
        <v>936.0</v>
      </c>
      <c r="B937" s="4" t="s">
        <v>1669</v>
      </c>
      <c r="C937" s="4">
        <v>75.0</v>
      </c>
      <c r="D937" s="4">
        <v>1.0</v>
      </c>
      <c r="E937" s="4">
        <v>4.0</v>
      </c>
      <c r="F937" s="4" t="s">
        <v>35</v>
      </c>
      <c r="G937" s="4">
        <v>267937.0</v>
      </c>
      <c r="H937" s="4">
        <v>8747367.0</v>
      </c>
      <c r="I937" s="4">
        <v>0.99</v>
      </c>
      <c r="J937" s="5" t="str">
        <f>VLOOKUP(E937, genre!$A$2:$B$1000, 2, FALSE)</f>
        <v>Alternative &amp; Punk</v>
      </c>
    </row>
    <row r="938">
      <c r="A938" s="4">
        <v>937.0</v>
      </c>
      <c r="B938" s="4" t="s">
        <v>1670</v>
      </c>
      <c r="C938" s="4">
        <v>75.0</v>
      </c>
      <c r="D938" s="4">
        <v>1.0</v>
      </c>
      <c r="E938" s="4">
        <v>4.0</v>
      </c>
      <c r="F938" s="4" t="s">
        <v>35</v>
      </c>
      <c r="G938" s="4">
        <v>263235.0</v>
      </c>
      <c r="H938" s="4">
        <v>8628841.0</v>
      </c>
      <c r="I938" s="4">
        <v>0.99</v>
      </c>
      <c r="J938" s="5" t="str">
        <f>VLOOKUP(E938, genre!$A$2:$B$1000, 2, FALSE)</f>
        <v>Alternative &amp; Punk</v>
      </c>
    </row>
    <row r="939">
      <c r="A939" s="4">
        <v>938.0</v>
      </c>
      <c r="B939" s="4" t="s">
        <v>1671</v>
      </c>
      <c r="C939" s="4">
        <v>75.0</v>
      </c>
      <c r="D939" s="4">
        <v>1.0</v>
      </c>
      <c r="E939" s="4">
        <v>4.0</v>
      </c>
      <c r="F939" s="4" t="s">
        <v>35</v>
      </c>
      <c r="G939" s="4">
        <v>223242.0</v>
      </c>
      <c r="H939" s="4">
        <v>7288162.0</v>
      </c>
      <c r="I939" s="4">
        <v>0.99</v>
      </c>
      <c r="J939" s="5" t="str">
        <f>VLOOKUP(E939, genre!$A$2:$B$1000, 2, FALSE)</f>
        <v>Alternative &amp; Punk</v>
      </c>
    </row>
    <row r="940">
      <c r="A940" s="4">
        <v>939.0</v>
      </c>
      <c r="B940" s="4" t="s">
        <v>1672</v>
      </c>
      <c r="C940" s="4">
        <v>75.0</v>
      </c>
      <c r="D940" s="4">
        <v>1.0</v>
      </c>
      <c r="E940" s="4">
        <v>4.0</v>
      </c>
      <c r="F940" s="4" t="s">
        <v>35</v>
      </c>
      <c r="G940" s="4">
        <v>310831.0</v>
      </c>
      <c r="H940" s="4">
        <v>1.0180103E7</v>
      </c>
      <c r="I940" s="4">
        <v>0.99</v>
      </c>
      <c r="J940" s="5" t="str">
        <f>VLOOKUP(E940, genre!$A$2:$B$1000, 2, FALSE)</f>
        <v>Alternative &amp; Punk</v>
      </c>
    </row>
    <row r="941">
      <c r="A941" s="4">
        <v>940.0</v>
      </c>
      <c r="B941" s="4" t="s">
        <v>1673</v>
      </c>
      <c r="C941" s="4">
        <v>75.0</v>
      </c>
      <c r="D941" s="4">
        <v>1.0</v>
      </c>
      <c r="E941" s="4">
        <v>4.0</v>
      </c>
      <c r="F941" s="4" t="s">
        <v>35</v>
      </c>
      <c r="G941" s="4">
        <v>273658.0</v>
      </c>
      <c r="H941" s="4">
        <v>9010917.0</v>
      </c>
      <c r="I941" s="4">
        <v>0.99</v>
      </c>
      <c r="J941" s="5" t="str">
        <f>VLOOKUP(E941, genre!$A$2:$B$1000, 2, FALSE)</f>
        <v>Alternative &amp; Punk</v>
      </c>
    </row>
    <row r="942">
      <c r="A942" s="4">
        <v>941.0</v>
      </c>
      <c r="B942" s="4" t="s">
        <v>1674</v>
      </c>
      <c r="C942" s="4">
        <v>75.0</v>
      </c>
      <c r="D942" s="4">
        <v>1.0</v>
      </c>
      <c r="E942" s="4">
        <v>4.0</v>
      </c>
      <c r="F942" s="4" t="s">
        <v>35</v>
      </c>
      <c r="G942" s="4">
        <v>241371.0</v>
      </c>
      <c r="H942" s="4">
        <v>7900683.0</v>
      </c>
      <c r="I942" s="4">
        <v>0.99</v>
      </c>
      <c r="J942" s="5" t="str">
        <f>VLOOKUP(E942, genre!$A$2:$B$1000, 2, FALSE)</f>
        <v>Alternative &amp; Punk</v>
      </c>
    </row>
    <row r="943">
      <c r="A943" s="4">
        <v>942.0</v>
      </c>
      <c r="B943" s="4" t="s">
        <v>1675</v>
      </c>
      <c r="C943" s="4">
        <v>75.0</v>
      </c>
      <c r="D943" s="4">
        <v>1.0</v>
      </c>
      <c r="E943" s="4">
        <v>4.0</v>
      </c>
      <c r="F943" s="4" t="s">
        <v>35</v>
      </c>
      <c r="G943" s="4">
        <v>270680.0</v>
      </c>
      <c r="H943" s="4">
        <v>8853647.0</v>
      </c>
      <c r="I943" s="4">
        <v>0.99</v>
      </c>
      <c r="J943" s="5" t="str">
        <f>VLOOKUP(E943, genre!$A$2:$B$1000, 2, FALSE)</f>
        <v>Alternative &amp; Punk</v>
      </c>
    </row>
    <row r="944">
      <c r="A944" s="4">
        <v>943.0</v>
      </c>
      <c r="B944" s="4" t="s">
        <v>1676</v>
      </c>
      <c r="C944" s="4">
        <v>75.0</v>
      </c>
      <c r="D944" s="4">
        <v>1.0</v>
      </c>
      <c r="E944" s="4">
        <v>4.0</v>
      </c>
      <c r="F944" s="4" t="s">
        <v>35</v>
      </c>
      <c r="G944" s="4">
        <v>222432.0</v>
      </c>
      <c r="H944" s="4">
        <v>7298027.0</v>
      </c>
      <c r="I944" s="4">
        <v>0.99</v>
      </c>
      <c r="J944" s="5" t="str">
        <f>VLOOKUP(E944, genre!$A$2:$B$1000, 2, FALSE)</f>
        <v>Alternative &amp; Punk</v>
      </c>
    </row>
    <row r="945">
      <c r="A945" s="4">
        <v>944.0</v>
      </c>
      <c r="B945" s="4" t="s">
        <v>1677</v>
      </c>
      <c r="C945" s="4">
        <v>75.0</v>
      </c>
      <c r="D945" s="4">
        <v>1.0</v>
      </c>
      <c r="E945" s="4">
        <v>4.0</v>
      </c>
      <c r="F945" s="4" t="s">
        <v>35</v>
      </c>
      <c r="G945" s="4">
        <v>297168.0</v>
      </c>
      <c r="H945" s="4">
        <v>9733572.0</v>
      </c>
      <c r="I945" s="4">
        <v>0.99</v>
      </c>
      <c r="J945" s="5" t="str">
        <f>VLOOKUP(E945, genre!$A$2:$B$1000, 2, FALSE)</f>
        <v>Alternative &amp; Punk</v>
      </c>
    </row>
    <row r="946">
      <c r="A946" s="4">
        <v>945.0</v>
      </c>
      <c r="B946" s="4" t="s">
        <v>1678</v>
      </c>
      <c r="C946" s="4">
        <v>75.0</v>
      </c>
      <c r="D946" s="4">
        <v>1.0</v>
      </c>
      <c r="E946" s="4">
        <v>4.0</v>
      </c>
      <c r="F946" s="4" t="s">
        <v>35</v>
      </c>
      <c r="G946" s="4">
        <v>279144.0</v>
      </c>
      <c r="H946" s="4">
        <v>9162435.0</v>
      </c>
      <c r="I946" s="4">
        <v>0.99</v>
      </c>
      <c r="J946" s="5" t="str">
        <f>VLOOKUP(E946, genre!$A$2:$B$1000, 2, FALSE)</f>
        <v>Alternative &amp; Punk</v>
      </c>
    </row>
    <row r="947">
      <c r="A947" s="4">
        <v>946.0</v>
      </c>
      <c r="B947" s="4" t="s">
        <v>1679</v>
      </c>
      <c r="C947" s="4">
        <v>75.0</v>
      </c>
      <c r="D947" s="4">
        <v>1.0</v>
      </c>
      <c r="E947" s="4">
        <v>4.0</v>
      </c>
      <c r="F947" s="4" t="s">
        <v>35</v>
      </c>
      <c r="G947" s="4">
        <v>398341.0</v>
      </c>
      <c r="H947" s="4">
        <v>1.292614E7</v>
      </c>
      <c r="I947" s="4">
        <v>0.99</v>
      </c>
      <c r="J947" s="5" t="str">
        <f>VLOOKUP(E947, genre!$A$2:$B$1000, 2, FALSE)</f>
        <v>Alternative &amp; Punk</v>
      </c>
    </row>
    <row r="948">
      <c r="A948" s="4">
        <v>947.0</v>
      </c>
      <c r="B948" s="4" t="s">
        <v>1680</v>
      </c>
      <c r="C948" s="4">
        <v>75.0</v>
      </c>
      <c r="D948" s="4">
        <v>1.0</v>
      </c>
      <c r="E948" s="4">
        <v>4.0</v>
      </c>
      <c r="F948" s="4" t="s">
        <v>35</v>
      </c>
      <c r="G948" s="4">
        <v>251924.0</v>
      </c>
      <c r="H948" s="4">
        <v>8242626.0</v>
      </c>
      <c r="I948" s="4">
        <v>0.99</v>
      </c>
      <c r="J948" s="5" t="str">
        <f>VLOOKUP(E948, genre!$A$2:$B$1000, 2, FALSE)</f>
        <v>Alternative &amp; Punk</v>
      </c>
    </row>
    <row r="949">
      <c r="A949" s="4">
        <v>948.0</v>
      </c>
      <c r="B949" s="4" t="s">
        <v>1681</v>
      </c>
      <c r="C949" s="4">
        <v>75.0</v>
      </c>
      <c r="D949" s="4">
        <v>1.0</v>
      </c>
      <c r="E949" s="4">
        <v>4.0</v>
      </c>
      <c r="F949" s="4" t="s">
        <v>35</v>
      </c>
      <c r="G949" s="4">
        <v>185835.0</v>
      </c>
      <c r="H949" s="4">
        <v>6073008.0</v>
      </c>
      <c r="I949" s="4">
        <v>0.99</v>
      </c>
      <c r="J949" s="5" t="str">
        <f>VLOOKUP(E949, genre!$A$2:$B$1000, 2, FALSE)</f>
        <v>Alternative &amp; Punk</v>
      </c>
    </row>
    <row r="950">
      <c r="A950" s="4">
        <v>949.0</v>
      </c>
      <c r="B950" s="4" t="s">
        <v>1682</v>
      </c>
      <c r="C950" s="4">
        <v>76.0</v>
      </c>
      <c r="D950" s="4">
        <v>1.0</v>
      </c>
      <c r="E950" s="4">
        <v>1.0</v>
      </c>
      <c r="F950" s="4" t="s">
        <v>1683</v>
      </c>
      <c r="G950" s="4">
        <v>137482.0</v>
      </c>
      <c r="H950" s="4">
        <v>4524972.0</v>
      </c>
      <c r="I950" s="4">
        <v>0.99</v>
      </c>
      <c r="J950" s="5" t="str">
        <f>VLOOKUP(E950, genre!$A$2:$B$1000, 2, FALSE)</f>
        <v>Rock</v>
      </c>
    </row>
    <row r="951">
      <c r="A951" s="4">
        <v>950.0</v>
      </c>
      <c r="B951" s="4" t="s">
        <v>1684</v>
      </c>
      <c r="C951" s="4">
        <v>76.0</v>
      </c>
      <c r="D951" s="4">
        <v>1.0</v>
      </c>
      <c r="E951" s="4">
        <v>1.0</v>
      </c>
      <c r="F951" s="4" t="s">
        <v>1683</v>
      </c>
      <c r="G951" s="4">
        <v>269400.0</v>
      </c>
      <c r="H951" s="4">
        <v>8808812.0</v>
      </c>
      <c r="I951" s="4">
        <v>0.99</v>
      </c>
      <c r="J951" s="5" t="str">
        <f>VLOOKUP(E951, genre!$A$2:$B$1000, 2, FALSE)</f>
        <v>Rock</v>
      </c>
    </row>
    <row r="952">
      <c r="A952" s="4">
        <v>951.0</v>
      </c>
      <c r="B952" s="4" t="s">
        <v>1685</v>
      </c>
      <c r="C952" s="4">
        <v>76.0</v>
      </c>
      <c r="D952" s="4">
        <v>1.0</v>
      </c>
      <c r="E952" s="4">
        <v>1.0</v>
      </c>
      <c r="F952" s="4" t="s">
        <v>1686</v>
      </c>
      <c r="G952" s="4">
        <v>293590.0</v>
      </c>
      <c r="H952" s="4">
        <v>9626136.0</v>
      </c>
      <c r="I952" s="4">
        <v>0.99</v>
      </c>
      <c r="J952" s="5" t="str">
        <f>VLOOKUP(E952, genre!$A$2:$B$1000, 2, FALSE)</f>
        <v>Rock</v>
      </c>
    </row>
    <row r="953">
      <c r="A953" s="4">
        <v>952.0</v>
      </c>
      <c r="B953" s="4" t="s">
        <v>1687</v>
      </c>
      <c r="C953" s="4">
        <v>76.0</v>
      </c>
      <c r="D953" s="4">
        <v>1.0</v>
      </c>
      <c r="E953" s="4">
        <v>1.0</v>
      </c>
      <c r="F953" s="4" t="s">
        <v>1683</v>
      </c>
      <c r="G953" s="4">
        <v>209319.0</v>
      </c>
      <c r="H953" s="4">
        <v>6908609.0</v>
      </c>
      <c r="I953" s="4">
        <v>0.99</v>
      </c>
      <c r="J953" s="5" t="str">
        <f>VLOOKUP(E953, genre!$A$2:$B$1000, 2, FALSE)</f>
        <v>Rock</v>
      </c>
    </row>
    <row r="954">
      <c r="A954" s="4">
        <v>953.0</v>
      </c>
      <c r="B954" s="4" t="s">
        <v>1688</v>
      </c>
      <c r="C954" s="4">
        <v>76.0</v>
      </c>
      <c r="D954" s="4">
        <v>1.0</v>
      </c>
      <c r="E954" s="4">
        <v>1.0</v>
      </c>
      <c r="F954" s="4" t="s">
        <v>1683</v>
      </c>
      <c r="G954" s="4">
        <v>203807.0</v>
      </c>
      <c r="H954" s="4">
        <v>6747658.0</v>
      </c>
      <c r="I954" s="4">
        <v>0.99</v>
      </c>
      <c r="J954" s="5" t="str">
        <f>VLOOKUP(E954, genre!$A$2:$B$1000, 2, FALSE)</f>
        <v>Rock</v>
      </c>
    </row>
    <row r="955">
      <c r="A955" s="4">
        <v>954.0</v>
      </c>
      <c r="B955" s="4" t="s">
        <v>1689</v>
      </c>
      <c r="C955" s="4">
        <v>76.0</v>
      </c>
      <c r="D955" s="4">
        <v>1.0</v>
      </c>
      <c r="E955" s="4">
        <v>1.0</v>
      </c>
      <c r="F955" s="4" t="s">
        <v>1686</v>
      </c>
      <c r="G955" s="4">
        <v>222902.0</v>
      </c>
      <c r="H955" s="4">
        <v>7388369.0</v>
      </c>
      <c r="I955" s="4">
        <v>0.99</v>
      </c>
      <c r="J955" s="5" t="str">
        <f>VLOOKUP(E955, genre!$A$2:$B$1000, 2, FALSE)</f>
        <v>Rock</v>
      </c>
    </row>
    <row r="956">
      <c r="A956" s="4">
        <v>955.0</v>
      </c>
      <c r="B956" s="4" t="s">
        <v>1690</v>
      </c>
      <c r="C956" s="4">
        <v>76.0</v>
      </c>
      <c r="D956" s="4">
        <v>1.0</v>
      </c>
      <c r="E956" s="4">
        <v>1.0</v>
      </c>
      <c r="F956" s="4" t="s">
        <v>1686</v>
      </c>
      <c r="G956" s="4">
        <v>242102.0</v>
      </c>
      <c r="H956" s="4">
        <v>8029054.0</v>
      </c>
      <c r="I956" s="4">
        <v>0.99</v>
      </c>
      <c r="J956" s="5" t="str">
        <f>VLOOKUP(E956, genre!$A$2:$B$1000, 2, FALSE)</f>
        <v>Rock</v>
      </c>
    </row>
    <row r="957">
      <c r="A957" s="4">
        <v>956.0</v>
      </c>
      <c r="B957" s="4" t="s">
        <v>1691</v>
      </c>
      <c r="C957" s="4">
        <v>76.0</v>
      </c>
      <c r="D957" s="4">
        <v>1.0</v>
      </c>
      <c r="E957" s="4">
        <v>1.0</v>
      </c>
      <c r="F957" s="4" t="s">
        <v>1683</v>
      </c>
      <c r="G957" s="4">
        <v>186435.0</v>
      </c>
      <c r="H957" s="4">
        <v>6224997.0</v>
      </c>
      <c r="I957" s="4">
        <v>0.99</v>
      </c>
      <c r="J957" s="5" t="str">
        <f>VLOOKUP(E957, genre!$A$2:$B$1000, 2, FALSE)</f>
        <v>Rock</v>
      </c>
    </row>
    <row r="958">
      <c r="A958" s="4">
        <v>957.0</v>
      </c>
      <c r="B958" s="4" t="s">
        <v>1692</v>
      </c>
      <c r="C958" s="4">
        <v>76.0</v>
      </c>
      <c r="D958" s="4">
        <v>1.0</v>
      </c>
      <c r="E958" s="4">
        <v>1.0</v>
      </c>
      <c r="F958" s="4" t="s">
        <v>1683</v>
      </c>
      <c r="G958" s="4">
        <v>185129.0</v>
      </c>
      <c r="H958" s="4">
        <v>6109259.0</v>
      </c>
      <c r="I958" s="4">
        <v>0.99</v>
      </c>
      <c r="J958" s="5" t="str">
        <f>VLOOKUP(E958, genre!$A$2:$B$1000, 2, FALSE)</f>
        <v>Rock</v>
      </c>
    </row>
    <row r="959">
      <c r="A959" s="4">
        <v>958.0</v>
      </c>
      <c r="B959" s="4" t="s">
        <v>1693</v>
      </c>
      <c r="C959" s="4">
        <v>76.0</v>
      </c>
      <c r="D959" s="4">
        <v>1.0</v>
      </c>
      <c r="E959" s="4">
        <v>1.0</v>
      </c>
      <c r="F959" s="4" t="s">
        <v>1686</v>
      </c>
      <c r="G959" s="4">
        <v>298997.0</v>
      </c>
      <c r="H959" s="4">
        <v>9779971.0</v>
      </c>
      <c r="I959" s="4">
        <v>0.99</v>
      </c>
      <c r="J959" s="5" t="str">
        <f>VLOOKUP(E959, genre!$A$2:$B$1000, 2, FALSE)</f>
        <v>Rock</v>
      </c>
    </row>
    <row r="960">
      <c r="A960" s="4">
        <v>959.0</v>
      </c>
      <c r="B960" s="4" t="s">
        <v>1694</v>
      </c>
      <c r="C960" s="4">
        <v>76.0</v>
      </c>
      <c r="D960" s="4">
        <v>1.0</v>
      </c>
      <c r="E960" s="4">
        <v>1.0</v>
      </c>
      <c r="F960" s="4" t="s">
        <v>1686</v>
      </c>
      <c r="G960" s="4">
        <v>395859.0</v>
      </c>
      <c r="H960" s="4">
        <v>1.3163733E7</v>
      </c>
      <c r="I960" s="4">
        <v>0.99</v>
      </c>
      <c r="J960" s="5" t="str">
        <f>VLOOKUP(E960, genre!$A$2:$B$1000, 2, FALSE)</f>
        <v>Rock</v>
      </c>
    </row>
    <row r="961">
      <c r="A961" s="4">
        <v>960.0</v>
      </c>
      <c r="B961" s="4" t="s">
        <v>1695</v>
      </c>
      <c r="C961" s="4">
        <v>76.0</v>
      </c>
      <c r="D961" s="4">
        <v>1.0</v>
      </c>
      <c r="E961" s="4">
        <v>1.0</v>
      </c>
      <c r="F961" s="4" t="s">
        <v>1683</v>
      </c>
      <c r="G961" s="4">
        <v>158275.0</v>
      </c>
      <c r="H961" s="4">
        <v>5203430.0</v>
      </c>
      <c r="I961" s="4">
        <v>0.99</v>
      </c>
      <c r="J961" s="5" t="str">
        <f>VLOOKUP(E961, genre!$A$2:$B$1000, 2, FALSE)</f>
        <v>Rock</v>
      </c>
    </row>
    <row r="962">
      <c r="A962" s="4">
        <v>961.0</v>
      </c>
      <c r="B962" s="4" t="s">
        <v>1696</v>
      </c>
      <c r="C962" s="4">
        <v>76.0</v>
      </c>
      <c r="D962" s="4">
        <v>1.0</v>
      </c>
      <c r="E962" s="4">
        <v>1.0</v>
      </c>
      <c r="F962" s="4" t="s">
        <v>1683</v>
      </c>
      <c r="G962" s="4">
        <v>267833.0</v>
      </c>
      <c r="H962" s="4">
        <v>8736776.0</v>
      </c>
      <c r="I962" s="4">
        <v>0.99</v>
      </c>
      <c r="J962" s="5" t="str">
        <f>VLOOKUP(E962, genre!$A$2:$B$1000, 2, FALSE)</f>
        <v>Rock</v>
      </c>
    </row>
    <row r="963">
      <c r="A963" s="4">
        <v>962.0</v>
      </c>
      <c r="B963" s="4" t="s">
        <v>1697</v>
      </c>
      <c r="C963" s="4">
        <v>76.0</v>
      </c>
      <c r="D963" s="4">
        <v>1.0</v>
      </c>
      <c r="E963" s="4">
        <v>1.0</v>
      </c>
      <c r="F963" s="4" t="s">
        <v>1683</v>
      </c>
      <c r="G963" s="4">
        <v>336666.0</v>
      </c>
      <c r="H963" s="4">
        <v>1.1031254E7</v>
      </c>
      <c r="I963" s="4">
        <v>0.99</v>
      </c>
      <c r="J963" s="5" t="str">
        <f>VLOOKUP(E963, genre!$A$2:$B$1000, 2, FALSE)</f>
        <v>Rock</v>
      </c>
    </row>
    <row r="964">
      <c r="A964" s="4">
        <v>963.0</v>
      </c>
      <c r="B964" s="4" t="s">
        <v>1698</v>
      </c>
      <c r="C964" s="4">
        <v>76.0</v>
      </c>
      <c r="D964" s="4">
        <v>1.0</v>
      </c>
      <c r="E964" s="4">
        <v>1.0</v>
      </c>
      <c r="F964" s="4" t="s">
        <v>1683</v>
      </c>
      <c r="G964" s="4">
        <v>181995.0</v>
      </c>
      <c r="H964" s="4">
        <v>5929427.0</v>
      </c>
      <c r="I964" s="4">
        <v>0.99</v>
      </c>
      <c r="J964" s="5" t="str">
        <f>VLOOKUP(E964, genre!$A$2:$B$1000, 2, FALSE)</f>
        <v>Rock</v>
      </c>
    </row>
    <row r="965">
      <c r="A965" s="4">
        <v>964.0</v>
      </c>
      <c r="B965" s="4" t="s">
        <v>1699</v>
      </c>
      <c r="C965" s="4">
        <v>77.0</v>
      </c>
      <c r="D965" s="4">
        <v>1.0</v>
      </c>
      <c r="E965" s="4">
        <v>4.0</v>
      </c>
      <c r="F965" s="4" t="s">
        <v>1700</v>
      </c>
      <c r="G965" s="4">
        <v>202527.0</v>
      </c>
      <c r="H965" s="4">
        <v>6587802.0</v>
      </c>
      <c r="I965" s="4">
        <v>0.99</v>
      </c>
      <c r="J965" s="5" t="str">
        <f>VLOOKUP(E965, genre!$A$2:$B$1000, 2, FALSE)</f>
        <v>Alternative &amp; Punk</v>
      </c>
    </row>
    <row r="966">
      <c r="A966" s="4">
        <v>965.0</v>
      </c>
      <c r="B966" s="4" t="s">
        <v>1701</v>
      </c>
      <c r="C966" s="4">
        <v>77.0</v>
      </c>
      <c r="D966" s="4">
        <v>1.0</v>
      </c>
      <c r="E966" s="4">
        <v>4.0</v>
      </c>
      <c r="F966" s="4" t="s">
        <v>1700</v>
      </c>
      <c r="G966" s="4">
        <v>294008.0</v>
      </c>
      <c r="H966" s="4">
        <v>9631296.0</v>
      </c>
      <c r="I966" s="4">
        <v>0.99</v>
      </c>
      <c r="J966" s="5" t="str">
        <f>VLOOKUP(E966, genre!$A$2:$B$1000, 2, FALSE)</f>
        <v>Alternative &amp; Punk</v>
      </c>
    </row>
    <row r="967">
      <c r="A967" s="4">
        <v>966.0</v>
      </c>
      <c r="B967" s="4" t="s">
        <v>1702</v>
      </c>
      <c r="C967" s="4">
        <v>77.0</v>
      </c>
      <c r="D967" s="4">
        <v>1.0</v>
      </c>
      <c r="E967" s="4">
        <v>4.0</v>
      </c>
      <c r="F967" s="4" t="s">
        <v>1700</v>
      </c>
      <c r="G967" s="4">
        <v>316055.0</v>
      </c>
      <c r="H967" s="4">
        <v>1.0333123E7</v>
      </c>
      <c r="I967" s="4">
        <v>0.99</v>
      </c>
      <c r="J967" s="5" t="str">
        <f>VLOOKUP(E967, genre!$A$2:$B$1000, 2, FALSE)</f>
        <v>Alternative &amp; Punk</v>
      </c>
    </row>
    <row r="968">
      <c r="A968" s="4">
        <v>967.0</v>
      </c>
      <c r="B968" s="4" t="s">
        <v>1703</v>
      </c>
      <c r="C968" s="4">
        <v>77.0</v>
      </c>
      <c r="D968" s="4">
        <v>1.0</v>
      </c>
      <c r="E968" s="4">
        <v>4.0</v>
      </c>
      <c r="F968" s="4" t="s">
        <v>1700</v>
      </c>
      <c r="G968" s="4">
        <v>147226.0</v>
      </c>
      <c r="H968" s="4">
        <v>4823036.0</v>
      </c>
      <c r="I968" s="4">
        <v>0.99</v>
      </c>
      <c r="J968" s="5" t="str">
        <f>VLOOKUP(E968, genre!$A$2:$B$1000, 2, FALSE)</f>
        <v>Alternative &amp; Punk</v>
      </c>
    </row>
    <row r="969">
      <c r="A969" s="4">
        <v>968.0</v>
      </c>
      <c r="B969" s="4" t="s">
        <v>1704</v>
      </c>
      <c r="C969" s="4">
        <v>77.0</v>
      </c>
      <c r="D969" s="4">
        <v>1.0</v>
      </c>
      <c r="E969" s="4">
        <v>4.0</v>
      </c>
      <c r="F969" s="4" t="s">
        <v>1700</v>
      </c>
      <c r="G969" s="4">
        <v>360881.0</v>
      </c>
      <c r="H969" s="4">
        <v>1.1835367E7</v>
      </c>
      <c r="I969" s="4">
        <v>0.99</v>
      </c>
      <c r="J969" s="5" t="str">
        <f>VLOOKUP(E969, genre!$A$2:$B$1000, 2, FALSE)</f>
        <v>Alternative &amp; Punk</v>
      </c>
    </row>
    <row r="970">
      <c r="A970" s="4">
        <v>969.0</v>
      </c>
      <c r="B970" s="4" t="s">
        <v>1705</v>
      </c>
      <c r="C970" s="4">
        <v>77.0</v>
      </c>
      <c r="D970" s="4">
        <v>1.0</v>
      </c>
      <c r="E970" s="4">
        <v>4.0</v>
      </c>
      <c r="F970" s="4" t="s">
        <v>1700</v>
      </c>
      <c r="G970" s="4">
        <v>493635.0</v>
      </c>
      <c r="H970" s="4">
        <v>1.623308E7</v>
      </c>
      <c r="I970" s="4">
        <v>0.99</v>
      </c>
      <c r="J970" s="5" t="str">
        <f>VLOOKUP(E970, genre!$A$2:$B$1000, 2, FALSE)</f>
        <v>Alternative &amp; Punk</v>
      </c>
    </row>
    <row r="971">
      <c r="A971" s="4">
        <v>970.0</v>
      </c>
      <c r="B971" s="4" t="s">
        <v>1706</v>
      </c>
      <c r="C971" s="4">
        <v>77.0</v>
      </c>
      <c r="D971" s="4">
        <v>1.0</v>
      </c>
      <c r="E971" s="4">
        <v>4.0</v>
      </c>
      <c r="F971" s="4" t="s">
        <v>1700</v>
      </c>
      <c r="G971" s="4">
        <v>231993.0</v>
      </c>
      <c r="H971" s="4">
        <v>7634387.0</v>
      </c>
      <c r="I971" s="4">
        <v>0.99</v>
      </c>
      <c r="J971" s="5" t="str">
        <f>VLOOKUP(E971, genre!$A$2:$B$1000, 2, FALSE)</f>
        <v>Alternative &amp; Punk</v>
      </c>
    </row>
    <row r="972">
      <c r="A972" s="4">
        <v>971.0</v>
      </c>
      <c r="B972" s="4" t="s">
        <v>1707</v>
      </c>
      <c r="C972" s="4">
        <v>77.0</v>
      </c>
      <c r="D972" s="4">
        <v>1.0</v>
      </c>
      <c r="E972" s="4">
        <v>4.0</v>
      </c>
      <c r="F972" s="4" t="s">
        <v>1700</v>
      </c>
      <c r="G972" s="4">
        <v>223764.0</v>
      </c>
      <c r="H972" s="4">
        <v>7355898.0</v>
      </c>
      <c r="I972" s="4">
        <v>0.99</v>
      </c>
      <c r="J972" s="5" t="str">
        <f>VLOOKUP(E972, genre!$A$2:$B$1000, 2, FALSE)</f>
        <v>Alternative &amp; Punk</v>
      </c>
    </row>
    <row r="973">
      <c r="A973" s="4">
        <v>972.0</v>
      </c>
      <c r="B973" s="4" t="s">
        <v>1708</v>
      </c>
      <c r="C973" s="4">
        <v>77.0</v>
      </c>
      <c r="D973" s="4">
        <v>1.0</v>
      </c>
      <c r="E973" s="4">
        <v>4.0</v>
      </c>
      <c r="F973" s="4" t="s">
        <v>1700</v>
      </c>
      <c r="G973" s="4">
        <v>340532.0</v>
      </c>
      <c r="H973" s="4">
        <v>1.117425E7</v>
      </c>
      <c r="I973" s="4">
        <v>0.99</v>
      </c>
      <c r="J973" s="5" t="str">
        <f>VLOOKUP(E973, genre!$A$2:$B$1000, 2, FALSE)</f>
        <v>Alternative &amp; Punk</v>
      </c>
    </row>
    <row r="974">
      <c r="A974" s="4">
        <v>973.0</v>
      </c>
      <c r="B974" s="4" t="s">
        <v>1709</v>
      </c>
      <c r="C974" s="4">
        <v>77.0</v>
      </c>
      <c r="D974" s="4">
        <v>1.0</v>
      </c>
      <c r="E974" s="4">
        <v>4.0</v>
      </c>
      <c r="F974" s="4" t="s">
        <v>673</v>
      </c>
      <c r="G974" s="4">
        <v>464770.0</v>
      </c>
      <c r="H974" s="4">
        <v>1.5267802E7</v>
      </c>
      <c r="I974" s="4">
        <v>0.99</v>
      </c>
      <c r="J974" s="5" t="str">
        <f>VLOOKUP(E974, genre!$A$2:$B$1000, 2, FALSE)</f>
        <v>Alternative &amp; Punk</v>
      </c>
    </row>
    <row r="975">
      <c r="A975" s="4">
        <v>974.0</v>
      </c>
      <c r="B975" s="4" t="s">
        <v>1710</v>
      </c>
      <c r="C975" s="4">
        <v>77.0</v>
      </c>
      <c r="D975" s="4">
        <v>1.0</v>
      </c>
      <c r="E975" s="4">
        <v>4.0</v>
      </c>
      <c r="F975" s="4" t="s">
        <v>1700</v>
      </c>
      <c r="G975" s="4">
        <v>250357.0</v>
      </c>
      <c r="H975" s="4">
        <v>8235607.0</v>
      </c>
      <c r="I975" s="4">
        <v>0.99</v>
      </c>
      <c r="J975" s="5" t="str">
        <f>VLOOKUP(E975, genre!$A$2:$B$1000, 2, FALSE)</f>
        <v>Alternative &amp; Punk</v>
      </c>
    </row>
    <row r="976">
      <c r="A976" s="4">
        <v>975.0</v>
      </c>
      <c r="B976" s="4" t="s">
        <v>1711</v>
      </c>
      <c r="C976" s="4">
        <v>78.0</v>
      </c>
      <c r="D976" s="4">
        <v>1.0</v>
      </c>
      <c r="E976" s="4">
        <v>7.0</v>
      </c>
      <c r="F976" s="4" t="s">
        <v>35</v>
      </c>
      <c r="G976" s="4">
        <v>33619.0</v>
      </c>
      <c r="H976" s="4">
        <v>1095012.0</v>
      </c>
      <c r="I976" s="4">
        <v>0.99</v>
      </c>
      <c r="J976" s="5" t="str">
        <f>VLOOKUP(E976, genre!$A$2:$B$1000, 2, FALSE)</f>
        <v>Latin</v>
      </c>
    </row>
    <row r="977">
      <c r="A977" s="4">
        <v>976.0</v>
      </c>
      <c r="B977" s="4" t="s">
        <v>1712</v>
      </c>
      <c r="C977" s="4">
        <v>78.0</v>
      </c>
      <c r="D977" s="4">
        <v>1.0</v>
      </c>
      <c r="E977" s="4">
        <v>7.0</v>
      </c>
      <c r="F977" s="4" t="s">
        <v>35</v>
      </c>
      <c r="G977" s="4">
        <v>237165.0</v>
      </c>
      <c r="H977" s="4">
        <v>7921313.0</v>
      </c>
      <c r="I977" s="4">
        <v>0.99</v>
      </c>
      <c r="J977" s="5" t="str">
        <f>VLOOKUP(E977, genre!$A$2:$B$1000, 2, FALSE)</f>
        <v>Latin</v>
      </c>
    </row>
    <row r="978">
      <c r="A978" s="4">
        <v>977.0</v>
      </c>
      <c r="B978" s="4" t="s">
        <v>1713</v>
      </c>
      <c r="C978" s="4">
        <v>78.0</v>
      </c>
      <c r="D978" s="4">
        <v>1.0</v>
      </c>
      <c r="E978" s="4">
        <v>7.0</v>
      </c>
      <c r="F978" s="4" t="s">
        <v>35</v>
      </c>
      <c r="G978" s="4">
        <v>269557.0</v>
      </c>
      <c r="H978" s="4">
        <v>8897778.0</v>
      </c>
      <c r="I978" s="4">
        <v>0.99</v>
      </c>
      <c r="J978" s="5" t="str">
        <f>VLOOKUP(E978, genre!$A$2:$B$1000, 2, FALSE)</f>
        <v>Latin</v>
      </c>
    </row>
    <row r="979">
      <c r="A979" s="4">
        <v>978.0</v>
      </c>
      <c r="B979" s="4" t="s">
        <v>1714</v>
      </c>
      <c r="C979" s="4">
        <v>78.0</v>
      </c>
      <c r="D979" s="4">
        <v>1.0</v>
      </c>
      <c r="E979" s="4">
        <v>7.0</v>
      </c>
      <c r="F979" s="4" t="s">
        <v>35</v>
      </c>
      <c r="G979" s="4">
        <v>222066.0</v>
      </c>
      <c r="H979" s="4">
        <v>7365321.0</v>
      </c>
      <c r="I979" s="4">
        <v>0.99</v>
      </c>
      <c r="J979" s="5" t="str">
        <f>VLOOKUP(E979, genre!$A$2:$B$1000, 2, FALSE)</f>
        <v>Latin</v>
      </c>
    </row>
    <row r="980">
      <c r="A980" s="4">
        <v>979.0</v>
      </c>
      <c r="B980" s="4" t="s">
        <v>1715</v>
      </c>
      <c r="C980" s="4">
        <v>78.0</v>
      </c>
      <c r="D980" s="4">
        <v>1.0</v>
      </c>
      <c r="E980" s="4">
        <v>7.0</v>
      </c>
      <c r="F980" s="4" t="s">
        <v>35</v>
      </c>
      <c r="G980" s="4">
        <v>222197.0</v>
      </c>
      <c r="H980" s="4">
        <v>7460829.0</v>
      </c>
      <c r="I980" s="4">
        <v>0.99</v>
      </c>
      <c r="J980" s="5" t="str">
        <f>VLOOKUP(E980, genre!$A$2:$B$1000, 2, FALSE)</f>
        <v>Latin</v>
      </c>
    </row>
    <row r="981">
      <c r="A981" s="4">
        <v>980.0</v>
      </c>
      <c r="B981" s="4" t="s">
        <v>1716</v>
      </c>
      <c r="C981" s="4">
        <v>78.0</v>
      </c>
      <c r="D981" s="4">
        <v>1.0</v>
      </c>
      <c r="E981" s="4">
        <v>7.0</v>
      </c>
      <c r="F981" s="4" t="s">
        <v>35</v>
      </c>
      <c r="G981" s="4">
        <v>169273.0</v>
      </c>
      <c r="H981" s="4">
        <v>5588756.0</v>
      </c>
      <c r="I981" s="4">
        <v>0.99</v>
      </c>
      <c r="J981" s="5" t="str">
        <f>VLOOKUP(E981, genre!$A$2:$B$1000, 2, FALSE)</f>
        <v>Latin</v>
      </c>
    </row>
    <row r="982">
      <c r="A982" s="4">
        <v>981.0</v>
      </c>
      <c r="B982" s="4" t="s">
        <v>1717</v>
      </c>
      <c r="C982" s="4">
        <v>78.0</v>
      </c>
      <c r="D982" s="4">
        <v>1.0</v>
      </c>
      <c r="E982" s="4">
        <v>7.0</v>
      </c>
      <c r="F982" s="4" t="s">
        <v>35</v>
      </c>
      <c r="G982" s="4">
        <v>143673.0</v>
      </c>
      <c r="H982" s="4">
        <v>4781949.0</v>
      </c>
      <c r="I982" s="4">
        <v>0.99</v>
      </c>
      <c r="J982" s="5" t="str">
        <f>VLOOKUP(E982, genre!$A$2:$B$1000, 2, FALSE)</f>
        <v>Latin</v>
      </c>
    </row>
    <row r="983">
      <c r="A983" s="4">
        <v>982.0</v>
      </c>
      <c r="B983" s="4" t="s">
        <v>1718</v>
      </c>
      <c r="C983" s="4">
        <v>78.0</v>
      </c>
      <c r="D983" s="4">
        <v>1.0</v>
      </c>
      <c r="E983" s="4">
        <v>7.0</v>
      </c>
      <c r="F983" s="4" t="s">
        <v>35</v>
      </c>
      <c r="G983" s="4">
        <v>355030.0</v>
      </c>
      <c r="H983" s="4">
        <v>1.184432E7</v>
      </c>
      <c r="I983" s="4">
        <v>0.99</v>
      </c>
      <c r="J983" s="5" t="str">
        <f>VLOOKUP(E983, genre!$A$2:$B$1000, 2, FALSE)</f>
        <v>Latin</v>
      </c>
    </row>
    <row r="984">
      <c r="A984" s="4">
        <v>983.0</v>
      </c>
      <c r="B984" s="4" t="s">
        <v>1719</v>
      </c>
      <c r="C984" s="4">
        <v>78.0</v>
      </c>
      <c r="D984" s="4">
        <v>1.0</v>
      </c>
      <c r="E984" s="4">
        <v>7.0</v>
      </c>
      <c r="F984" s="4" t="s">
        <v>35</v>
      </c>
      <c r="G984" s="4">
        <v>116767.0</v>
      </c>
      <c r="H984" s="4">
        <v>3923789.0</v>
      </c>
      <c r="I984" s="4">
        <v>0.99</v>
      </c>
      <c r="J984" s="5" t="str">
        <f>VLOOKUP(E984, genre!$A$2:$B$1000, 2, FALSE)</f>
        <v>Latin</v>
      </c>
    </row>
    <row r="985">
      <c r="A985" s="4">
        <v>984.0</v>
      </c>
      <c r="B985" s="4" t="s">
        <v>1720</v>
      </c>
      <c r="C985" s="4">
        <v>78.0</v>
      </c>
      <c r="D985" s="4">
        <v>1.0</v>
      </c>
      <c r="E985" s="4">
        <v>7.0</v>
      </c>
      <c r="F985" s="4" t="s">
        <v>35</v>
      </c>
      <c r="G985" s="4">
        <v>231915.0</v>
      </c>
      <c r="H985" s="4">
        <v>7711669.0</v>
      </c>
      <c r="I985" s="4">
        <v>0.99</v>
      </c>
      <c r="J985" s="5" t="str">
        <f>VLOOKUP(E985, genre!$A$2:$B$1000, 2, FALSE)</f>
        <v>Latin</v>
      </c>
    </row>
    <row r="986">
      <c r="A986" s="4">
        <v>985.0</v>
      </c>
      <c r="B986" s="4" t="s">
        <v>1721</v>
      </c>
      <c r="C986" s="4">
        <v>78.0</v>
      </c>
      <c r="D986" s="4">
        <v>1.0</v>
      </c>
      <c r="E986" s="4">
        <v>7.0</v>
      </c>
      <c r="F986" s="4" t="s">
        <v>35</v>
      </c>
      <c r="G986" s="4">
        <v>213760.0</v>
      </c>
      <c r="H986" s="4">
        <v>7056323.0</v>
      </c>
      <c r="I986" s="4">
        <v>0.99</v>
      </c>
      <c r="J986" s="5" t="str">
        <f>VLOOKUP(E986, genre!$A$2:$B$1000, 2, FALSE)</f>
        <v>Latin</v>
      </c>
    </row>
    <row r="987">
      <c r="A987" s="4">
        <v>986.0</v>
      </c>
      <c r="B987" s="4" t="s">
        <v>1722</v>
      </c>
      <c r="C987" s="4">
        <v>78.0</v>
      </c>
      <c r="D987" s="4">
        <v>1.0</v>
      </c>
      <c r="E987" s="4">
        <v>7.0</v>
      </c>
      <c r="F987" s="4" t="s">
        <v>35</v>
      </c>
      <c r="G987" s="4">
        <v>271072.0</v>
      </c>
      <c r="H987" s="4">
        <v>9003882.0</v>
      </c>
      <c r="I987" s="4">
        <v>0.99</v>
      </c>
      <c r="J987" s="5" t="str">
        <f>VLOOKUP(E987, genre!$A$2:$B$1000, 2, FALSE)</f>
        <v>Latin</v>
      </c>
    </row>
    <row r="988">
      <c r="A988" s="4">
        <v>987.0</v>
      </c>
      <c r="B988" s="4" t="s">
        <v>1723</v>
      </c>
      <c r="C988" s="4">
        <v>78.0</v>
      </c>
      <c r="D988" s="4">
        <v>1.0</v>
      </c>
      <c r="E988" s="4">
        <v>7.0</v>
      </c>
      <c r="F988" s="4" t="s">
        <v>35</v>
      </c>
      <c r="G988" s="4">
        <v>181838.0</v>
      </c>
      <c r="H988" s="4">
        <v>6039502.0</v>
      </c>
      <c r="I988" s="4">
        <v>0.99</v>
      </c>
      <c r="J988" s="5" t="str">
        <f>VLOOKUP(E988, genre!$A$2:$B$1000, 2, FALSE)</f>
        <v>Latin</v>
      </c>
    </row>
    <row r="989">
      <c r="A989" s="4">
        <v>988.0</v>
      </c>
      <c r="B989" s="4" t="s">
        <v>1724</v>
      </c>
      <c r="C989" s="4">
        <v>78.0</v>
      </c>
      <c r="D989" s="4">
        <v>1.0</v>
      </c>
      <c r="E989" s="4">
        <v>7.0</v>
      </c>
      <c r="F989" s="4" t="s">
        <v>35</v>
      </c>
      <c r="G989" s="4">
        <v>174524.0</v>
      </c>
      <c r="H989" s="4">
        <v>5853561.0</v>
      </c>
      <c r="I989" s="4">
        <v>0.99</v>
      </c>
      <c r="J989" s="5" t="str">
        <f>VLOOKUP(E989, genre!$A$2:$B$1000, 2, FALSE)</f>
        <v>Latin</v>
      </c>
    </row>
    <row r="990">
      <c r="A990" s="4">
        <v>989.0</v>
      </c>
      <c r="B990" s="4" t="s">
        <v>1725</v>
      </c>
      <c r="C990" s="4">
        <v>79.0</v>
      </c>
      <c r="D990" s="4">
        <v>1.0</v>
      </c>
      <c r="E990" s="4">
        <v>1.0</v>
      </c>
      <c r="F990" s="4" t="s">
        <v>1726</v>
      </c>
      <c r="G990" s="4">
        <v>230191.0</v>
      </c>
      <c r="H990" s="4">
        <v>7468463.0</v>
      </c>
      <c r="I990" s="4">
        <v>0.99</v>
      </c>
      <c r="J990" s="5" t="str">
        <f>VLOOKUP(E990, genre!$A$2:$B$1000, 2, FALSE)</f>
        <v>Rock</v>
      </c>
    </row>
    <row r="991">
      <c r="A991" s="4">
        <v>990.0</v>
      </c>
      <c r="B991" s="4" t="s">
        <v>1727</v>
      </c>
      <c r="C991" s="4">
        <v>79.0</v>
      </c>
      <c r="D991" s="4">
        <v>1.0</v>
      </c>
      <c r="E991" s="4">
        <v>1.0</v>
      </c>
      <c r="F991" s="4" t="s">
        <v>1726</v>
      </c>
      <c r="G991" s="4">
        <v>196675.0</v>
      </c>
      <c r="H991" s="4">
        <v>6421400.0</v>
      </c>
      <c r="I991" s="4">
        <v>0.99</v>
      </c>
      <c r="J991" s="5" t="str">
        <f>VLOOKUP(E991, genre!$A$2:$B$1000, 2, FALSE)</f>
        <v>Rock</v>
      </c>
    </row>
    <row r="992">
      <c r="A992" s="4">
        <v>991.0</v>
      </c>
      <c r="B992" s="4" t="s">
        <v>1728</v>
      </c>
      <c r="C992" s="4">
        <v>79.0</v>
      </c>
      <c r="D992" s="4">
        <v>1.0</v>
      </c>
      <c r="E992" s="4">
        <v>1.0</v>
      </c>
      <c r="F992" s="4" t="s">
        <v>1726</v>
      </c>
      <c r="G992" s="4">
        <v>255712.0</v>
      </c>
      <c r="H992" s="4">
        <v>8363467.0</v>
      </c>
      <c r="I992" s="4">
        <v>0.99</v>
      </c>
      <c r="J992" s="5" t="str">
        <f>VLOOKUP(E992, genre!$A$2:$B$1000, 2, FALSE)</f>
        <v>Rock</v>
      </c>
    </row>
    <row r="993">
      <c r="A993" s="4">
        <v>992.0</v>
      </c>
      <c r="B993" s="4" t="s">
        <v>1729</v>
      </c>
      <c r="C993" s="4">
        <v>79.0</v>
      </c>
      <c r="D993" s="4">
        <v>1.0</v>
      </c>
      <c r="E993" s="4">
        <v>1.0</v>
      </c>
      <c r="F993" s="4" t="s">
        <v>1726</v>
      </c>
      <c r="G993" s="4">
        <v>252186.0</v>
      </c>
      <c r="H993" s="4">
        <v>8232342.0</v>
      </c>
      <c r="I993" s="4">
        <v>0.99</v>
      </c>
      <c r="J993" s="5" t="str">
        <f>VLOOKUP(E993, genre!$A$2:$B$1000, 2, FALSE)</f>
        <v>Rock</v>
      </c>
    </row>
    <row r="994">
      <c r="A994" s="4">
        <v>993.0</v>
      </c>
      <c r="B994" s="4" t="s">
        <v>1730</v>
      </c>
      <c r="C994" s="4">
        <v>79.0</v>
      </c>
      <c r="D994" s="4">
        <v>1.0</v>
      </c>
      <c r="E994" s="4">
        <v>1.0</v>
      </c>
      <c r="F994" s="4" t="s">
        <v>1726</v>
      </c>
      <c r="G994" s="4">
        <v>117080.0</v>
      </c>
      <c r="H994" s="4">
        <v>3819255.0</v>
      </c>
      <c r="I994" s="4">
        <v>0.99</v>
      </c>
      <c r="J994" s="5" t="str">
        <f>VLOOKUP(E994, genre!$A$2:$B$1000, 2, FALSE)</f>
        <v>Rock</v>
      </c>
    </row>
    <row r="995">
      <c r="A995" s="4">
        <v>994.0</v>
      </c>
      <c r="B995" s="4" t="s">
        <v>1731</v>
      </c>
      <c r="C995" s="4">
        <v>79.0</v>
      </c>
      <c r="D995" s="4">
        <v>1.0</v>
      </c>
      <c r="E995" s="4">
        <v>1.0</v>
      </c>
      <c r="F995" s="4" t="s">
        <v>1726</v>
      </c>
      <c r="G995" s="4">
        <v>199523.0</v>
      </c>
      <c r="H995" s="4">
        <v>6496742.0</v>
      </c>
      <c r="I995" s="4">
        <v>0.99</v>
      </c>
      <c r="J995" s="5" t="str">
        <f>VLOOKUP(E995, genre!$A$2:$B$1000, 2, FALSE)</f>
        <v>Rock</v>
      </c>
    </row>
    <row r="996">
      <c r="A996" s="4">
        <v>995.0</v>
      </c>
      <c r="B996" s="4" t="s">
        <v>1732</v>
      </c>
      <c r="C996" s="4">
        <v>79.0</v>
      </c>
      <c r="D996" s="4">
        <v>1.0</v>
      </c>
      <c r="E996" s="4">
        <v>1.0</v>
      </c>
      <c r="F996" s="4" t="s">
        <v>1726</v>
      </c>
      <c r="G996" s="4">
        <v>278700.0</v>
      </c>
      <c r="H996" s="4">
        <v>9109340.0</v>
      </c>
      <c r="I996" s="4">
        <v>0.99</v>
      </c>
      <c r="J996" s="5" t="str">
        <f>VLOOKUP(E996, genre!$A$2:$B$1000, 2, FALSE)</f>
        <v>Rock</v>
      </c>
    </row>
    <row r="997">
      <c r="A997" s="4">
        <v>996.0</v>
      </c>
      <c r="B997" s="4" t="s">
        <v>1733</v>
      </c>
      <c r="C997" s="4">
        <v>79.0</v>
      </c>
      <c r="D997" s="4">
        <v>1.0</v>
      </c>
      <c r="E997" s="4">
        <v>1.0</v>
      </c>
      <c r="F997" s="4" t="s">
        <v>1726</v>
      </c>
      <c r="G997" s="4">
        <v>288731.0</v>
      </c>
      <c r="H997" s="4">
        <v>9416186.0</v>
      </c>
      <c r="I997" s="4">
        <v>0.99</v>
      </c>
      <c r="J997" s="5" t="str">
        <f>VLOOKUP(E997, genre!$A$2:$B$1000, 2, FALSE)</f>
        <v>Rock</v>
      </c>
    </row>
    <row r="998">
      <c r="A998" s="4">
        <v>997.0</v>
      </c>
      <c r="B998" s="4" t="s">
        <v>1734</v>
      </c>
      <c r="C998" s="4">
        <v>79.0</v>
      </c>
      <c r="D998" s="4">
        <v>1.0</v>
      </c>
      <c r="E998" s="4">
        <v>1.0</v>
      </c>
      <c r="F998" s="4" t="s">
        <v>1726</v>
      </c>
      <c r="G998" s="4">
        <v>238419.0</v>
      </c>
      <c r="H998" s="4">
        <v>7735473.0</v>
      </c>
      <c r="I998" s="4">
        <v>0.99</v>
      </c>
      <c r="J998" s="5" t="str">
        <f>VLOOKUP(E998, genre!$A$2:$B$1000, 2, FALSE)</f>
        <v>Rock</v>
      </c>
    </row>
    <row r="999">
      <c r="A999" s="4">
        <v>998.0</v>
      </c>
      <c r="B999" s="4" t="s">
        <v>1735</v>
      </c>
      <c r="C999" s="4">
        <v>79.0</v>
      </c>
      <c r="D999" s="4">
        <v>1.0</v>
      </c>
      <c r="E999" s="4">
        <v>1.0</v>
      </c>
      <c r="F999" s="4" t="s">
        <v>1726</v>
      </c>
      <c r="G999" s="4">
        <v>352078.0</v>
      </c>
      <c r="H999" s="4">
        <v>1.1395296E7</v>
      </c>
      <c r="I999" s="4">
        <v>0.99</v>
      </c>
      <c r="J999" s="5" t="str">
        <f>VLOOKUP(E999, genre!$A$2:$B$1000, 2, FALSE)</f>
        <v>Rock</v>
      </c>
    </row>
    <row r="1000">
      <c r="A1000" s="4">
        <v>999.0</v>
      </c>
      <c r="B1000" s="4" t="s">
        <v>1736</v>
      </c>
      <c r="C1000" s="4">
        <v>80.0</v>
      </c>
      <c r="D1000" s="4">
        <v>1.0</v>
      </c>
      <c r="E1000" s="4">
        <v>1.0</v>
      </c>
      <c r="F1000" s="4" t="s">
        <v>1737</v>
      </c>
      <c r="G1000" s="4">
        <v>313182.0</v>
      </c>
      <c r="H1000" s="4">
        <v>1.0323157E7</v>
      </c>
      <c r="I1000" s="4">
        <v>0.99</v>
      </c>
      <c r="J1000" s="5" t="str">
        <f>VLOOKUP(E1000, genre!$A$2:$B$1000, 2, FALSE)</f>
        <v>Rock</v>
      </c>
    </row>
    <row r="1001">
      <c r="A1001" s="4">
        <v>1000.0</v>
      </c>
      <c r="B1001" s="4" t="s">
        <v>1738</v>
      </c>
      <c r="C1001" s="4">
        <v>80.0</v>
      </c>
      <c r="D1001" s="4">
        <v>1.0</v>
      </c>
      <c r="E1001" s="4">
        <v>1.0</v>
      </c>
      <c r="F1001" s="4" t="s">
        <v>1737</v>
      </c>
      <c r="G1001" s="4">
        <v>302994.0</v>
      </c>
      <c r="H1001" s="4">
        <v>9929799.0</v>
      </c>
      <c r="I1001" s="4">
        <v>0.99</v>
      </c>
      <c r="J1001" s="5" t="str">
        <f>VLOOKUP(E1001, genre!$A$2:$B$1000, 2, FALSE)</f>
        <v>Rock</v>
      </c>
    </row>
    <row r="1002">
      <c r="A1002" s="4">
        <v>1001.0</v>
      </c>
      <c r="B1002" s="4" t="s">
        <v>1739</v>
      </c>
      <c r="C1002" s="4">
        <v>80.0</v>
      </c>
      <c r="D1002" s="4">
        <v>1.0</v>
      </c>
      <c r="E1002" s="4">
        <v>1.0</v>
      </c>
      <c r="F1002" s="4" t="s">
        <v>1737</v>
      </c>
      <c r="G1002" s="4">
        <v>209684.0</v>
      </c>
      <c r="H1002" s="4">
        <v>6877994.0</v>
      </c>
      <c r="I1002" s="4">
        <v>0.99</v>
      </c>
      <c r="J1002" s="5" t="str">
        <f>VLOOKUP(E1002, genre!$A$2:$B$1000, 2, FALSE)</f>
        <v>Rock</v>
      </c>
    </row>
    <row r="1003">
      <c r="A1003" s="4">
        <v>1002.0</v>
      </c>
      <c r="B1003" s="4" t="s">
        <v>1740</v>
      </c>
      <c r="C1003" s="4">
        <v>80.0</v>
      </c>
      <c r="D1003" s="4">
        <v>1.0</v>
      </c>
      <c r="E1003" s="4">
        <v>1.0</v>
      </c>
      <c r="F1003" s="4" t="s">
        <v>1737</v>
      </c>
      <c r="G1003" s="4">
        <v>265848.0</v>
      </c>
      <c r="H1003" s="4">
        <v>8752670.0</v>
      </c>
      <c r="I1003" s="4">
        <v>0.99</v>
      </c>
      <c r="J1003" s="5" t="str">
        <f>VLOOKUP(E1003, genre!$A$2:$B$1000, 2, FALSE)</f>
        <v>Rock</v>
      </c>
    </row>
    <row r="1004">
      <c r="A1004" s="4">
        <v>1003.0</v>
      </c>
      <c r="B1004" s="4" t="s">
        <v>1741</v>
      </c>
      <c r="C1004" s="4">
        <v>80.0</v>
      </c>
      <c r="D1004" s="4">
        <v>1.0</v>
      </c>
      <c r="E1004" s="4">
        <v>1.0</v>
      </c>
      <c r="F1004" s="4" t="s">
        <v>1737</v>
      </c>
      <c r="G1004" s="4">
        <v>193280.0</v>
      </c>
      <c r="H1004" s="4">
        <v>6355088.0</v>
      </c>
      <c r="I1004" s="4">
        <v>0.99</v>
      </c>
      <c r="J1004" s="5" t="str">
        <f>VLOOKUP(E1004, genre!$A$2:$B$1000, 2, FALSE)</f>
        <v>Rock</v>
      </c>
    </row>
    <row r="1005">
      <c r="A1005" s="4">
        <v>1004.0</v>
      </c>
      <c r="B1005" s="4" t="s">
        <v>1742</v>
      </c>
      <c r="C1005" s="4">
        <v>80.0</v>
      </c>
      <c r="D1005" s="4">
        <v>1.0</v>
      </c>
      <c r="E1005" s="4">
        <v>1.0</v>
      </c>
      <c r="F1005" s="4" t="s">
        <v>1737</v>
      </c>
      <c r="G1005" s="4">
        <v>316264.0</v>
      </c>
      <c r="H1005" s="4">
        <v>1.0428382E7</v>
      </c>
      <c r="I1005" s="4">
        <v>0.99</v>
      </c>
      <c r="J1005" s="5" t="str">
        <f>VLOOKUP(E1005, genre!$A$2:$B$1000, 2, FALSE)</f>
        <v>Rock</v>
      </c>
    </row>
    <row r="1006">
      <c r="A1006" s="4">
        <v>1005.0</v>
      </c>
      <c r="B1006" s="4" t="s">
        <v>1743</v>
      </c>
      <c r="C1006" s="4">
        <v>80.0</v>
      </c>
      <c r="D1006" s="4">
        <v>1.0</v>
      </c>
      <c r="E1006" s="4">
        <v>1.0</v>
      </c>
      <c r="F1006" s="4" t="s">
        <v>1737</v>
      </c>
      <c r="G1006" s="4">
        <v>271908.0</v>
      </c>
      <c r="H1006" s="4">
        <v>9071997.0</v>
      </c>
      <c r="I1006" s="4">
        <v>0.99</v>
      </c>
      <c r="J1006" s="5" t="str">
        <f>VLOOKUP(E1006, genre!$A$2:$B$1000, 2, FALSE)</f>
        <v>Rock</v>
      </c>
    </row>
    <row r="1007">
      <c r="A1007" s="4">
        <v>1006.0</v>
      </c>
      <c r="B1007" s="4" t="s">
        <v>1744</v>
      </c>
      <c r="C1007" s="4">
        <v>80.0</v>
      </c>
      <c r="D1007" s="4">
        <v>1.0</v>
      </c>
      <c r="E1007" s="4">
        <v>1.0</v>
      </c>
      <c r="F1007" s="4" t="s">
        <v>1737</v>
      </c>
      <c r="G1007" s="4">
        <v>229198.0</v>
      </c>
      <c r="H1007" s="4">
        <v>7494639.0</v>
      </c>
      <c r="I1007" s="4">
        <v>0.99</v>
      </c>
      <c r="J1007" s="5" t="str">
        <f>VLOOKUP(E1007, genre!$A$2:$B$1000, 2, FALSE)</f>
        <v>Rock</v>
      </c>
    </row>
    <row r="1008">
      <c r="A1008" s="4">
        <v>1007.0</v>
      </c>
      <c r="B1008" s="4" t="s">
        <v>1745</v>
      </c>
      <c r="C1008" s="4">
        <v>80.0</v>
      </c>
      <c r="D1008" s="4">
        <v>1.0</v>
      </c>
      <c r="E1008" s="4">
        <v>1.0</v>
      </c>
      <c r="F1008" s="4" t="s">
        <v>1737</v>
      </c>
      <c r="G1008" s="4">
        <v>200724.0</v>
      </c>
      <c r="H1008" s="4">
        <v>6596617.0</v>
      </c>
      <c r="I1008" s="4">
        <v>0.99</v>
      </c>
      <c r="J1008" s="5" t="str">
        <f>VLOOKUP(E1008, genre!$A$2:$B$1000, 2, FALSE)</f>
        <v>Rock</v>
      </c>
    </row>
    <row r="1009">
      <c r="A1009" s="4">
        <v>1008.0</v>
      </c>
      <c r="B1009" s="4" t="s">
        <v>1746</v>
      </c>
      <c r="C1009" s="4">
        <v>80.0</v>
      </c>
      <c r="D1009" s="4">
        <v>1.0</v>
      </c>
      <c r="E1009" s="4">
        <v>1.0</v>
      </c>
      <c r="F1009" s="4" t="s">
        <v>1737</v>
      </c>
      <c r="G1009" s="4">
        <v>293276.0</v>
      </c>
      <c r="H1009" s="4">
        <v>9721373.0</v>
      </c>
      <c r="I1009" s="4">
        <v>0.99</v>
      </c>
      <c r="J1009" s="5" t="str">
        <f>VLOOKUP(E1009, genre!$A$2:$B$1000, 2, FALSE)</f>
        <v>Rock</v>
      </c>
    </row>
    <row r="1010">
      <c r="A1010" s="4">
        <v>1009.0</v>
      </c>
      <c r="B1010" s="4" t="s">
        <v>1747</v>
      </c>
      <c r="C1010" s="4">
        <v>81.0</v>
      </c>
      <c r="D1010" s="4">
        <v>1.0</v>
      </c>
      <c r="E1010" s="4">
        <v>4.0</v>
      </c>
      <c r="F1010" s="4" t="s">
        <v>1748</v>
      </c>
      <c r="G1010" s="4">
        <v>263653.0</v>
      </c>
      <c r="H1010" s="4">
        <v>8665545.0</v>
      </c>
      <c r="I1010" s="4">
        <v>0.99</v>
      </c>
      <c r="J1010" s="5" t="str">
        <f>VLOOKUP(E1010, genre!$A$2:$B$1000, 2, FALSE)</f>
        <v>Alternative &amp; Punk</v>
      </c>
    </row>
    <row r="1011">
      <c r="A1011" s="4">
        <v>1010.0</v>
      </c>
      <c r="B1011" s="4" t="s">
        <v>1749</v>
      </c>
      <c r="C1011" s="4">
        <v>81.0</v>
      </c>
      <c r="D1011" s="4">
        <v>1.0</v>
      </c>
      <c r="E1011" s="4">
        <v>4.0</v>
      </c>
      <c r="F1011" s="4" t="s">
        <v>1748</v>
      </c>
      <c r="G1011" s="4">
        <v>268120.0</v>
      </c>
      <c r="H1011" s="4">
        <v>8847196.0</v>
      </c>
      <c r="I1011" s="4">
        <v>0.99</v>
      </c>
      <c r="J1011" s="5" t="str">
        <f>VLOOKUP(E1011, genre!$A$2:$B$1000, 2, FALSE)</f>
        <v>Alternative &amp; Punk</v>
      </c>
    </row>
    <row r="1012">
      <c r="A1012" s="4">
        <v>1011.0</v>
      </c>
      <c r="B1012" s="4" t="s">
        <v>1750</v>
      </c>
      <c r="C1012" s="4">
        <v>81.0</v>
      </c>
      <c r="D1012" s="4">
        <v>1.0</v>
      </c>
      <c r="E1012" s="4">
        <v>4.0</v>
      </c>
      <c r="F1012" s="4" t="s">
        <v>1748</v>
      </c>
      <c r="G1012" s="4">
        <v>298057.0</v>
      </c>
      <c r="H1012" s="4">
        <v>9729292.0</v>
      </c>
      <c r="I1012" s="4">
        <v>0.99</v>
      </c>
      <c r="J1012" s="5" t="str">
        <f>VLOOKUP(E1012, genre!$A$2:$B$1000, 2, FALSE)</f>
        <v>Alternative &amp; Punk</v>
      </c>
    </row>
    <row r="1013">
      <c r="A1013" s="4">
        <v>1012.0</v>
      </c>
      <c r="B1013" s="4" t="s">
        <v>1751</v>
      </c>
      <c r="C1013" s="4">
        <v>81.0</v>
      </c>
      <c r="D1013" s="4">
        <v>1.0</v>
      </c>
      <c r="E1013" s="4">
        <v>4.0</v>
      </c>
      <c r="F1013" s="4" t="s">
        <v>1748</v>
      </c>
      <c r="G1013" s="4">
        <v>266370.0</v>
      </c>
      <c r="H1013" s="4">
        <v>8624691.0</v>
      </c>
      <c r="I1013" s="4">
        <v>0.99</v>
      </c>
      <c r="J1013" s="5" t="str">
        <f>VLOOKUP(E1013, genre!$A$2:$B$1000, 2, FALSE)</f>
        <v>Alternative &amp; Punk</v>
      </c>
    </row>
    <row r="1014">
      <c r="A1014" s="4">
        <v>1013.0</v>
      </c>
      <c r="B1014" s="4" t="s">
        <v>1752</v>
      </c>
      <c r="C1014" s="4">
        <v>81.0</v>
      </c>
      <c r="D1014" s="4">
        <v>1.0</v>
      </c>
      <c r="E1014" s="4">
        <v>4.0</v>
      </c>
      <c r="F1014" s="4" t="s">
        <v>1748</v>
      </c>
      <c r="G1014" s="4">
        <v>273528.0</v>
      </c>
      <c r="H1014" s="4">
        <v>8919111.0</v>
      </c>
      <c r="I1014" s="4">
        <v>0.99</v>
      </c>
      <c r="J1014" s="5" t="str">
        <f>VLOOKUP(E1014, genre!$A$2:$B$1000, 2, FALSE)</f>
        <v>Alternative &amp; Punk</v>
      </c>
    </row>
    <row r="1015">
      <c r="A1015" s="4">
        <v>1014.0</v>
      </c>
      <c r="B1015" s="4" t="s">
        <v>1753</v>
      </c>
      <c r="C1015" s="4">
        <v>81.0</v>
      </c>
      <c r="D1015" s="4">
        <v>1.0</v>
      </c>
      <c r="E1015" s="4">
        <v>4.0</v>
      </c>
      <c r="F1015" s="4" t="s">
        <v>1748</v>
      </c>
      <c r="G1015" s="4">
        <v>311353.0</v>
      </c>
      <c r="H1015" s="4">
        <v>1.0094743E7</v>
      </c>
      <c r="I1015" s="4">
        <v>0.99</v>
      </c>
      <c r="J1015" s="5" t="str">
        <f>VLOOKUP(E1015, genre!$A$2:$B$1000, 2, FALSE)</f>
        <v>Alternative &amp; Punk</v>
      </c>
    </row>
    <row r="1016">
      <c r="A1016" s="4">
        <v>1015.0</v>
      </c>
      <c r="B1016" s="4" t="s">
        <v>1754</v>
      </c>
      <c r="C1016" s="4">
        <v>81.0</v>
      </c>
      <c r="D1016" s="4">
        <v>1.0</v>
      </c>
      <c r="E1016" s="4">
        <v>4.0</v>
      </c>
      <c r="F1016" s="4" t="s">
        <v>1748</v>
      </c>
      <c r="G1016" s="4">
        <v>306442.0</v>
      </c>
      <c r="H1016" s="4">
        <v>1.0026371E7</v>
      </c>
      <c r="I1016" s="4">
        <v>0.99</v>
      </c>
      <c r="J1016" s="5" t="str">
        <f>VLOOKUP(E1016, genre!$A$2:$B$1000, 2, FALSE)</f>
        <v>Alternative &amp; Punk</v>
      </c>
    </row>
    <row r="1017">
      <c r="A1017" s="4">
        <v>1016.0</v>
      </c>
      <c r="B1017" s="4" t="s">
        <v>1755</v>
      </c>
      <c r="C1017" s="4">
        <v>81.0</v>
      </c>
      <c r="D1017" s="4">
        <v>1.0</v>
      </c>
      <c r="E1017" s="4">
        <v>4.0</v>
      </c>
      <c r="F1017" s="4" t="s">
        <v>1748</v>
      </c>
      <c r="G1017" s="4">
        <v>277185.0</v>
      </c>
      <c r="H1017" s="4">
        <v>9022628.0</v>
      </c>
      <c r="I1017" s="4">
        <v>0.99</v>
      </c>
      <c r="J1017" s="5" t="str">
        <f>VLOOKUP(E1017, genre!$A$2:$B$1000, 2, FALSE)</f>
        <v>Alternative &amp; Punk</v>
      </c>
    </row>
    <row r="1018">
      <c r="A1018" s="4">
        <v>1017.0</v>
      </c>
      <c r="B1018" s="4" t="s">
        <v>1756</v>
      </c>
      <c r="C1018" s="4">
        <v>81.0</v>
      </c>
      <c r="D1018" s="4">
        <v>1.0</v>
      </c>
      <c r="E1018" s="4">
        <v>4.0</v>
      </c>
      <c r="F1018" s="4" t="s">
        <v>1748</v>
      </c>
      <c r="G1018" s="4">
        <v>270550.0</v>
      </c>
      <c r="H1018" s="4">
        <v>8793187.0</v>
      </c>
      <c r="I1018" s="4">
        <v>0.99</v>
      </c>
      <c r="J1018" s="5" t="str">
        <f>VLOOKUP(E1018, genre!$A$2:$B$1000, 2, FALSE)</f>
        <v>Alternative &amp; Punk</v>
      </c>
    </row>
    <row r="1019">
      <c r="A1019" s="4">
        <v>1018.0</v>
      </c>
      <c r="B1019" s="4" t="s">
        <v>1757</v>
      </c>
      <c r="C1019" s="4">
        <v>81.0</v>
      </c>
      <c r="D1019" s="4">
        <v>1.0</v>
      </c>
      <c r="E1019" s="4">
        <v>4.0</v>
      </c>
      <c r="F1019" s="4" t="s">
        <v>1748</v>
      </c>
      <c r="G1019" s="4">
        <v>298396.0</v>
      </c>
      <c r="H1019" s="4">
        <v>9678073.0</v>
      </c>
      <c r="I1019" s="4">
        <v>0.99</v>
      </c>
      <c r="J1019" s="5" t="str">
        <f>VLOOKUP(E1019, genre!$A$2:$B$1000, 2, FALSE)</f>
        <v>Alternative &amp; Punk</v>
      </c>
    </row>
    <row r="1020">
      <c r="A1020" s="4">
        <v>1019.0</v>
      </c>
      <c r="B1020" s="4" t="s">
        <v>1758</v>
      </c>
      <c r="C1020" s="4">
        <v>81.0</v>
      </c>
      <c r="D1020" s="4">
        <v>1.0</v>
      </c>
      <c r="E1020" s="4">
        <v>4.0</v>
      </c>
      <c r="F1020" s="4" t="s">
        <v>1748</v>
      </c>
      <c r="G1020" s="4">
        <v>469968.0</v>
      </c>
      <c r="H1020" s="4">
        <v>1.537198E7</v>
      </c>
      <c r="I1020" s="4">
        <v>0.99</v>
      </c>
      <c r="J1020" s="5" t="str">
        <f>VLOOKUP(E1020, genre!$A$2:$B$1000, 2, FALSE)</f>
        <v>Alternative &amp; Punk</v>
      </c>
    </row>
    <row r="1021">
      <c r="A1021" s="4">
        <v>1020.0</v>
      </c>
      <c r="B1021" s="4" t="s">
        <v>1759</v>
      </c>
      <c r="C1021" s="4">
        <v>82.0</v>
      </c>
      <c r="D1021" s="4">
        <v>1.0</v>
      </c>
      <c r="E1021" s="4">
        <v>1.0</v>
      </c>
      <c r="F1021" s="4" t="s">
        <v>1760</v>
      </c>
      <c r="G1021" s="4">
        <v>83487.0</v>
      </c>
      <c r="H1021" s="4">
        <v>2702572.0</v>
      </c>
      <c r="I1021" s="4">
        <v>0.99</v>
      </c>
      <c r="J1021" s="5" t="str">
        <f>VLOOKUP(E1021, genre!$A$2:$B$1000, 2, FALSE)</f>
        <v>Rock</v>
      </c>
    </row>
    <row r="1022">
      <c r="A1022" s="4">
        <v>1021.0</v>
      </c>
      <c r="B1022" s="4" t="s">
        <v>1761</v>
      </c>
      <c r="C1022" s="4">
        <v>82.0</v>
      </c>
      <c r="D1022" s="4">
        <v>1.0</v>
      </c>
      <c r="E1022" s="4">
        <v>1.0</v>
      </c>
      <c r="F1022" s="4" t="s">
        <v>1760</v>
      </c>
      <c r="G1022" s="4">
        <v>231523.0</v>
      </c>
      <c r="H1022" s="4">
        <v>7527531.0</v>
      </c>
      <c r="I1022" s="4">
        <v>0.99</v>
      </c>
      <c r="J1022" s="5" t="str">
        <f>VLOOKUP(E1022, genre!$A$2:$B$1000, 2, FALSE)</f>
        <v>Rock</v>
      </c>
    </row>
    <row r="1023">
      <c r="A1023" s="4">
        <v>1022.0</v>
      </c>
      <c r="B1023" s="4" t="s">
        <v>1762</v>
      </c>
      <c r="C1023" s="4">
        <v>82.0</v>
      </c>
      <c r="D1023" s="4">
        <v>1.0</v>
      </c>
      <c r="E1023" s="4">
        <v>1.0</v>
      </c>
      <c r="F1023" s="4" t="s">
        <v>1760</v>
      </c>
      <c r="G1023" s="4">
        <v>248528.0</v>
      </c>
      <c r="H1023" s="4">
        <v>8079480.0</v>
      </c>
      <c r="I1023" s="4">
        <v>0.99</v>
      </c>
      <c r="J1023" s="5" t="str">
        <f>VLOOKUP(E1023, genre!$A$2:$B$1000, 2, FALSE)</f>
        <v>Rock</v>
      </c>
    </row>
    <row r="1024">
      <c r="A1024" s="4">
        <v>1023.0</v>
      </c>
      <c r="B1024" s="4" t="s">
        <v>1763</v>
      </c>
      <c r="C1024" s="4">
        <v>82.0</v>
      </c>
      <c r="D1024" s="4">
        <v>1.0</v>
      </c>
      <c r="E1024" s="4">
        <v>1.0</v>
      </c>
      <c r="F1024" s="4" t="s">
        <v>1760</v>
      </c>
      <c r="G1024" s="4">
        <v>213446.0</v>
      </c>
      <c r="H1024" s="4">
        <v>6973746.0</v>
      </c>
      <c r="I1024" s="4">
        <v>0.99</v>
      </c>
      <c r="J1024" s="5" t="str">
        <f>VLOOKUP(E1024, genre!$A$2:$B$1000, 2, FALSE)</f>
        <v>Rock</v>
      </c>
    </row>
    <row r="1025">
      <c r="A1025" s="4">
        <v>1024.0</v>
      </c>
      <c r="B1025" s="4" t="s">
        <v>1764</v>
      </c>
      <c r="C1025" s="4">
        <v>82.0</v>
      </c>
      <c r="D1025" s="4">
        <v>1.0</v>
      </c>
      <c r="E1025" s="4">
        <v>1.0</v>
      </c>
      <c r="F1025" s="4" t="s">
        <v>1760</v>
      </c>
      <c r="G1025" s="4">
        <v>152163.0</v>
      </c>
      <c r="H1025" s="4">
        <v>4950667.0</v>
      </c>
      <c r="I1025" s="4">
        <v>0.99</v>
      </c>
      <c r="J1025" s="5" t="str">
        <f>VLOOKUP(E1025, genre!$A$2:$B$1000, 2, FALSE)</f>
        <v>Rock</v>
      </c>
    </row>
    <row r="1026">
      <c r="A1026" s="4">
        <v>1025.0</v>
      </c>
      <c r="B1026" s="4" t="s">
        <v>1765</v>
      </c>
      <c r="C1026" s="4">
        <v>82.0</v>
      </c>
      <c r="D1026" s="4">
        <v>1.0</v>
      </c>
      <c r="E1026" s="4">
        <v>1.0</v>
      </c>
      <c r="F1026" s="4" t="s">
        <v>1760</v>
      </c>
      <c r="G1026" s="4">
        <v>135732.0</v>
      </c>
      <c r="H1026" s="4">
        <v>4406227.0</v>
      </c>
      <c r="I1026" s="4">
        <v>0.99</v>
      </c>
      <c r="J1026" s="5" t="str">
        <f>VLOOKUP(E1026, genre!$A$2:$B$1000, 2, FALSE)</f>
        <v>Rock</v>
      </c>
    </row>
    <row r="1027">
      <c r="A1027" s="4">
        <v>1026.0</v>
      </c>
      <c r="B1027" s="4" t="s">
        <v>1766</v>
      </c>
      <c r="C1027" s="4">
        <v>82.0</v>
      </c>
      <c r="D1027" s="4">
        <v>1.0</v>
      </c>
      <c r="E1027" s="4">
        <v>1.0</v>
      </c>
      <c r="F1027" s="4" t="s">
        <v>1760</v>
      </c>
      <c r="G1027" s="4">
        <v>260101.0</v>
      </c>
      <c r="H1027" s="4">
        <v>8472365.0</v>
      </c>
      <c r="I1027" s="4">
        <v>0.99</v>
      </c>
      <c r="J1027" s="5" t="str">
        <f>VLOOKUP(E1027, genre!$A$2:$B$1000, 2, FALSE)</f>
        <v>Rock</v>
      </c>
    </row>
    <row r="1028">
      <c r="A1028" s="4">
        <v>1027.0</v>
      </c>
      <c r="B1028" s="4" t="s">
        <v>1767</v>
      </c>
      <c r="C1028" s="4">
        <v>82.0</v>
      </c>
      <c r="D1028" s="4">
        <v>1.0</v>
      </c>
      <c r="E1028" s="4">
        <v>1.0</v>
      </c>
      <c r="F1028" s="4" t="s">
        <v>1760</v>
      </c>
      <c r="G1028" s="4">
        <v>146782.0</v>
      </c>
      <c r="H1028" s="4">
        <v>4888173.0</v>
      </c>
      <c r="I1028" s="4">
        <v>0.99</v>
      </c>
      <c r="J1028" s="5" t="str">
        <f>VLOOKUP(E1028, genre!$A$2:$B$1000, 2, FALSE)</f>
        <v>Rock</v>
      </c>
    </row>
    <row r="1029">
      <c r="A1029" s="4">
        <v>1028.0</v>
      </c>
      <c r="B1029" s="4" t="s">
        <v>1768</v>
      </c>
      <c r="C1029" s="4">
        <v>82.0</v>
      </c>
      <c r="D1029" s="4">
        <v>1.0</v>
      </c>
      <c r="E1029" s="4">
        <v>1.0</v>
      </c>
      <c r="F1029" s="4" t="s">
        <v>1769</v>
      </c>
      <c r="G1029" s="4">
        <v>157387.0</v>
      </c>
      <c r="H1029" s="4">
        <v>5169280.0</v>
      </c>
      <c r="I1029" s="4">
        <v>0.99</v>
      </c>
      <c r="J1029" s="5" t="str">
        <f>VLOOKUP(E1029, genre!$A$2:$B$1000, 2, FALSE)</f>
        <v>Rock</v>
      </c>
    </row>
    <row r="1030">
      <c r="A1030" s="4">
        <v>1029.0</v>
      </c>
      <c r="B1030" s="4" t="s">
        <v>1770</v>
      </c>
      <c r="C1030" s="4">
        <v>82.0</v>
      </c>
      <c r="D1030" s="4">
        <v>1.0</v>
      </c>
      <c r="E1030" s="4">
        <v>1.0</v>
      </c>
      <c r="F1030" s="4" t="s">
        <v>1760</v>
      </c>
      <c r="G1030" s="4">
        <v>289306.0</v>
      </c>
      <c r="H1030" s="4">
        <v>9344875.0</v>
      </c>
      <c r="I1030" s="4">
        <v>0.99</v>
      </c>
      <c r="J1030" s="5" t="str">
        <f>VLOOKUP(E1030, genre!$A$2:$B$1000, 2, FALSE)</f>
        <v>Rock</v>
      </c>
    </row>
    <row r="1031">
      <c r="A1031" s="4">
        <v>1030.0</v>
      </c>
      <c r="B1031" s="4" t="s">
        <v>1771</v>
      </c>
      <c r="C1031" s="4">
        <v>82.0</v>
      </c>
      <c r="D1031" s="4">
        <v>1.0</v>
      </c>
      <c r="E1031" s="4">
        <v>1.0</v>
      </c>
      <c r="F1031" s="4" t="s">
        <v>1769</v>
      </c>
      <c r="G1031" s="4">
        <v>250749.0</v>
      </c>
      <c r="H1031" s="4">
        <v>8270816.0</v>
      </c>
      <c r="I1031" s="4">
        <v>0.99</v>
      </c>
      <c r="J1031" s="5" t="str">
        <f>VLOOKUP(E1031, genre!$A$2:$B$1000, 2, FALSE)</f>
        <v>Rock</v>
      </c>
    </row>
    <row r="1032">
      <c r="A1032" s="4">
        <v>1031.0</v>
      </c>
      <c r="B1032" s="4" t="s">
        <v>1772</v>
      </c>
      <c r="C1032" s="4">
        <v>82.0</v>
      </c>
      <c r="D1032" s="4">
        <v>1.0</v>
      </c>
      <c r="E1032" s="4">
        <v>1.0</v>
      </c>
      <c r="F1032" s="4" t="s">
        <v>1769</v>
      </c>
      <c r="G1032" s="4">
        <v>303856.0</v>
      </c>
      <c r="H1032" s="4">
        <v>9898992.0</v>
      </c>
      <c r="I1032" s="4">
        <v>0.99</v>
      </c>
      <c r="J1032" s="5" t="str">
        <f>VLOOKUP(E1032, genre!$A$2:$B$1000, 2, FALSE)</f>
        <v>Rock</v>
      </c>
    </row>
    <row r="1033">
      <c r="A1033" s="4">
        <v>1032.0</v>
      </c>
      <c r="B1033" s="4" t="s">
        <v>1773</v>
      </c>
      <c r="C1033" s="4">
        <v>82.0</v>
      </c>
      <c r="D1033" s="4">
        <v>1.0</v>
      </c>
      <c r="E1033" s="4">
        <v>1.0</v>
      </c>
      <c r="F1033" s="4" t="s">
        <v>1760</v>
      </c>
      <c r="G1033" s="4">
        <v>342230.0</v>
      </c>
      <c r="H1033" s="4">
        <v>1.1205664E7</v>
      </c>
      <c r="I1033" s="4">
        <v>0.99</v>
      </c>
      <c r="J1033" s="5" t="str">
        <f>VLOOKUP(E1033, genre!$A$2:$B$1000, 2, FALSE)</f>
        <v>Rock</v>
      </c>
    </row>
    <row r="1034">
      <c r="A1034" s="4">
        <v>1033.0</v>
      </c>
      <c r="B1034" s="4" t="s">
        <v>1774</v>
      </c>
      <c r="C1034" s="4">
        <v>83.0</v>
      </c>
      <c r="D1034" s="4">
        <v>1.0</v>
      </c>
      <c r="E1034" s="4">
        <v>12.0</v>
      </c>
      <c r="F1034" s="4" t="s">
        <v>1775</v>
      </c>
      <c r="G1034" s="4">
        <v>275879.0</v>
      </c>
      <c r="H1034" s="4">
        <v>8928684.0</v>
      </c>
      <c r="I1034" s="4">
        <v>0.99</v>
      </c>
      <c r="J1034" s="5" t="str">
        <f>VLOOKUP(E1034, genre!$A$2:$B$1000, 2, FALSE)</f>
        <v>Easy Listening</v>
      </c>
    </row>
    <row r="1035">
      <c r="A1035" s="4">
        <v>1034.0</v>
      </c>
      <c r="B1035" s="4" t="s">
        <v>1776</v>
      </c>
      <c r="C1035" s="4">
        <v>83.0</v>
      </c>
      <c r="D1035" s="4">
        <v>1.0</v>
      </c>
      <c r="E1035" s="4">
        <v>12.0</v>
      </c>
      <c r="F1035" s="4" t="s">
        <v>1777</v>
      </c>
      <c r="G1035" s="4">
        <v>155794.0</v>
      </c>
      <c r="H1035" s="4">
        <v>5055295.0</v>
      </c>
      <c r="I1035" s="4">
        <v>0.99</v>
      </c>
      <c r="J1035" s="5" t="str">
        <f>VLOOKUP(E1035, genre!$A$2:$B$1000, 2, FALSE)</f>
        <v>Easy Listening</v>
      </c>
    </row>
    <row r="1036">
      <c r="A1036" s="4">
        <v>1035.0</v>
      </c>
      <c r="B1036" s="4" t="s">
        <v>1778</v>
      </c>
      <c r="C1036" s="4">
        <v>83.0</v>
      </c>
      <c r="D1036" s="4">
        <v>1.0</v>
      </c>
      <c r="E1036" s="4">
        <v>12.0</v>
      </c>
      <c r="F1036" s="4" t="s">
        <v>1779</v>
      </c>
      <c r="G1036" s="4">
        <v>206001.0</v>
      </c>
      <c r="H1036" s="4">
        <v>6707993.0</v>
      </c>
      <c r="I1036" s="4">
        <v>0.99</v>
      </c>
      <c r="J1036" s="5" t="str">
        <f>VLOOKUP(E1036, genre!$A$2:$B$1000, 2, FALSE)</f>
        <v>Easy Listening</v>
      </c>
    </row>
    <row r="1037">
      <c r="A1037" s="4">
        <v>1036.0</v>
      </c>
      <c r="B1037" s="4" t="s">
        <v>1780</v>
      </c>
      <c r="C1037" s="4">
        <v>83.0</v>
      </c>
      <c r="D1037" s="4">
        <v>1.0</v>
      </c>
      <c r="E1037" s="4">
        <v>12.0</v>
      </c>
      <c r="F1037" s="4" t="s">
        <v>1781</v>
      </c>
      <c r="G1037" s="4">
        <v>194429.0</v>
      </c>
      <c r="H1037" s="4">
        <v>6332441.0</v>
      </c>
      <c r="I1037" s="4">
        <v>0.99</v>
      </c>
      <c r="J1037" s="5" t="str">
        <f>VLOOKUP(E1037, genre!$A$2:$B$1000, 2, FALSE)</f>
        <v>Easy Listening</v>
      </c>
    </row>
    <row r="1038">
      <c r="A1038" s="4">
        <v>1037.0</v>
      </c>
      <c r="B1038" s="4" t="s">
        <v>1782</v>
      </c>
      <c r="C1038" s="4">
        <v>83.0</v>
      </c>
      <c r="D1038" s="4">
        <v>1.0</v>
      </c>
      <c r="E1038" s="4">
        <v>12.0</v>
      </c>
      <c r="F1038" s="4" t="s">
        <v>1783</v>
      </c>
      <c r="G1038" s="4">
        <v>158615.0</v>
      </c>
      <c r="H1038" s="4">
        <v>5210643.0</v>
      </c>
      <c r="I1038" s="4">
        <v>0.99</v>
      </c>
      <c r="J1038" s="5" t="str">
        <f>VLOOKUP(E1038, genre!$A$2:$B$1000, 2, FALSE)</f>
        <v>Easy Listening</v>
      </c>
    </row>
    <row r="1039">
      <c r="A1039" s="4">
        <v>1038.0</v>
      </c>
      <c r="B1039" s="4" t="s">
        <v>1784</v>
      </c>
      <c r="C1039" s="4">
        <v>83.0</v>
      </c>
      <c r="D1039" s="4">
        <v>1.0</v>
      </c>
      <c r="E1039" s="4">
        <v>12.0</v>
      </c>
      <c r="F1039" s="4" t="s">
        <v>1785</v>
      </c>
      <c r="G1039" s="4">
        <v>198922.0</v>
      </c>
      <c r="H1039" s="4">
        <v>6395808.0</v>
      </c>
      <c r="I1039" s="4">
        <v>0.99</v>
      </c>
      <c r="J1039" s="5" t="str">
        <f>VLOOKUP(E1039, genre!$A$2:$B$1000, 2, FALSE)</f>
        <v>Easy Listening</v>
      </c>
    </row>
    <row r="1040">
      <c r="A1040" s="4">
        <v>1039.0</v>
      </c>
      <c r="B1040" s="4" t="s">
        <v>1786</v>
      </c>
      <c r="C1040" s="4">
        <v>83.0</v>
      </c>
      <c r="D1040" s="4">
        <v>1.0</v>
      </c>
      <c r="E1040" s="4">
        <v>12.0</v>
      </c>
      <c r="F1040" s="4" t="s">
        <v>1787</v>
      </c>
      <c r="G1040" s="4">
        <v>149995.0</v>
      </c>
      <c r="H1040" s="4">
        <v>4913383.0</v>
      </c>
      <c r="I1040" s="4">
        <v>0.99</v>
      </c>
      <c r="J1040" s="5" t="str">
        <f>VLOOKUP(E1040, genre!$A$2:$B$1000, 2, FALSE)</f>
        <v>Easy Listening</v>
      </c>
    </row>
    <row r="1041">
      <c r="A1041" s="4">
        <v>1040.0</v>
      </c>
      <c r="B1041" s="4" t="s">
        <v>1788</v>
      </c>
      <c r="C1041" s="4">
        <v>83.0</v>
      </c>
      <c r="D1041" s="4">
        <v>1.0</v>
      </c>
      <c r="E1041" s="4">
        <v>12.0</v>
      </c>
      <c r="F1041" s="4" t="s">
        <v>1789</v>
      </c>
      <c r="G1041" s="4">
        <v>174994.0</v>
      </c>
      <c r="H1041" s="4">
        <v>5693242.0</v>
      </c>
      <c r="I1041" s="4">
        <v>0.99</v>
      </c>
      <c r="J1041" s="5" t="str">
        <f>VLOOKUP(E1041, genre!$A$2:$B$1000, 2, FALSE)</f>
        <v>Easy Listening</v>
      </c>
    </row>
    <row r="1042">
      <c r="A1042" s="4">
        <v>1041.0</v>
      </c>
      <c r="B1042" s="4" t="s">
        <v>1790</v>
      </c>
      <c r="C1042" s="4">
        <v>83.0</v>
      </c>
      <c r="D1042" s="4">
        <v>1.0</v>
      </c>
      <c r="E1042" s="4">
        <v>12.0</v>
      </c>
      <c r="F1042" s="4" t="s">
        <v>1791</v>
      </c>
      <c r="G1042" s="4">
        <v>171154.0</v>
      </c>
      <c r="H1042" s="4">
        <v>5557537.0</v>
      </c>
      <c r="I1042" s="4">
        <v>0.99</v>
      </c>
      <c r="J1042" s="5" t="str">
        <f>VLOOKUP(E1042, genre!$A$2:$B$1000, 2, FALSE)</f>
        <v>Easy Listening</v>
      </c>
    </row>
    <row r="1043">
      <c r="A1043" s="4">
        <v>1042.0</v>
      </c>
      <c r="B1043" s="4" t="s">
        <v>1792</v>
      </c>
      <c r="C1043" s="4">
        <v>83.0</v>
      </c>
      <c r="D1043" s="4">
        <v>1.0</v>
      </c>
      <c r="E1043" s="4">
        <v>12.0</v>
      </c>
      <c r="F1043" s="4" t="s">
        <v>1793</v>
      </c>
      <c r="G1043" s="4">
        <v>89730.0</v>
      </c>
      <c r="H1043" s="4">
        <v>2930596.0</v>
      </c>
      <c r="I1043" s="4">
        <v>0.99</v>
      </c>
      <c r="J1043" s="5" t="str">
        <f>VLOOKUP(E1043, genre!$A$2:$B$1000, 2, FALSE)</f>
        <v>Easy Listening</v>
      </c>
    </row>
    <row r="1044">
      <c r="A1044" s="4">
        <v>1043.0</v>
      </c>
      <c r="B1044" s="4" t="s">
        <v>1794</v>
      </c>
      <c r="C1044" s="4">
        <v>83.0</v>
      </c>
      <c r="D1044" s="4">
        <v>1.0</v>
      </c>
      <c r="E1044" s="4">
        <v>12.0</v>
      </c>
      <c r="F1044" s="4" t="s">
        <v>1795</v>
      </c>
      <c r="G1044" s="4">
        <v>161227.0</v>
      </c>
      <c r="H1044" s="4">
        <v>5240043.0</v>
      </c>
      <c r="I1044" s="4">
        <v>0.99</v>
      </c>
      <c r="J1044" s="5" t="str">
        <f>VLOOKUP(E1044, genre!$A$2:$B$1000, 2, FALSE)</f>
        <v>Easy Listening</v>
      </c>
    </row>
    <row r="1045">
      <c r="A1045" s="4">
        <v>1044.0</v>
      </c>
      <c r="B1045" s="4" t="s">
        <v>1796</v>
      </c>
      <c r="C1045" s="4">
        <v>83.0</v>
      </c>
      <c r="D1045" s="4">
        <v>1.0</v>
      </c>
      <c r="E1045" s="4">
        <v>12.0</v>
      </c>
      <c r="F1045" s="4" t="s">
        <v>1793</v>
      </c>
      <c r="G1045" s="4">
        <v>188499.0</v>
      </c>
      <c r="H1045" s="4">
        <v>6119915.0</v>
      </c>
      <c r="I1045" s="4">
        <v>0.99</v>
      </c>
      <c r="J1045" s="5" t="str">
        <f>VLOOKUP(E1045, genre!$A$2:$B$1000, 2, FALSE)</f>
        <v>Easy Listening</v>
      </c>
    </row>
    <row r="1046">
      <c r="A1046" s="4">
        <v>1045.0</v>
      </c>
      <c r="B1046" s="4" t="s">
        <v>1797</v>
      </c>
      <c r="C1046" s="4">
        <v>83.0</v>
      </c>
      <c r="D1046" s="4">
        <v>1.0</v>
      </c>
      <c r="E1046" s="4">
        <v>12.0</v>
      </c>
      <c r="F1046" s="4" t="s">
        <v>1798</v>
      </c>
      <c r="G1046" s="4">
        <v>149263.0</v>
      </c>
      <c r="H1046" s="4">
        <v>4856954.0</v>
      </c>
      <c r="I1046" s="4">
        <v>0.99</v>
      </c>
      <c r="J1046" s="5" t="str">
        <f>VLOOKUP(E1046, genre!$A$2:$B$1000, 2, FALSE)</f>
        <v>Easy Listening</v>
      </c>
    </row>
    <row r="1047">
      <c r="A1047" s="4">
        <v>1046.0</v>
      </c>
      <c r="B1047" s="4" t="s">
        <v>1799</v>
      </c>
      <c r="C1047" s="4">
        <v>83.0</v>
      </c>
      <c r="D1047" s="4">
        <v>1.0</v>
      </c>
      <c r="E1047" s="4">
        <v>12.0</v>
      </c>
      <c r="F1047" s="4" t="s">
        <v>1781</v>
      </c>
      <c r="G1047" s="4">
        <v>210808.0</v>
      </c>
      <c r="H1047" s="4">
        <v>6883787.0</v>
      </c>
      <c r="I1047" s="4">
        <v>0.99</v>
      </c>
      <c r="J1047" s="5" t="str">
        <f>VLOOKUP(E1047, genre!$A$2:$B$1000, 2, FALSE)</f>
        <v>Easy Listening</v>
      </c>
    </row>
    <row r="1048">
      <c r="A1048" s="4">
        <v>1047.0</v>
      </c>
      <c r="B1048" s="4" t="s">
        <v>1800</v>
      </c>
      <c r="C1048" s="4">
        <v>83.0</v>
      </c>
      <c r="D1048" s="4">
        <v>1.0</v>
      </c>
      <c r="E1048" s="4">
        <v>12.0</v>
      </c>
      <c r="F1048" s="4" t="s">
        <v>1801</v>
      </c>
      <c r="G1048" s="4">
        <v>173583.0</v>
      </c>
      <c r="H1048" s="4">
        <v>5633730.0</v>
      </c>
      <c r="I1048" s="4">
        <v>0.99</v>
      </c>
      <c r="J1048" s="5" t="str">
        <f>VLOOKUP(E1048, genre!$A$2:$B$1000, 2, FALSE)</f>
        <v>Easy Listening</v>
      </c>
    </row>
    <row r="1049">
      <c r="A1049" s="4">
        <v>1048.0</v>
      </c>
      <c r="B1049" s="4" t="s">
        <v>1802</v>
      </c>
      <c r="C1049" s="4">
        <v>83.0</v>
      </c>
      <c r="D1049" s="4">
        <v>1.0</v>
      </c>
      <c r="E1049" s="4">
        <v>12.0</v>
      </c>
      <c r="F1049" s="4" t="s">
        <v>1803</v>
      </c>
      <c r="G1049" s="4">
        <v>266605.0</v>
      </c>
      <c r="H1049" s="4">
        <v>8554066.0</v>
      </c>
      <c r="I1049" s="4">
        <v>0.99</v>
      </c>
      <c r="J1049" s="5" t="str">
        <f>VLOOKUP(E1049, genre!$A$2:$B$1000, 2, FALSE)</f>
        <v>Easy Listening</v>
      </c>
    </row>
    <row r="1050">
      <c r="A1050" s="4">
        <v>1049.0</v>
      </c>
      <c r="B1050" s="4" t="s">
        <v>1804</v>
      </c>
      <c r="C1050" s="4">
        <v>83.0</v>
      </c>
      <c r="D1050" s="4">
        <v>1.0</v>
      </c>
      <c r="E1050" s="4">
        <v>12.0</v>
      </c>
      <c r="F1050" s="4" t="s">
        <v>1793</v>
      </c>
      <c r="G1050" s="4">
        <v>190458.0</v>
      </c>
      <c r="H1050" s="4">
        <v>6231029.0</v>
      </c>
      <c r="I1050" s="4">
        <v>0.99</v>
      </c>
      <c r="J1050" s="5" t="str">
        <f>VLOOKUP(E1050, genre!$A$2:$B$1000, 2, FALSE)</f>
        <v>Easy Listening</v>
      </c>
    </row>
    <row r="1051">
      <c r="A1051" s="4">
        <v>1050.0</v>
      </c>
      <c r="B1051" s="4" t="s">
        <v>1805</v>
      </c>
      <c r="C1051" s="4">
        <v>83.0</v>
      </c>
      <c r="D1051" s="4">
        <v>1.0</v>
      </c>
      <c r="E1051" s="4">
        <v>12.0</v>
      </c>
      <c r="F1051" s="4" t="s">
        <v>1806</v>
      </c>
      <c r="G1051" s="4">
        <v>187010.0</v>
      </c>
      <c r="H1051" s="4">
        <v>6095727.0</v>
      </c>
      <c r="I1051" s="4">
        <v>0.99</v>
      </c>
      <c r="J1051" s="5" t="str">
        <f>VLOOKUP(E1051, genre!$A$2:$B$1000, 2, FALSE)</f>
        <v>Easy Listening</v>
      </c>
    </row>
    <row r="1052">
      <c r="A1052" s="4">
        <v>1051.0</v>
      </c>
      <c r="B1052" s="4" t="s">
        <v>1807</v>
      </c>
      <c r="C1052" s="4">
        <v>83.0</v>
      </c>
      <c r="D1052" s="4">
        <v>1.0</v>
      </c>
      <c r="E1052" s="4">
        <v>12.0</v>
      </c>
      <c r="F1052" s="4" t="s">
        <v>1808</v>
      </c>
      <c r="G1052" s="4">
        <v>193750.0</v>
      </c>
      <c r="H1052" s="4">
        <v>6410674.0</v>
      </c>
      <c r="I1052" s="4">
        <v>0.99</v>
      </c>
      <c r="J1052" s="5" t="str">
        <f>VLOOKUP(E1052, genre!$A$2:$B$1000, 2, FALSE)</f>
        <v>Easy Listening</v>
      </c>
    </row>
    <row r="1053">
      <c r="A1053" s="4">
        <v>1052.0</v>
      </c>
      <c r="B1053" s="4" t="s">
        <v>1809</v>
      </c>
      <c r="C1053" s="4">
        <v>83.0</v>
      </c>
      <c r="D1053" s="4">
        <v>1.0</v>
      </c>
      <c r="E1053" s="4">
        <v>12.0</v>
      </c>
      <c r="F1053" s="4" t="s">
        <v>1810</v>
      </c>
      <c r="G1053" s="4">
        <v>184111.0</v>
      </c>
      <c r="H1053" s="4">
        <v>5987372.0</v>
      </c>
      <c r="I1053" s="4">
        <v>0.99</v>
      </c>
      <c r="J1053" s="5" t="str">
        <f>VLOOKUP(E1053, genre!$A$2:$B$1000, 2, FALSE)</f>
        <v>Easy Listening</v>
      </c>
    </row>
    <row r="1054">
      <c r="A1054" s="4">
        <v>1053.0</v>
      </c>
      <c r="B1054" s="4" t="s">
        <v>1811</v>
      </c>
      <c r="C1054" s="4">
        <v>83.0</v>
      </c>
      <c r="D1054" s="4">
        <v>1.0</v>
      </c>
      <c r="E1054" s="4">
        <v>12.0</v>
      </c>
      <c r="F1054" s="4" t="s">
        <v>1812</v>
      </c>
      <c r="G1054" s="4">
        <v>169900.0</v>
      </c>
      <c r="H1054" s="4">
        <v>5548581.0</v>
      </c>
      <c r="I1054" s="4">
        <v>0.99</v>
      </c>
      <c r="J1054" s="5" t="str">
        <f>VLOOKUP(E1054, genre!$A$2:$B$1000, 2, FALSE)</f>
        <v>Easy Listening</v>
      </c>
    </row>
    <row r="1055">
      <c r="A1055" s="4">
        <v>1054.0</v>
      </c>
      <c r="B1055" s="4" t="s">
        <v>1813</v>
      </c>
      <c r="C1055" s="4">
        <v>83.0</v>
      </c>
      <c r="D1055" s="4">
        <v>1.0</v>
      </c>
      <c r="E1055" s="4">
        <v>12.0</v>
      </c>
      <c r="F1055" s="4" t="s">
        <v>1814</v>
      </c>
      <c r="G1055" s="4">
        <v>292075.0</v>
      </c>
      <c r="H1055" s="4">
        <v>9541052.0</v>
      </c>
      <c r="I1055" s="4">
        <v>0.99</v>
      </c>
      <c r="J1055" s="5" t="str">
        <f>VLOOKUP(E1055, genre!$A$2:$B$1000, 2, FALSE)</f>
        <v>Easy Listening</v>
      </c>
    </row>
    <row r="1056">
      <c r="A1056" s="4">
        <v>1055.0</v>
      </c>
      <c r="B1056" s="4" t="s">
        <v>1815</v>
      </c>
      <c r="C1056" s="4">
        <v>83.0</v>
      </c>
      <c r="D1056" s="4">
        <v>1.0</v>
      </c>
      <c r="E1056" s="4">
        <v>12.0</v>
      </c>
      <c r="F1056" s="4" t="s">
        <v>1816</v>
      </c>
      <c r="G1056" s="4">
        <v>203964.0</v>
      </c>
      <c r="H1056" s="4">
        <v>6645365.0</v>
      </c>
      <c r="I1056" s="4">
        <v>0.99</v>
      </c>
      <c r="J1056" s="5" t="str">
        <f>VLOOKUP(E1056, genre!$A$2:$B$1000, 2, FALSE)</f>
        <v>Easy Listening</v>
      </c>
    </row>
    <row r="1057">
      <c r="A1057" s="4">
        <v>1056.0</v>
      </c>
      <c r="B1057" s="4" t="s">
        <v>1817</v>
      </c>
      <c r="C1057" s="4">
        <v>83.0</v>
      </c>
      <c r="D1057" s="4">
        <v>1.0</v>
      </c>
      <c r="E1057" s="4">
        <v>12.0</v>
      </c>
      <c r="F1057" s="4" t="s">
        <v>1818</v>
      </c>
      <c r="G1057" s="4">
        <v>193175.0</v>
      </c>
      <c r="H1057" s="4">
        <v>6378511.0</v>
      </c>
      <c r="I1057" s="4">
        <v>0.99</v>
      </c>
      <c r="J1057" s="5" t="str">
        <f>VLOOKUP(E1057, genre!$A$2:$B$1000, 2, FALSE)</f>
        <v>Easy Listening</v>
      </c>
    </row>
    <row r="1058">
      <c r="A1058" s="4">
        <v>1057.0</v>
      </c>
      <c r="B1058" s="4" t="s">
        <v>1819</v>
      </c>
      <c r="C1058" s="4">
        <v>84.0</v>
      </c>
      <c r="D1058" s="4">
        <v>1.0</v>
      </c>
      <c r="E1058" s="4">
        <v>7.0</v>
      </c>
      <c r="F1058" s="4" t="s">
        <v>35</v>
      </c>
      <c r="G1058" s="4">
        <v>179252.0</v>
      </c>
      <c r="H1058" s="4">
        <v>5840027.0</v>
      </c>
      <c r="I1058" s="4">
        <v>0.99</v>
      </c>
      <c r="J1058" s="5" t="str">
        <f>VLOOKUP(E1058, genre!$A$2:$B$1000, 2, FALSE)</f>
        <v>Latin</v>
      </c>
    </row>
    <row r="1059">
      <c r="A1059" s="4">
        <v>1058.0</v>
      </c>
      <c r="B1059" s="4" t="s">
        <v>1820</v>
      </c>
      <c r="C1059" s="4">
        <v>84.0</v>
      </c>
      <c r="D1059" s="4">
        <v>1.0</v>
      </c>
      <c r="E1059" s="4">
        <v>7.0</v>
      </c>
      <c r="F1059" s="4" t="s">
        <v>35</v>
      </c>
      <c r="G1059" s="4">
        <v>229537.0</v>
      </c>
      <c r="H1059" s="4">
        <v>7680421.0</v>
      </c>
      <c r="I1059" s="4">
        <v>0.99</v>
      </c>
      <c r="J1059" s="5" t="str">
        <f>VLOOKUP(E1059, genre!$A$2:$B$1000, 2, FALSE)</f>
        <v>Latin</v>
      </c>
    </row>
    <row r="1060">
      <c r="A1060" s="4">
        <v>1059.0</v>
      </c>
      <c r="B1060" s="4" t="s">
        <v>1821</v>
      </c>
      <c r="C1060" s="4">
        <v>84.0</v>
      </c>
      <c r="D1060" s="4">
        <v>1.0</v>
      </c>
      <c r="E1060" s="4">
        <v>7.0</v>
      </c>
      <c r="F1060" s="4" t="s">
        <v>35</v>
      </c>
      <c r="G1060" s="4">
        <v>237191.0</v>
      </c>
      <c r="H1060" s="4">
        <v>7866165.0</v>
      </c>
      <c r="I1060" s="4">
        <v>0.99</v>
      </c>
      <c r="J1060" s="5" t="str">
        <f>VLOOKUP(E1060, genre!$A$2:$B$1000, 2, FALSE)</f>
        <v>Latin</v>
      </c>
    </row>
    <row r="1061">
      <c r="A1061" s="4">
        <v>1060.0</v>
      </c>
      <c r="B1061" s="4" t="s">
        <v>1822</v>
      </c>
      <c r="C1061" s="4">
        <v>84.0</v>
      </c>
      <c r="D1061" s="4">
        <v>1.0</v>
      </c>
      <c r="E1061" s="4">
        <v>7.0</v>
      </c>
      <c r="F1061" s="4" t="s">
        <v>35</v>
      </c>
      <c r="G1061" s="4">
        <v>236617.0</v>
      </c>
      <c r="H1061" s="4">
        <v>7920510.0</v>
      </c>
      <c r="I1061" s="4">
        <v>0.99</v>
      </c>
      <c r="J1061" s="5" t="str">
        <f>VLOOKUP(E1061, genre!$A$2:$B$1000, 2, FALSE)</f>
        <v>Latin</v>
      </c>
    </row>
    <row r="1062">
      <c r="A1062" s="4">
        <v>1061.0</v>
      </c>
      <c r="B1062" s="4" t="s">
        <v>1823</v>
      </c>
      <c r="C1062" s="4">
        <v>84.0</v>
      </c>
      <c r="D1062" s="4">
        <v>1.0</v>
      </c>
      <c r="E1062" s="4">
        <v>7.0</v>
      </c>
      <c r="F1062" s="4" t="s">
        <v>35</v>
      </c>
      <c r="G1062" s="4">
        <v>321332.0</v>
      </c>
      <c r="H1062" s="4">
        <v>1.0567404E7</v>
      </c>
      <c r="I1062" s="4">
        <v>0.99</v>
      </c>
      <c r="J1062" s="5" t="str">
        <f>VLOOKUP(E1062, genre!$A$2:$B$1000, 2, FALSE)</f>
        <v>Latin</v>
      </c>
    </row>
    <row r="1063">
      <c r="A1063" s="4">
        <v>1062.0</v>
      </c>
      <c r="B1063" s="4" t="s">
        <v>1824</v>
      </c>
      <c r="C1063" s="4">
        <v>84.0</v>
      </c>
      <c r="D1063" s="4">
        <v>1.0</v>
      </c>
      <c r="E1063" s="4">
        <v>7.0</v>
      </c>
      <c r="F1063" s="4" t="s">
        <v>35</v>
      </c>
      <c r="G1063" s="4">
        <v>301113.0</v>
      </c>
      <c r="H1063" s="4">
        <v>1.0030604E7</v>
      </c>
      <c r="I1063" s="4">
        <v>0.99</v>
      </c>
      <c r="J1063" s="5" t="str">
        <f>VLOOKUP(E1063, genre!$A$2:$B$1000, 2, FALSE)</f>
        <v>Latin</v>
      </c>
    </row>
    <row r="1064">
      <c r="A1064" s="4">
        <v>1063.0</v>
      </c>
      <c r="B1064" s="4" t="s">
        <v>1825</v>
      </c>
      <c r="C1064" s="4">
        <v>84.0</v>
      </c>
      <c r="D1064" s="4">
        <v>1.0</v>
      </c>
      <c r="E1064" s="4">
        <v>7.0</v>
      </c>
      <c r="F1064" s="4" t="s">
        <v>35</v>
      </c>
      <c r="G1064" s="4">
        <v>244453.0</v>
      </c>
      <c r="H1064" s="4">
        <v>8084475.0</v>
      </c>
      <c r="I1064" s="4">
        <v>0.99</v>
      </c>
      <c r="J1064" s="5" t="str">
        <f>VLOOKUP(E1064, genre!$A$2:$B$1000, 2, FALSE)</f>
        <v>Latin</v>
      </c>
    </row>
    <row r="1065">
      <c r="A1065" s="4">
        <v>1064.0</v>
      </c>
      <c r="B1065" s="4" t="s">
        <v>1826</v>
      </c>
      <c r="C1065" s="4">
        <v>84.0</v>
      </c>
      <c r="D1065" s="4">
        <v>1.0</v>
      </c>
      <c r="E1065" s="4">
        <v>7.0</v>
      </c>
      <c r="F1065" s="4" t="s">
        <v>35</v>
      </c>
      <c r="G1065" s="4">
        <v>221727.0</v>
      </c>
      <c r="H1065" s="4">
        <v>7347172.0</v>
      </c>
      <c r="I1065" s="4">
        <v>0.99</v>
      </c>
      <c r="J1065" s="5" t="str">
        <f>VLOOKUP(E1065, genre!$A$2:$B$1000, 2, FALSE)</f>
        <v>Latin</v>
      </c>
    </row>
    <row r="1066">
      <c r="A1066" s="4">
        <v>1065.0</v>
      </c>
      <c r="B1066" s="4" t="s">
        <v>1827</v>
      </c>
      <c r="C1066" s="4">
        <v>84.0</v>
      </c>
      <c r="D1066" s="4">
        <v>1.0</v>
      </c>
      <c r="E1066" s="4">
        <v>7.0</v>
      </c>
      <c r="F1066" s="4" t="s">
        <v>1828</v>
      </c>
      <c r="G1066" s="4">
        <v>322821.0</v>
      </c>
      <c r="H1066" s="4">
        <v>1.0603717E7</v>
      </c>
      <c r="I1066" s="4">
        <v>0.99</v>
      </c>
      <c r="J1066" s="5" t="str">
        <f>VLOOKUP(E1066, genre!$A$2:$B$1000, 2, FALSE)</f>
        <v>Latin</v>
      </c>
    </row>
    <row r="1067">
      <c r="A1067" s="4">
        <v>1066.0</v>
      </c>
      <c r="B1067" s="4" t="s">
        <v>1829</v>
      </c>
      <c r="C1067" s="4">
        <v>84.0</v>
      </c>
      <c r="D1067" s="4">
        <v>1.0</v>
      </c>
      <c r="E1067" s="4">
        <v>7.0</v>
      </c>
      <c r="F1067" s="4" t="s">
        <v>35</v>
      </c>
      <c r="G1067" s="4">
        <v>324597.0</v>
      </c>
      <c r="H1067" s="4">
        <v>1.0833935E7</v>
      </c>
      <c r="I1067" s="4">
        <v>0.99</v>
      </c>
      <c r="J1067" s="5" t="str">
        <f>VLOOKUP(E1067, genre!$A$2:$B$1000, 2, FALSE)</f>
        <v>Latin</v>
      </c>
    </row>
    <row r="1068">
      <c r="A1068" s="4">
        <v>1067.0</v>
      </c>
      <c r="B1068" s="4" t="s">
        <v>1830</v>
      </c>
      <c r="C1068" s="4">
        <v>84.0</v>
      </c>
      <c r="D1068" s="4">
        <v>1.0</v>
      </c>
      <c r="E1068" s="4">
        <v>7.0</v>
      </c>
      <c r="F1068" s="4" t="s">
        <v>35</v>
      </c>
      <c r="G1068" s="4">
        <v>248528.0</v>
      </c>
      <c r="H1068" s="4">
        <v>8216625.0</v>
      </c>
      <c r="I1068" s="4">
        <v>0.99</v>
      </c>
      <c r="J1068" s="5" t="str">
        <f>VLOOKUP(E1068, genre!$A$2:$B$1000, 2, FALSE)</f>
        <v>Latin</v>
      </c>
    </row>
    <row r="1069">
      <c r="A1069" s="4">
        <v>1068.0</v>
      </c>
      <c r="B1069" s="4" t="s">
        <v>1831</v>
      </c>
      <c r="C1069" s="4">
        <v>84.0</v>
      </c>
      <c r="D1069" s="4">
        <v>1.0</v>
      </c>
      <c r="E1069" s="4">
        <v>7.0</v>
      </c>
      <c r="F1069" s="4" t="s">
        <v>35</v>
      </c>
      <c r="G1069" s="4">
        <v>213498.0</v>
      </c>
      <c r="H1069" s="4">
        <v>7041077.0</v>
      </c>
      <c r="I1069" s="4">
        <v>0.99</v>
      </c>
      <c r="J1069" s="5" t="str">
        <f>VLOOKUP(E1069, genre!$A$2:$B$1000, 2, FALSE)</f>
        <v>Latin</v>
      </c>
    </row>
    <row r="1070">
      <c r="A1070" s="4">
        <v>1069.0</v>
      </c>
      <c r="B1070" s="4" t="s">
        <v>1832</v>
      </c>
      <c r="C1070" s="4">
        <v>84.0</v>
      </c>
      <c r="D1070" s="4">
        <v>1.0</v>
      </c>
      <c r="E1070" s="4">
        <v>7.0</v>
      </c>
      <c r="F1070" s="4" t="s">
        <v>35</v>
      </c>
      <c r="G1070" s="4">
        <v>526132.0</v>
      </c>
      <c r="H1070" s="4">
        <v>1.7533664E7</v>
      </c>
      <c r="I1070" s="4">
        <v>0.99</v>
      </c>
      <c r="J1070" s="5" t="str">
        <f>VLOOKUP(E1070, genre!$A$2:$B$1000, 2, FALSE)</f>
        <v>Latin</v>
      </c>
    </row>
    <row r="1071">
      <c r="A1071" s="4">
        <v>1070.0</v>
      </c>
      <c r="B1071" s="4" t="s">
        <v>1833</v>
      </c>
      <c r="C1071" s="4">
        <v>84.0</v>
      </c>
      <c r="D1071" s="4">
        <v>1.0</v>
      </c>
      <c r="E1071" s="4">
        <v>7.0</v>
      </c>
      <c r="F1071" s="4" t="s">
        <v>35</v>
      </c>
      <c r="G1071" s="4">
        <v>191634.0</v>
      </c>
      <c r="H1071" s="4">
        <v>6390885.0</v>
      </c>
      <c r="I1071" s="4">
        <v>0.99</v>
      </c>
      <c r="J1071" s="5" t="str">
        <f>VLOOKUP(E1071, genre!$A$2:$B$1000, 2, FALSE)</f>
        <v>Latin</v>
      </c>
    </row>
    <row r="1072">
      <c r="A1072" s="4">
        <v>1071.0</v>
      </c>
      <c r="B1072" s="4" t="s">
        <v>1834</v>
      </c>
      <c r="C1072" s="4">
        <v>84.0</v>
      </c>
      <c r="D1072" s="4">
        <v>1.0</v>
      </c>
      <c r="E1072" s="4">
        <v>7.0</v>
      </c>
      <c r="F1072" s="4" t="s">
        <v>35</v>
      </c>
      <c r="G1072" s="4">
        <v>74919.0</v>
      </c>
      <c r="H1072" s="4">
        <v>2439206.0</v>
      </c>
      <c r="I1072" s="4">
        <v>0.99</v>
      </c>
      <c r="J1072" s="5" t="str">
        <f>VLOOKUP(E1072, genre!$A$2:$B$1000, 2, FALSE)</f>
        <v>Latin</v>
      </c>
    </row>
    <row r="1073">
      <c r="A1073" s="4">
        <v>1072.0</v>
      </c>
      <c r="B1073" s="4" t="s">
        <v>1835</v>
      </c>
      <c r="C1073" s="4">
        <v>84.0</v>
      </c>
      <c r="D1073" s="4">
        <v>1.0</v>
      </c>
      <c r="E1073" s="4">
        <v>7.0</v>
      </c>
      <c r="F1073" s="4" t="s">
        <v>35</v>
      </c>
      <c r="G1073" s="4">
        <v>292493.0</v>
      </c>
      <c r="H1073" s="4">
        <v>9584317.0</v>
      </c>
      <c r="I1073" s="4">
        <v>0.99</v>
      </c>
      <c r="J1073" s="5" t="str">
        <f>VLOOKUP(E1073, genre!$A$2:$B$1000, 2, FALSE)</f>
        <v>Latin</v>
      </c>
    </row>
    <row r="1074">
      <c r="A1074" s="4">
        <v>1073.0</v>
      </c>
      <c r="B1074" s="4" t="s">
        <v>1836</v>
      </c>
      <c r="C1074" s="4">
        <v>85.0</v>
      </c>
      <c r="D1074" s="4">
        <v>1.0</v>
      </c>
      <c r="E1074" s="4">
        <v>10.0</v>
      </c>
      <c r="F1074" s="4" t="s">
        <v>35</v>
      </c>
      <c r="G1074" s="4">
        <v>219454.0</v>
      </c>
      <c r="H1074" s="4">
        <v>7469735.0</v>
      </c>
      <c r="I1074" s="4">
        <v>0.99</v>
      </c>
      <c r="J1074" s="5" t="str">
        <f>VLOOKUP(E1074, genre!$A$2:$B$1000, 2, FALSE)</f>
        <v>Soundtrack</v>
      </c>
    </row>
    <row r="1075">
      <c r="A1075" s="4">
        <v>1074.0</v>
      </c>
      <c r="B1075" s="4" t="s">
        <v>1837</v>
      </c>
      <c r="C1075" s="4">
        <v>85.0</v>
      </c>
      <c r="D1075" s="4">
        <v>1.0</v>
      </c>
      <c r="E1075" s="4">
        <v>10.0</v>
      </c>
      <c r="F1075" s="4" t="s">
        <v>35</v>
      </c>
      <c r="G1075" s="4">
        <v>247928.0</v>
      </c>
      <c r="H1075" s="4">
        <v>8393047.0</v>
      </c>
      <c r="I1075" s="4">
        <v>0.99</v>
      </c>
      <c r="J1075" s="5" t="str">
        <f>VLOOKUP(E1075, genre!$A$2:$B$1000, 2, FALSE)</f>
        <v>Soundtrack</v>
      </c>
    </row>
    <row r="1076">
      <c r="A1076" s="4">
        <v>1075.0</v>
      </c>
      <c r="B1076" s="4" t="s">
        <v>1838</v>
      </c>
      <c r="C1076" s="4">
        <v>85.0</v>
      </c>
      <c r="D1076" s="4">
        <v>1.0</v>
      </c>
      <c r="E1076" s="4">
        <v>10.0</v>
      </c>
      <c r="F1076" s="4" t="s">
        <v>1839</v>
      </c>
      <c r="G1076" s="4">
        <v>261041.0</v>
      </c>
      <c r="H1076" s="4">
        <v>8660617.0</v>
      </c>
      <c r="I1076" s="4">
        <v>0.99</v>
      </c>
      <c r="J1076" s="5" t="str">
        <f>VLOOKUP(E1076, genre!$A$2:$B$1000, 2, FALSE)</f>
        <v>Soundtrack</v>
      </c>
    </row>
    <row r="1077">
      <c r="A1077" s="4">
        <v>1076.0</v>
      </c>
      <c r="B1077" s="4" t="s">
        <v>1840</v>
      </c>
      <c r="C1077" s="4">
        <v>85.0</v>
      </c>
      <c r="D1077" s="4">
        <v>1.0</v>
      </c>
      <c r="E1077" s="4">
        <v>10.0</v>
      </c>
      <c r="F1077" s="4" t="s">
        <v>1841</v>
      </c>
      <c r="G1077" s="4">
        <v>222275.0</v>
      </c>
      <c r="H1077" s="4">
        <v>7349779.0</v>
      </c>
      <c r="I1077" s="4">
        <v>0.99</v>
      </c>
      <c r="J1077" s="5" t="str">
        <f>VLOOKUP(E1077, genre!$A$2:$B$1000, 2, FALSE)</f>
        <v>Soundtrack</v>
      </c>
    </row>
    <row r="1078">
      <c r="A1078" s="4">
        <v>1077.0</v>
      </c>
      <c r="B1078" s="4" t="s">
        <v>1842</v>
      </c>
      <c r="C1078" s="4">
        <v>85.0</v>
      </c>
      <c r="D1078" s="4">
        <v>1.0</v>
      </c>
      <c r="E1078" s="4">
        <v>10.0</v>
      </c>
      <c r="F1078" s="4" t="s">
        <v>1843</v>
      </c>
      <c r="G1078" s="4">
        <v>200437.0</v>
      </c>
      <c r="H1078" s="4">
        <v>6638563.0</v>
      </c>
      <c r="I1078" s="4">
        <v>0.99</v>
      </c>
      <c r="J1078" s="5" t="str">
        <f>VLOOKUP(E1078, genre!$A$2:$B$1000, 2, FALSE)</f>
        <v>Soundtrack</v>
      </c>
    </row>
    <row r="1079">
      <c r="A1079" s="4">
        <v>1078.0</v>
      </c>
      <c r="B1079" s="4" t="s">
        <v>1844</v>
      </c>
      <c r="C1079" s="4">
        <v>85.0</v>
      </c>
      <c r="D1079" s="4">
        <v>1.0</v>
      </c>
      <c r="E1079" s="4">
        <v>10.0</v>
      </c>
      <c r="F1079" s="4" t="s">
        <v>1841</v>
      </c>
      <c r="G1079" s="4">
        <v>217051.0</v>
      </c>
      <c r="H1079" s="4">
        <v>7387183.0</v>
      </c>
      <c r="I1079" s="4">
        <v>0.99</v>
      </c>
      <c r="J1079" s="5" t="str">
        <f>VLOOKUP(E1079, genre!$A$2:$B$1000, 2, FALSE)</f>
        <v>Soundtrack</v>
      </c>
    </row>
    <row r="1080">
      <c r="A1080" s="4">
        <v>1079.0</v>
      </c>
      <c r="B1080" s="4" t="s">
        <v>1845</v>
      </c>
      <c r="C1080" s="4">
        <v>85.0</v>
      </c>
      <c r="D1080" s="4">
        <v>1.0</v>
      </c>
      <c r="E1080" s="4">
        <v>10.0</v>
      </c>
      <c r="F1080" s="4" t="s">
        <v>1841</v>
      </c>
      <c r="G1080" s="4">
        <v>204695.0</v>
      </c>
      <c r="H1080" s="4">
        <v>6937472.0</v>
      </c>
      <c r="I1080" s="4">
        <v>0.99</v>
      </c>
      <c r="J1080" s="5" t="str">
        <f>VLOOKUP(E1080, genre!$A$2:$B$1000, 2, FALSE)</f>
        <v>Soundtrack</v>
      </c>
    </row>
    <row r="1081">
      <c r="A1081" s="4">
        <v>1080.0</v>
      </c>
      <c r="B1081" s="4" t="s">
        <v>1846</v>
      </c>
      <c r="C1081" s="4">
        <v>85.0</v>
      </c>
      <c r="D1081" s="4">
        <v>1.0</v>
      </c>
      <c r="E1081" s="4">
        <v>10.0</v>
      </c>
      <c r="F1081" s="4" t="s">
        <v>1841</v>
      </c>
      <c r="G1081" s="4">
        <v>199653.0</v>
      </c>
      <c r="H1081" s="4">
        <v>6625000.0</v>
      </c>
      <c r="I1081" s="4">
        <v>0.99</v>
      </c>
      <c r="J1081" s="5" t="str">
        <f>VLOOKUP(E1081, genre!$A$2:$B$1000, 2, FALSE)</f>
        <v>Soundtrack</v>
      </c>
    </row>
    <row r="1082">
      <c r="A1082" s="4">
        <v>1081.0</v>
      </c>
      <c r="B1082" s="4" t="s">
        <v>1847</v>
      </c>
      <c r="C1082" s="4">
        <v>85.0</v>
      </c>
      <c r="D1082" s="4">
        <v>1.0</v>
      </c>
      <c r="E1082" s="4">
        <v>10.0</v>
      </c>
      <c r="F1082" s="4" t="s">
        <v>1848</v>
      </c>
      <c r="G1082" s="4">
        <v>191660.0</v>
      </c>
      <c r="H1082" s="4">
        <v>6340649.0</v>
      </c>
      <c r="I1082" s="4">
        <v>0.99</v>
      </c>
      <c r="J1082" s="5" t="str">
        <f>VLOOKUP(E1082, genre!$A$2:$B$1000, 2, FALSE)</f>
        <v>Soundtrack</v>
      </c>
    </row>
    <row r="1083">
      <c r="A1083" s="4">
        <v>1082.0</v>
      </c>
      <c r="B1083" s="4" t="s">
        <v>1849</v>
      </c>
      <c r="C1083" s="4">
        <v>85.0</v>
      </c>
      <c r="D1083" s="4">
        <v>1.0</v>
      </c>
      <c r="E1083" s="4">
        <v>10.0</v>
      </c>
      <c r="F1083" s="4" t="s">
        <v>1850</v>
      </c>
      <c r="G1083" s="4">
        <v>271020.0</v>
      </c>
      <c r="H1083" s="4">
        <v>9098093.0</v>
      </c>
      <c r="I1083" s="4">
        <v>0.99</v>
      </c>
      <c r="J1083" s="5" t="str">
        <f>VLOOKUP(E1083, genre!$A$2:$B$1000, 2, FALSE)</f>
        <v>Soundtrack</v>
      </c>
    </row>
    <row r="1084">
      <c r="A1084" s="4">
        <v>1083.0</v>
      </c>
      <c r="B1084" s="4" t="s">
        <v>1851</v>
      </c>
      <c r="C1084" s="4">
        <v>85.0</v>
      </c>
      <c r="D1084" s="4">
        <v>1.0</v>
      </c>
      <c r="E1084" s="4">
        <v>10.0</v>
      </c>
      <c r="F1084" s="4" t="s">
        <v>743</v>
      </c>
      <c r="G1084" s="4">
        <v>148636.0</v>
      </c>
      <c r="H1084" s="4">
        <v>4888292.0</v>
      </c>
      <c r="I1084" s="4">
        <v>0.99</v>
      </c>
      <c r="J1084" s="5" t="str">
        <f>VLOOKUP(E1084, genre!$A$2:$B$1000, 2, FALSE)</f>
        <v>Soundtrack</v>
      </c>
    </row>
    <row r="1085">
      <c r="A1085" s="4">
        <v>1084.0</v>
      </c>
      <c r="B1085" s="4" t="s">
        <v>1852</v>
      </c>
      <c r="C1085" s="4">
        <v>85.0</v>
      </c>
      <c r="D1085" s="4">
        <v>1.0</v>
      </c>
      <c r="E1085" s="4">
        <v>10.0</v>
      </c>
      <c r="F1085" s="4" t="s">
        <v>743</v>
      </c>
      <c r="G1085" s="4">
        <v>209136.0</v>
      </c>
      <c r="H1085" s="4">
        <v>6899062.0</v>
      </c>
      <c r="I1085" s="4">
        <v>0.99</v>
      </c>
      <c r="J1085" s="5" t="str">
        <f>VLOOKUP(E1085, genre!$A$2:$B$1000, 2, FALSE)</f>
        <v>Soundtrack</v>
      </c>
    </row>
    <row r="1086">
      <c r="A1086" s="4">
        <v>1085.0</v>
      </c>
      <c r="B1086" s="4" t="s">
        <v>1853</v>
      </c>
      <c r="C1086" s="4">
        <v>85.0</v>
      </c>
      <c r="D1086" s="4">
        <v>1.0</v>
      </c>
      <c r="E1086" s="4">
        <v>10.0</v>
      </c>
      <c r="F1086" s="4" t="s">
        <v>1854</v>
      </c>
      <c r="G1086" s="4">
        <v>260963.0</v>
      </c>
      <c r="H1086" s="4">
        <v>8518290.0</v>
      </c>
      <c r="I1086" s="4">
        <v>0.99</v>
      </c>
      <c r="J1086" s="5" t="str">
        <f>VLOOKUP(E1086, genre!$A$2:$B$1000, 2, FALSE)</f>
        <v>Soundtrack</v>
      </c>
    </row>
    <row r="1087">
      <c r="A1087" s="4">
        <v>1086.0</v>
      </c>
      <c r="B1087" s="4" t="s">
        <v>1855</v>
      </c>
      <c r="C1087" s="4">
        <v>85.0</v>
      </c>
      <c r="D1087" s="4">
        <v>1.0</v>
      </c>
      <c r="E1087" s="4">
        <v>10.0</v>
      </c>
      <c r="F1087" s="4" t="s">
        <v>743</v>
      </c>
      <c r="G1087" s="4">
        <v>32287.0</v>
      </c>
      <c r="H1087" s="4">
        <v>1039615.0</v>
      </c>
      <c r="I1087" s="4">
        <v>0.99</v>
      </c>
      <c r="J1087" s="5" t="str">
        <f>VLOOKUP(E1087, genre!$A$2:$B$1000, 2, FALSE)</f>
        <v>Soundtrack</v>
      </c>
    </row>
    <row r="1088">
      <c r="A1088" s="4">
        <v>1087.0</v>
      </c>
      <c r="B1088" s="4" t="s">
        <v>1856</v>
      </c>
      <c r="C1088" s="4">
        <v>86.0</v>
      </c>
      <c r="D1088" s="4">
        <v>1.0</v>
      </c>
      <c r="E1088" s="4">
        <v>7.0</v>
      </c>
      <c r="F1088" s="4" t="s">
        <v>35</v>
      </c>
      <c r="G1088" s="4">
        <v>154096.0</v>
      </c>
      <c r="H1088" s="4">
        <v>5227579.0</v>
      </c>
      <c r="I1088" s="4">
        <v>0.99</v>
      </c>
      <c r="J1088" s="5" t="str">
        <f>VLOOKUP(E1088, genre!$A$2:$B$1000, 2, FALSE)</f>
        <v>Latin</v>
      </c>
    </row>
    <row r="1089">
      <c r="A1089" s="4">
        <v>1088.0</v>
      </c>
      <c r="B1089" s="4" t="s">
        <v>1857</v>
      </c>
      <c r="C1089" s="4">
        <v>86.0</v>
      </c>
      <c r="D1089" s="4">
        <v>1.0</v>
      </c>
      <c r="E1089" s="4">
        <v>7.0</v>
      </c>
      <c r="F1089" s="4" t="s">
        <v>35</v>
      </c>
      <c r="G1089" s="4">
        <v>238315.0</v>
      </c>
      <c r="H1089" s="4">
        <v>8026622.0</v>
      </c>
      <c r="I1089" s="4">
        <v>0.99</v>
      </c>
      <c r="J1089" s="5" t="str">
        <f>VLOOKUP(E1089, genre!$A$2:$B$1000, 2, FALSE)</f>
        <v>Latin</v>
      </c>
    </row>
    <row r="1090">
      <c r="A1090" s="4">
        <v>1089.0</v>
      </c>
      <c r="B1090" s="4" t="s">
        <v>1858</v>
      </c>
      <c r="C1090" s="4">
        <v>86.0</v>
      </c>
      <c r="D1090" s="4">
        <v>1.0</v>
      </c>
      <c r="E1090" s="4">
        <v>7.0</v>
      </c>
      <c r="F1090" s="4" t="s">
        <v>35</v>
      </c>
      <c r="G1090" s="4">
        <v>295262.0</v>
      </c>
      <c r="H1090" s="4">
        <v>9819759.0</v>
      </c>
      <c r="I1090" s="4">
        <v>0.99</v>
      </c>
      <c r="J1090" s="5" t="str">
        <f>VLOOKUP(E1090, genre!$A$2:$B$1000, 2, FALSE)</f>
        <v>Latin</v>
      </c>
    </row>
    <row r="1091">
      <c r="A1091" s="4">
        <v>1090.0</v>
      </c>
      <c r="B1091" s="4" t="s">
        <v>1859</v>
      </c>
      <c r="C1091" s="4">
        <v>86.0</v>
      </c>
      <c r="D1091" s="4">
        <v>1.0</v>
      </c>
      <c r="E1091" s="4">
        <v>7.0</v>
      </c>
      <c r="F1091" s="4" t="s">
        <v>35</v>
      </c>
      <c r="G1091" s="4">
        <v>282409.0</v>
      </c>
      <c r="H1091" s="4">
        <v>9594738.0</v>
      </c>
      <c r="I1091" s="4">
        <v>0.99</v>
      </c>
      <c r="J1091" s="5" t="str">
        <f>VLOOKUP(E1091, genre!$A$2:$B$1000, 2, FALSE)</f>
        <v>Latin</v>
      </c>
    </row>
    <row r="1092">
      <c r="A1092" s="4">
        <v>1091.0</v>
      </c>
      <c r="B1092" s="4" t="s">
        <v>1860</v>
      </c>
      <c r="C1092" s="4">
        <v>86.0</v>
      </c>
      <c r="D1092" s="4">
        <v>1.0</v>
      </c>
      <c r="E1092" s="4">
        <v>7.0</v>
      </c>
      <c r="F1092" s="4" t="s">
        <v>35</v>
      </c>
      <c r="G1092" s="4">
        <v>236695.0</v>
      </c>
      <c r="H1092" s="4">
        <v>7985305.0</v>
      </c>
      <c r="I1092" s="4">
        <v>0.99</v>
      </c>
      <c r="J1092" s="5" t="str">
        <f>VLOOKUP(E1092, genre!$A$2:$B$1000, 2, FALSE)</f>
        <v>Latin</v>
      </c>
    </row>
    <row r="1093">
      <c r="A1093" s="4">
        <v>1092.0</v>
      </c>
      <c r="B1093" s="4" t="s">
        <v>1861</v>
      </c>
      <c r="C1093" s="4">
        <v>86.0</v>
      </c>
      <c r="D1093" s="4">
        <v>1.0</v>
      </c>
      <c r="E1093" s="4">
        <v>7.0</v>
      </c>
      <c r="F1093" s="4" t="s">
        <v>35</v>
      </c>
      <c r="G1093" s="4">
        <v>248842.0</v>
      </c>
      <c r="H1093" s="4">
        <v>8358128.0</v>
      </c>
      <c r="I1093" s="4">
        <v>0.99</v>
      </c>
      <c r="J1093" s="5" t="str">
        <f>VLOOKUP(E1093, genre!$A$2:$B$1000, 2, FALSE)</f>
        <v>Latin</v>
      </c>
    </row>
    <row r="1094">
      <c r="A1094" s="4">
        <v>1093.0</v>
      </c>
      <c r="B1094" s="4" t="s">
        <v>1862</v>
      </c>
      <c r="C1094" s="4">
        <v>86.0</v>
      </c>
      <c r="D1094" s="4">
        <v>1.0</v>
      </c>
      <c r="E1094" s="4">
        <v>7.0</v>
      </c>
      <c r="F1094" s="4" t="s">
        <v>35</v>
      </c>
      <c r="G1094" s="4">
        <v>357485.0</v>
      </c>
      <c r="H1094" s="4">
        <v>1.1774865E7</v>
      </c>
      <c r="I1094" s="4">
        <v>0.99</v>
      </c>
      <c r="J1094" s="5" t="str">
        <f>VLOOKUP(E1094, genre!$A$2:$B$1000, 2, FALSE)</f>
        <v>Latin</v>
      </c>
    </row>
    <row r="1095">
      <c r="A1095" s="4">
        <v>1094.0</v>
      </c>
      <c r="B1095" s="4" t="s">
        <v>1863</v>
      </c>
      <c r="C1095" s="4">
        <v>86.0</v>
      </c>
      <c r="D1095" s="4">
        <v>1.0</v>
      </c>
      <c r="E1095" s="4">
        <v>7.0</v>
      </c>
      <c r="F1095" s="4" t="s">
        <v>35</v>
      </c>
      <c r="G1095" s="4">
        <v>285309.0</v>
      </c>
      <c r="H1095" s="4">
        <v>9436411.0</v>
      </c>
      <c r="I1095" s="4">
        <v>0.99</v>
      </c>
      <c r="J1095" s="5" t="str">
        <f>VLOOKUP(E1095, genre!$A$2:$B$1000, 2, FALSE)</f>
        <v>Latin</v>
      </c>
    </row>
    <row r="1096">
      <c r="A1096" s="4">
        <v>1095.0</v>
      </c>
      <c r="B1096" s="4" t="s">
        <v>1864</v>
      </c>
      <c r="C1096" s="4">
        <v>86.0</v>
      </c>
      <c r="D1096" s="4">
        <v>1.0</v>
      </c>
      <c r="E1096" s="4">
        <v>7.0</v>
      </c>
      <c r="F1096" s="4" t="s">
        <v>35</v>
      </c>
      <c r="G1096" s="4">
        <v>263471.0</v>
      </c>
      <c r="H1096" s="4">
        <v>8804401.0</v>
      </c>
      <c r="I1096" s="4">
        <v>0.99</v>
      </c>
      <c r="J1096" s="5" t="str">
        <f>VLOOKUP(E1096, genre!$A$2:$B$1000, 2, FALSE)</f>
        <v>Latin</v>
      </c>
    </row>
    <row r="1097">
      <c r="A1097" s="4">
        <v>1096.0</v>
      </c>
      <c r="B1097" s="4" t="s">
        <v>1865</v>
      </c>
      <c r="C1097" s="4">
        <v>86.0</v>
      </c>
      <c r="D1097" s="4">
        <v>1.0</v>
      </c>
      <c r="E1097" s="4">
        <v>7.0</v>
      </c>
      <c r="F1097" s="4" t="s">
        <v>35</v>
      </c>
      <c r="G1097" s="4">
        <v>231627.0</v>
      </c>
      <c r="H1097" s="4">
        <v>7805352.0</v>
      </c>
      <c r="I1097" s="4">
        <v>0.99</v>
      </c>
      <c r="J1097" s="5" t="str">
        <f>VLOOKUP(E1097, genre!$A$2:$B$1000, 2, FALSE)</f>
        <v>Latin</v>
      </c>
    </row>
    <row r="1098">
      <c r="A1098" s="4">
        <v>1097.0</v>
      </c>
      <c r="B1098" s="4" t="s">
        <v>1866</v>
      </c>
      <c r="C1098" s="4">
        <v>86.0</v>
      </c>
      <c r="D1098" s="4">
        <v>1.0</v>
      </c>
      <c r="E1098" s="4">
        <v>7.0</v>
      </c>
      <c r="F1098" s="4" t="s">
        <v>35</v>
      </c>
      <c r="G1098" s="4">
        <v>259526.0</v>
      </c>
      <c r="H1098" s="4">
        <v>8596384.0</v>
      </c>
      <c r="I1098" s="4">
        <v>0.99</v>
      </c>
      <c r="J1098" s="5" t="str">
        <f>VLOOKUP(E1098, genre!$A$2:$B$1000, 2, FALSE)</f>
        <v>Latin</v>
      </c>
    </row>
    <row r="1099">
      <c r="A1099" s="4">
        <v>1098.0</v>
      </c>
      <c r="B1099" s="4" t="s">
        <v>1867</v>
      </c>
      <c r="C1099" s="4">
        <v>86.0</v>
      </c>
      <c r="D1099" s="4">
        <v>1.0</v>
      </c>
      <c r="E1099" s="4">
        <v>7.0</v>
      </c>
      <c r="F1099" s="4" t="s">
        <v>35</v>
      </c>
      <c r="G1099" s="4">
        <v>289671.0</v>
      </c>
      <c r="H1099" s="4">
        <v>9673672.0</v>
      </c>
      <c r="I1099" s="4">
        <v>0.99</v>
      </c>
      <c r="J1099" s="5" t="str">
        <f>VLOOKUP(E1099, genre!$A$2:$B$1000, 2, FALSE)</f>
        <v>Latin</v>
      </c>
    </row>
    <row r="1100">
      <c r="A1100" s="4">
        <v>1099.0</v>
      </c>
      <c r="B1100" s="4" t="s">
        <v>1868</v>
      </c>
      <c r="C1100" s="4">
        <v>86.0</v>
      </c>
      <c r="D1100" s="4">
        <v>1.0</v>
      </c>
      <c r="E1100" s="4">
        <v>7.0</v>
      </c>
      <c r="F1100" s="4" t="s">
        <v>35</v>
      </c>
      <c r="G1100" s="4">
        <v>316969.0</v>
      </c>
      <c r="H1100" s="4">
        <v>1.0508E7</v>
      </c>
      <c r="I1100" s="4">
        <v>0.99</v>
      </c>
      <c r="J1100" s="5" t="str">
        <f>VLOOKUP(E1100, genre!$A$2:$B$1000, 2, FALSE)</f>
        <v>Latin</v>
      </c>
    </row>
    <row r="1101">
      <c r="A1101" s="4">
        <v>1100.0</v>
      </c>
      <c r="B1101" s="4" t="s">
        <v>1869</v>
      </c>
      <c r="C1101" s="4">
        <v>86.0</v>
      </c>
      <c r="D1101" s="4">
        <v>1.0</v>
      </c>
      <c r="E1101" s="4">
        <v>7.0</v>
      </c>
      <c r="F1101" s="4" t="s">
        <v>35</v>
      </c>
      <c r="G1101" s="4">
        <v>222458.0</v>
      </c>
      <c r="H1101" s="4">
        <v>7481950.0</v>
      </c>
      <c r="I1101" s="4">
        <v>0.99</v>
      </c>
      <c r="J1101" s="5" t="str">
        <f>VLOOKUP(E1101, genre!$A$2:$B$1000, 2, FALSE)</f>
        <v>Latin</v>
      </c>
    </row>
    <row r="1102">
      <c r="A1102" s="4">
        <v>1101.0</v>
      </c>
      <c r="B1102" s="4" t="s">
        <v>1870</v>
      </c>
      <c r="C1102" s="4">
        <v>86.0</v>
      </c>
      <c r="D1102" s="4">
        <v>1.0</v>
      </c>
      <c r="E1102" s="4">
        <v>7.0</v>
      </c>
      <c r="F1102" s="4" t="s">
        <v>35</v>
      </c>
      <c r="G1102" s="4">
        <v>234971.0</v>
      </c>
      <c r="H1102" s="4">
        <v>7838453.0</v>
      </c>
      <c r="I1102" s="4">
        <v>0.99</v>
      </c>
      <c r="J1102" s="5" t="str">
        <f>VLOOKUP(E1102, genre!$A$2:$B$1000, 2, FALSE)</f>
        <v>Latin</v>
      </c>
    </row>
    <row r="1103">
      <c r="A1103" s="4">
        <v>1102.0</v>
      </c>
      <c r="B1103" s="4" t="s">
        <v>1871</v>
      </c>
      <c r="C1103" s="4">
        <v>87.0</v>
      </c>
      <c r="D1103" s="4">
        <v>1.0</v>
      </c>
      <c r="E1103" s="4">
        <v>2.0</v>
      </c>
      <c r="F1103" s="4" t="s">
        <v>35</v>
      </c>
      <c r="G1103" s="4">
        <v>356101.0</v>
      </c>
      <c r="H1103" s="4">
        <v>1.199847E7</v>
      </c>
      <c r="I1103" s="4">
        <v>0.99</v>
      </c>
      <c r="J1103" s="5" t="str">
        <f>VLOOKUP(E1103, genre!$A$2:$B$1000, 2, FALSE)</f>
        <v>Jazz</v>
      </c>
    </row>
    <row r="1104">
      <c r="A1104" s="4">
        <v>1103.0</v>
      </c>
      <c r="B1104" s="4" t="s">
        <v>1872</v>
      </c>
      <c r="C1104" s="4">
        <v>87.0</v>
      </c>
      <c r="D1104" s="4">
        <v>1.0</v>
      </c>
      <c r="E1104" s="4">
        <v>2.0</v>
      </c>
      <c r="F1104" s="4" t="s">
        <v>35</v>
      </c>
      <c r="G1104" s="4">
        <v>294530.0</v>
      </c>
      <c r="H1104" s="4">
        <v>9819276.0</v>
      </c>
      <c r="I1104" s="4">
        <v>0.99</v>
      </c>
      <c r="J1104" s="5" t="str">
        <f>VLOOKUP(E1104, genre!$A$2:$B$1000, 2, FALSE)</f>
        <v>Jazz</v>
      </c>
    </row>
    <row r="1105">
      <c r="A1105" s="4">
        <v>1104.0</v>
      </c>
      <c r="B1105" s="4" t="s">
        <v>1873</v>
      </c>
      <c r="C1105" s="4">
        <v>87.0</v>
      </c>
      <c r="D1105" s="4">
        <v>1.0</v>
      </c>
      <c r="E1105" s="4">
        <v>2.0</v>
      </c>
      <c r="F1105" s="4" t="s">
        <v>35</v>
      </c>
      <c r="G1105" s="4">
        <v>265273.0</v>
      </c>
      <c r="H1105" s="4">
        <v>8914579.0</v>
      </c>
      <c r="I1105" s="4">
        <v>0.99</v>
      </c>
      <c r="J1105" s="5" t="str">
        <f>VLOOKUP(E1105, genre!$A$2:$B$1000, 2, FALSE)</f>
        <v>Jazz</v>
      </c>
    </row>
    <row r="1106">
      <c r="A1106" s="4">
        <v>1105.0</v>
      </c>
      <c r="B1106" s="4" t="s">
        <v>1874</v>
      </c>
      <c r="C1106" s="4">
        <v>73.0</v>
      </c>
      <c r="D1106" s="4">
        <v>1.0</v>
      </c>
      <c r="E1106" s="4">
        <v>7.0</v>
      </c>
      <c r="F1106" s="4" t="s">
        <v>743</v>
      </c>
      <c r="G1106" s="4">
        <v>324780.0</v>
      </c>
      <c r="H1106" s="4">
        <v>1.07656E7</v>
      </c>
      <c r="I1106" s="4">
        <v>0.99</v>
      </c>
      <c r="J1106" s="5" t="str">
        <f>VLOOKUP(E1106, genre!$A$2:$B$1000, 2, FALSE)</f>
        <v>Latin</v>
      </c>
    </row>
    <row r="1107">
      <c r="A1107" s="4">
        <v>1106.0</v>
      </c>
      <c r="B1107" s="4" t="s">
        <v>1875</v>
      </c>
      <c r="C1107" s="4">
        <v>73.0</v>
      </c>
      <c r="D1107" s="4">
        <v>1.0</v>
      </c>
      <c r="E1107" s="4">
        <v>7.0</v>
      </c>
      <c r="F1107" s="4" t="s">
        <v>743</v>
      </c>
      <c r="G1107" s="4">
        <v>261616.0</v>
      </c>
      <c r="H1107" s="4">
        <v>8708114.0</v>
      </c>
      <c r="I1107" s="4">
        <v>0.99</v>
      </c>
      <c r="J1107" s="5" t="str">
        <f>VLOOKUP(E1107, genre!$A$2:$B$1000, 2, FALSE)</f>
        <v>Latin</v>
      </c>
    </row>
    <row r="1108">
      <c r="A1108" s="4">
        <v>1107.0</v>
      </c>
      <c r="B1108" s="4" t="s">
        <v>1876</v>
      </c>
      <c r="C1108" s="4">
        <v>73.0</v>
      </c>
      <c r="D1108" s="4">
        <v>1.0</v>
      </c>
      <c r="E1108" s="4">
        <v>7.0</v>
      </c>
      <c r="F1108" s="4" t="s">
        <v>743</v>
      </c>
      <c r="G1108" s="4">
        <v>218305.0</v>
      </c>
      <c r="H1108" s="4">
        <v>7237784.0</v>
      </c>
      <c r="I1108" s="4">
        <v>0.99</v>
      </c>
      <c r="J1108" s="5" t="str">
        <f>VLOOKUP(E1108, genre!$A$2:$B$1000, 2, FALSE)</f>
        <v>Latin</v>
      </c>
    </row>
    <row r="1109">
      <c r="A1109" s="4">
        <v>1108.0</v>
      </c>
      <c r="B1109" s="4" t="s">
        <v>1877</v>
      </c>
      <c r="C1109" s="4">
        <v>73.0</v>
      </c>
      <c r="D1109" s="4">
        <v>1.0</v>
      </c>
      <c r="E1109" s="4">
        <v>7.0</v>
      </c>
      <c r="F1109" s="4" t="s">
        <v>743</v>
      </c>
      <c r="G1109" s="4">
        <v>264489.0</v>
      </c>
      <c r="H1109" s="4">
        <v>8847612.0</v>
      </c>
      <c r="I1109" s="4">
        <v>0.99</v>
      </c>
      <c r="J1109" s="5" t="str">
        <f>VLOOKUP(E1109, genre!$A$2:$B$1000, 2, FALSE)</f>
        <v>Latin</v>
      </c>
    </row>
    <row r="1110">
      <c r="A1110" s="4">
        <v>1109.0</v>
      </c>
      <c r="B1110" s="4" t="s">
        <v>1878</v>
      </c>
      <c r="C1110" s="4">
        <v>73.0</v>
      </c>
      <c r="D1110" s="4">
        <v>1.0</v>
      </c>
      <c r="E1110" s="4">
        <v>7.0</v>
      </c>
      <c r="F1110" s="4" t="s">
        <v>743</v>
      </c>
      <c r="G1110" s="4">
        <v>317779.0</v>
      </c>
      <c r="H1110" s="4">
        <v>1.0530533E7</v>
      </c>
      <c r="I1110" s="4">
        <v>0.99</v>
      </c>
      <c r="J1110" s="5" t="str">
        <f>VLOOKUP(E1110, genre!$A$2:$B$1000, 2, FALSE)</f>
        <v>Latin</v>
      </c>
    </row>
    <row r="1111">
      <c r="A1111" s="4">
        <v>1110.0</v>
      </c>
      <c r="B1111" s="4" t="s">
        <v>744</v>
      </c>
      <c r="C1111" s="4">
        <v>73.0</v>
      </c>
      <c r="D1111" s="4">
        <v>1.0</v>
      </c>
      <c r="E1111" s="4">
        <v>7.0</v>
      </c>
      <c r="F1111" s="4" t="s">
        <v>743</v>
      </c>
      <c r="G1111" s="4">
        <v>301453.0</v>
      </c>
      <c r="H1111" s="4">
        <v>9931950.0</v>
      </c>
      <c r="I1111" s="4">
        <v>0.99</v>
      </c>
      <c r="J1111" s="5" t="str">
        <f>VLOOKUP(E1111, genre!$A$2:$B$1000, 2, FALSE)</f>
        <v>Latin</v>
      </c>
    </row>
    <row r="1112">
      <c r="A1112" s="4">
        <v>1111.0</v>
      </c>
      <c r="B1112" s="4" t="s">
        <v>953</v>
      </c>
      <c r="C1112" s="4">
        <v>73.0</v>
      </c>
      <c r="D1112" s="4">
        <v>1.0</v>
      </c>
      <c r="E1112" s="4">
        <v>7.0</v>
      </c>
      <c r="F1112" s="4" t="s">
        <v>743</v>
      </c>
      <c r="G1112" s="4">
        <v>293093.0</v>
      </c>
      <c r="H1112" s="4">
        <v>9593064.0</v>
      </c>
      <c r="I1112" s="4">
        <v>0.99</v>
      </c>
      <c r="J1112" s="5" t="str">
        <f>VLOOKUP(E1112, genre!$A$2:$B$1000, 2, FALSE)</f>
        <v>Latin</v>
      </c>
    </row>
    <row r="1113">
      <c r="A1113" s="4">
        <v>1112.0</v>
      </c>
      <c r="B1113" s="4" t="s">
        <v>1879</v>
      </c>
      <c r="C1113" s="4">
        <v>73.0</v>
      </c>
      <c r="D1113" s="4">
        <v>1.0</v>
      </c>
      <c r="E1113" s="4">
        <v>7.0</v>
      </c>
      <c r="F1113" s="4" t="s">
        <v>743</v>
      </c>
      <c r="G1113" s="4">
        <v>295444.0</v>
      </c>
      <c r="H1113" s="4">
        <v>9597994.0</v>
      </c>
      <c r="I1113" s="4">
        <v>0.99</v>
      </c>
      <c r="J1113" s="5" t="str">
        <f>VLOOKUP(E1113, genre!$A$2:$B$1000, 2, FALSE)</f>
        <v>Latin</v>
      </c>
    </row>
    <row r="1114">
      <c r="A1114" s="4">
        <v>1113.0</v>
      </c>
      <c r="B1114" s="4" t="s">
        <v>1147</v>
      </c>
      <c r="C1114" s="4">
        <v>73.0</v>
      </c>
      <c r="D1114" s="4">
        <v>1.0</v>
      </c>
      <c r="E1114" s="4">
        <v>7.0</v>
      </c>
      <c r="F1114" s="4" t="s">
        <v>743</v>
      </c>
      <c r="G1114" s="4">
        <v>225697.0</v>
      </c>
      <c r="H1114" s="4">
        <v>7469905.0</v>
      </c>
      <c r="I1114" s="4">
        <v>0.99</v>
      </c>
      <c r="J1114" s="5" t="str">
        <f>VLOOKUP(E1114, genre!$A$2:$B$1000, 2, FALSE)</f>
        <v>Latin</v>
      </c>
    </row>
    <row r="1115">
      <c r="A1115" s="4">
        <v>1114.0</v>
      </c>
      <c r="B1115" s="4" t="s">
        <v>1880</v>
      </c>
      <c r="C1115" s="4">
        <v>73.0</v>
      </c>
      <c r="D1115" s="4">
        <v>1.0</v>
      </c>
      <c r="E1115" s="4">
        <v>7.0</v>
      </c>
      <c r="F1115" s="4" t="s">
        <v>743</v>
      </c>
      <c r="G1115" s="4">
        <v>284943.0</v>
      </c>
      <c r="H1115" s="4">
        <v>9543435.0</v>
      </c>
      <c r="I1115" s="4">
        <v>0.99</v>
      </c>
      <c r="J1115" s="5" t="str">
        <f>VLOOKUP(E1115, genre!$A$2:$B$1000, 2, FALSE)</f>
        <v>Latin</v>
      </c>
    </row>
    <row r="1116">
      <c r="A1116" s="4">
        <v>1115.0</v>
      </c>
      <c r="B1116" s="4" t="s">
        <v>1881</v>
      </c>
      <c r="C1116" s="4">
        <v>73.0</v>
      </c>
      <c r="D1116" s="4">
        <v>1.0</v>
      </c>
      <c r="E1116" s="4">
        <v>7.0</v>
      </c>
      <c r="F1116" s="4" t="s">
        <v>743</v>
      </c>
      <c r="G1116" s="4">
        <v>302733.0</v>
      </c>
      <c r="H1116" s="4">
        <v>1.0019269E7</v>
      </c>
      <c r="I1116" s="4">
        <v>0.99</v>
      </c>
      <c r="J1116" s="5" t="str">
        <f>VLOOKUP(E1116, genre!$A$2:$B$1000, 2, FALSE)</f>
        <v>Latin</v>
      </c>
    </row>
    <row r="1117">
      <c r="A1117" s="4">
        <v>1116.0</v>
      </c>
      <c r="B1117" s="4" t="s">
        <v>1882</v>
      </c>
      <c r="C1117" s="4">
        <v>73.0</v>
      </c>
      <c r="D1117" s="4">
        <v>1.0</v>
      </c>
      <c r="E1117" s="4">
        <v>7.0</v>
      </c>
      <c r="F1117" s="4" t="s">
        <v>743</v>
      </c>
      <c r="G1117" s="4">
        <v>284760.0</v>
      </c>
      <c r="H1117" s="4">
        <v>9690577.0</v>
      </c>
      <c r="I1117" s="4">
        <v>0.99</v>
      </c>
      <c r="J1117" s="5" t="str">
        <f>VLOOKUP(E1117, genre!$A$2:$B$1000, 2, FALSE)</f>
        <v>Latin</v>
      </c>
    </row>
    <row r="1118">
      <c r="A1118" s="4">
        <v>1117.0</v>
      </c>
      <c r="B1118" s="4" t="s">
        <v>1883</v>
      </c>
      <c r="C1118" s="4">
        <v>73.0</v>
      </c>
      <c r="D1118" s="4">
        <v>1.0</v>
      </c>
      <c r="E1118" s="4">
        <v>7.0</v>
      </c>
      <c r="F1118" s="4" t="s">
        <v>743</v>
      </c>
      <c r="G1118" s="4">
        <v>263993.0</v>
      </c>
      <c r="H1118" s="4">
        <v>8805003.0</v>
      </c>
      <c r="I1118" s="4">
        <v>0.99</v>
      </c>
      <c r="J1118" s="5" t="str">
        <f>VLOOKUP(E1118, genre!$A$2:$B$1000, 2, FALSE)</f>
        <v>Latin</v>
      </c>
    </row>
    <row r="1119">
      <c r="A1119" s="4">
        <v>1118.0</v>
      </c>
      <c r="B1119" s="4" t="s">
        <v>1884</v>
      </c>
      <c r="C1119" s="4">
        <v>73.0</v>
      </c>
      <c r="D1119" s="4">
        <v>1.0</v>
      </c>
      <c r="E1119" s="4">
        <v>7.0</v>
      </c>
      <c r="F1119" s="4" t="s">
        <v>743</v>
      </c>
      <c r="G1119" s="4">
        <v>270550.0</v>
      </c>
      <c r="H1119" s="4">
        <v>9049901.0</v>
      </c>
      <c r="I1119" s="4">
        <v>0.99</v>
      </c>
      <c r="J1119" s="5" t="str">
        <f>VLOOKUP(E1119, genre!$A$2:$B$1000, 2, FALSE)</f>
        <v>Latin</v>
      </c>
    </row>
    <row r="1120">
      <c r="A1120" s="4">
        <v>1119.0</v>
      </c>
      <c r="B1120" s="4" t="s">
        <v>1885</v>
      </c>
      <c r="C1120" s="4">
        <v>73.0</v>
      </c>
      <c r="D1120" s="4">
        <v>1.0</v>
      </c>
      <c r="E1120" s="4">
        <v>7.0</v>
      </c>
      <c r="F1120" s="4" t="s">
        <v>743</v>
      </c>
      <c r="G1120" s="4">
        <v>278177.0</v>
      </c>
      <c r="H1120" s="4">
        <v>9351000.0</v>
      </c>
      <c r="I1120" s="4">
        <v>0.99</v>
      </c>
      <c r="J1120" s="5" t="str">
        <f>VLOOKUP(E1120, genre!$A$2:$B$1000, 2, FALSE)</f>
        <v>Latin</v>
      </c>
    </row>
    <row r="1121">
      <c r="A1121" s="4">
        <v>1120.0</v>
      </c>
      <c r="B1121" s="4" t="s">
        <v>1886</v>
      </c>
      <c r="C1121" s="4">
        <v>73.0</v>
      </c>
      <c r="D1121" s="4">
        <v>1.0</v>
      </c>
      <c r="E1121" s="4">
        <v>7.0</v>
      </c>
      <c r="F1121" s="4" t="s">
        <v>743</v>
      </c>
      <c r="G1121" s="4">
        <v>218070.0</v>
      </c>
      <c r="H1121" s="4">
        <v>7217955.0</v>
      </c>
      <c r="I1121" s="4">
        <v>0.99</v>
      </c>
      <c r="J1121" s="5" t="str">
        <f>VLOOKUP(E1121, genre!$A$2:$B$1000, 2, FALSE)</f>
        <v>Latin</v>
      </c>
    </row>
    <row r="1122">
      <c r="A1122" s="4">
        <v>1121.0</v>
      </c>
      <c r="B1122" s="4" t="s">
        <v>1887</v>
      </c>
      <c r="C1122" s="4">
        <v>88.0</v>
      </c>
      <c r="D1122" s="4">
        <v>1.0</v>
      </c>
      <c r="E1122" s="4">
        <v>3.0</v>
      </c>
      <c r="F1122" s="4" t="s">
        <v>1888</v>
      </c>
      <c r="G1122" s="4">
        <v>259213.0</v>
      </c>
      <c r="H1122" s="4">
        <v>8511877.0</v>
      </c>
      <c r="I1122" s="4">
        <v>0.99</v>
      </c>
      <c r="J1122" s="5" t="str">
        <f>VLOOKUP(E1122, genre!$A$2:$B$1000, 2, FALSE)</f>
        <v>Metal</v>
      </c>
    </row>
    <row r="1123">
      <c r="A1123" s="4">
        <v>1122.0</v>
      </c>
      <c r="B1123" s="4" t="s">
        <v>1889</v>
      </c>
      <c r="C1123" s="4">
        <v>88.0</v>
      </c>
      <c r="D1123" s="4">
        <v>1.0</v>
      </c>
      <c r="E1123" s="4">
        <v>3.0</v>
      </c>
      <c r="F1123" s="4" t="s">
        <v>1888</v>
      </c>
      <c r="G1123" s="4">
        <v>216006.0</v>
      </c>
      <c r="H1123" s="4">
        <v>6992417.0</v>
      </c>
      <c r="I1123" s="4">
        <v>0.99</v>
      </c>
      <c r="J1123" s="5" t="str">
        <f>VLOOKUP(E1123, genre!$A$2:$B$1000, 2, FALSE)</f>
        <v>Metal</v>
      </c>
    </row>
    <row r="1124">
      <c r="A1124" s="4">
        <v>1123.0</v>
      </c>
      <c r="B1124" s="4" t="s">
        <v>676</v>
      </c>
      <c r="C1124" s="4">
        <v>88.0</v>
      </c>
      <c r="D1124" s="4">
        <v>1.0</v>
      </c>
      <c r="E1124" s="4">
        <v>3.0</v>
      </c>
      <c r="F1124" s="4" t="s">
        <v>1890</v>
      </c>
      <c r="G1124" s="4">
        <v>260022.0</v>
      </c>
      <c r="H1124" s="4">
        <v>8455835.0</v>
      </c>
      <c r="I1124" s="4">
        <v>0.99</v>
      </c>
      <c r="J1124" s="5" t="str">
        <f>VLOOKUP(E1124, genre!$A$2:$B$1000, 2, FALSE)</f>
        <v>Metal</v>
      </c>
    </row>
    <row r="1125">
      <c r="A1125" s="4">
        <v>1124.0</v>
      </c>
      <c r="B1125" s="4" t="s">
        <v>1891</v>
      </c>
      <c r="C1125" s="4">
        <v>88.0</v>
      </c>
      <c r="D1125" s="4">
        <v>1.0</v>
      </c>
      <c r="E1125" s="4">
        <v>3.0</v>
      </c>
      <c r="F1125" s="4" t="s">
        <v>1888</v>
      </c>
      <c r="G1125" s="4">
        <v>248607.0</v>
      </c>
      <c r="H1125" s="4">
        <v>8075050.0</v>
      </c>
      <c r="I1125" s="4">
        <v>0.99</v>
      </c>
      <c r="J1125" s="5" t="str">
        <f>VLOOKUP(E1125, genre!$A$2:$B$1000, 2, FALSE)</f>
        <v>Metal</v>
      </c>
    </row>
    <row r="1126">
      <c r="A1126" s="4">
        <v>1125.0</v>
      </c>
      <c r="B1126" s="4" t="s">
        <v>1892</v>
      </c>
      <c r="C1126" s="4">
        <v>88.0</v>
      </c>
      <c r="D1126" s="4">
        <v>1.0</v>
      </c>
      <c r="E1126" s="4">
        <v>3.0</v>
      </c>
      <c r="F1126" s="4" t="s">
        <v>1888</v>
      </c>
      <c r="G1126" s="4">
        <v>246125.0</v>
      </c>
      <c r="H1126" s="4">
        <v>8017041.0</v>
      </c>
      <c r="I1126" s="4">
        <v>0.99</v>
      </c>
      <c r="J1126" s="5" t="str">
        <f>VLOOKUP(E1126, genre!$A$2:$B$1000, 2, FALSE)</f>
        <v>Metal</v>
      </c>
    </row>
    <row r="1127">
      <c r="A1127" s="4">
        <v>1126.0</v>
      </c>
      <c r="B1127" s="4" t="s">
        <v>1893</v>
      </c>
      <c r="C1127" s="4">
        <v>88.0</v>
      </c>
      <c r="D1127" s="4">
        <v>1.0</v>
      </c>
      <c r="E1127" s="4">
        <v>3.0</v>
      </c>
      <c r="F1127" s="4" t="s">
        <v>1888</v>
      </c>
      <c r="G1127" s="4">
        <v>260884.0</v>
      </c>
      <c r="H1127" s="4">
        <v>8513891.0</v>
      </c>
      <c r="I1127" s="4">
        <v>0.99</v>
      </c>
      <c r="J1127" s="5" t="str">
        <f>VLOOKUP(E1127, genre!$A$2:$B$1000, 2, FALSE)</f>
        <v>Metal</v>
      </c>
    </row>
    <row r="1128">
      <c r="A1128" s="4">
        <v>1127.0</v>
      </c>
      <c r="B1128" s="4" t="s">
        <v>1894</v>
      </c>
      <c r="C1128" s="4">
        <v>88.0</v>
      </c>
      <c r="D1128" s="4">
        <v>1.0</v>
      </c>
      <c r="E1128" s="4">
        <v>3.0</v>
      </c>
      <c r="F1128" s="4" t="s">
        <v>1888</v>
      </c>
      <c r="G1128" s="4">
        <v>247170.0</v>
      </c>
      <c r="H1128" s="4">
        <v>8059642.0</v>
      </c>
      <c r="I1128" s="4">
        <v>0.99</v>
      </c>
      <c r="J1128" s="5" t="str">
        <f>VLOOKUP(E1128, genre!$A$2:$B$1000, 2, FALSE)</f>
        <v>Metal</v>
      </c>
    </row>
    <row r="1129">
      <c r="A1129" s="4">
        <v>1128.0</v>
      </c>
      <c r="B1129" s="4" t="s">
        <v>1895</v>
      </c>
      <c r="C1129" s="4">
        <v>88.0</v>
      </c>
      <c r="D1129" s="4">
        <v>1.0</v>
      </c>
      <c r="E1129" s="4">
        <v>3.0</v>
      </c>
      <c r="F1129" s="4" t="s">
        <v>1888</v>
      </c>
      <c r="G1129" s="4">
        <v>252760.0</v>
      </c>
      <c r="H1129" s="4">
        <v>8276372.0</v>
      </c>
      <c r="I1129" s="4">
        <v>0.99</v>
      </c>
      <c r="J1129" s="5" t="str">
        <f>VLOOKUP(E1129, genre!$A$2:$B$1000, 2, FALSE)</f>
        <v>Metal</v>
      </c>
    </row>
    <row r="1130">
      <c r="A1130" s="4">
        <v>1129.0</v>
      </c>
      <c r="B1130" s="4" t="s">
        <v>1896</v>
      </c>
      <c r="C1130" s="4">
        <v>88.0</v>
      </c>
      <c r="D1130" s="4">
        <v>1.0</v>
      </c>
      <c r="E1130" s="4">
        <v>3.0</v>
      </c>
      <c r="F1130" s="4" t="s">
        <v>1888</v>
      </c>
      <c r="G1130" s="4">
        <v>251454.0</v>
      </c>
      <c r="H1130" s="4">
        <v>8206611.0</v>
      </c>
      <c r="I1130" s="4">
        <v>0.99</v>
      </c>
      <c r="J1130" s="5" t="str">
        <f>VLOOKUP(E1130, genre!$A$2:$B$1000, 2, FALSE)</f>
        <v>Metal</v>
      </c>
    </row>
    <row r="1131">
      <c r="A1131" s="4">
        <v>1130.0</v>
      </c>
      <c r="B1131" s="4" t="s">
        <v>1897</v>
      </c>
      <c r="C1131" s="4">
        <v>88.0</v>
      </c>
      <c r="D1131" s="4">
        <v>1.0</v>
      </c>
      <c r="E1131" s="4">
        <v>3.0</v>
      </c>
      <c r="F1131" s="4" t="s">
        <v>1888</v>
      </c>
      <c r="G1131" s="4">
        <v>239516.0</v>
      </c>
      <c r="H1131" s="4">
        <v>7803270.0</v>
      </c>
      <c r="I1131" s="4">
        <v>0.99</v>
      </c>
      <c r="J1131" s="5" t="str">
        <f>VLOOKUP(E1131, genre!$A$2:$B$1000, 2, FALSE)</f>
        <v>Metal</v>
      </c>
    </row>
    <row r="1132">
      <c r="A1132" s="4">
        <v>1131.0</v>
      </c>
      <c r="B1132" s="4" t="s">
        <v>1898</v>
      </c>
      <c r="C1132" s="4">
        <v>88.0</v>
      </c>
      <c r="D1132" s="4">
        <v>1.0</v>
      </c>
      <c r="E1132" s="4">
        <v>3.0</v>
      </c>
      <c r="F1132" s="4" t="s">
        <v>1888</v>
      </c>
      <c r="G1132" s="4">
        <v>89547.0</v>
      </c>
      <c r="H1132" s="4">
        <v>3035251.0</v>
      </c>
      <c r="I1132" s="4">
        <v>0.99</v>
      </c>
      <c r="J1132" s="5" t="str">
        <f>VLOOKUP(E1132, genre!$A$2:$B$1000, 2, FALSE)</f>
        <v>Metal</v>
      </c>
    </row>
    <row r="1133">
      <c r="A1133" s="4">
        <v>1132.0</v>
      </c>
      <c r="B1133" s="4" t="s">
        <v>1899</v>
      </c>
      <c r="C1133" s="4">
        <v>88.0</v>
      </c>
      <c r="D1133" s="4">
        <v>1.0</v>
      </c>
      <c r="E1133" s="4">
        <v>3.0</v>
      </c>
      <c r="F1133" s="4" t="s">
        <v>1890</v>
      </c>
      <c r="G1133" s="4">
        <v>274834.0</v>
      </c>
      <c r="H1133" s="4">
        <v>9172976.0</v>
      </c>
      <c r="I1133" s="4">
        <v>0.99</v>
      </c>
      <c r="J1133" s="5" t="str">
        <f>VLOOKUP(E1133, genre!$A$2:$B$1000, 2, FALSE)</f>
        <v>Metal</v>
      </c>
    </row>
    <row r="1134">
      <c r="A1134" s="4">
        <v>1133.0</v>
      </c>
      <c r="B1134" s="4" t="s">
        <v>1900</v>
      </c>
      <c r="C1134" s="4">
        <v>89.0</v>
      </c>
      <c r="D1134" s="4">
        <v>1.0</v>
      </c>
      <c r="E1134" s="4">
        <v>4.0</v>
      </c>
      <c r="F1134" s="4" t="s">
        <v>1901</v>
      </c>
      <c r="G1134" s="4">
        <v>174419.0</v>
      </c>
      <c r="H1134" s="4">
        <v>5705793.0</v>
      </c>
      <c r="I1134" s="4">
        <v>0.99</v>
      </c>
      <c r="J1134" s="5" t="str">
        <f>VLOOKUP(E1134, genre!$A$2:$B$1000, 2, FALSE)</f>
        <v>Alternative &amp; Punk</v>
      </c>
    </row>
    <row r="1135">
      <c r="A1135" s="4">
        <v>1134.0</v>
      </c>
      <c r="B1135" s="4" t="s">
        <v>1902</v>
      </c>
      <c r="C1135" s="4">
        <v>89.0</v>
      </c>
      <c r="D1135" s="4">
        <v>1.0</v>
      </c>
      <c r="E1135" s="4">
        <v>4.0</v>
      </c>
      <c r="F1135" s="4" t="s">
        <v>1903</v>
      </c>
      <c r="G1135" s="4">
        <v>548336.0</v>
      </c>
      <c r="H1135" s="4">
        <v>1.7875209E7</v>
      </c>
      <c r="I1135" s="4">
        <v>0.99</v>
      </c>
      <c r="J1135" s="5" t="str">
        <f>VLOOKUP(E1135, genre!$A$2:$B$1000, 2, FALSE)</f>
        <v>Alternative &amp; Punk</v>
      </c>
    </row>
    <row r="1136">
      <c r="A1136" s="4">
        <v>1135.0</v>
      </c>
      <c r="B1136" s="4" t="s">
        <v>1904</v>
      </c>
      <c r="C1136" s="4">
        <v>89.0</v>
      </c>
      <c r="D1136" s="4">
        <v>1.0</v>
      </c>
      <c r="E1136" s="4">
        <v>4.0</v>
      </c>
      <c r="F1136" s="4" t="s">
        <v>1901</v>
      </c>
      <c r="G1136" s="4">
        <v>232724.0</v>
      </c>
      <c r="H1136" s="4">
        <v>7599602.0</v>
      </c>
      <c r="I1136" s="4">
        <v>0.99</v>
      </c>
      <c r="J1136" s="5" t="str">
        <f>VLOOKUP(E1136, genre!$A$2:$B$1000, 2, FALSE)</f>
        <v>Alternative &amp; Punk</v>
      </c>
    </row>
    <row r="1137">
      <c r="A1137" s="4">
        <v>1136.0</v>
      </c>
      <c r="B1137" s="4" t="s">
        <v>1905</v>
      </c>
      <c r="C1137" s="4">
        <v>89.0</v>
      </c>
      <c r="D1137" s="4">
        <v>1.0</v>
      </c>
      <c r="E1137" s="4">
        <v>4.0</v>
      </c>
      <c r="F1137" s="4" t="s">
        <v>1906</v>
      </c>
      <c r="G1137" s="4">
        <v>260858.0</v>
      </c>
      <c r="H1137" s="4">
        <v>8485122.0</v>
      </c>
      <c r="I1137" s="4">
        <v>0.99</v>
      </c>
      <c r="J1137" s="5" t="str">
        <f>VLOOKUP(E1137, genre!$A$2:$B$1000, 2, FALSE)</f>
        <v>Alternative &amp; Punk</v>
      </c>
    </row>
    <row r="1138">
      <c r="A1138" s="4">
        <v>1137.0</v>
      </c>
      <c r="B1138" s="4" t="s">
        <v>1907</v>
      </c>
      <c r="C1138" s="4">
        <v>89.0</v>
      </c>
      <c r="D1138" s="4">
        <v>1.0</v>
      </c>
      <c r="E1138" s="4">
        <v>4.0</v>
      </c>
      <c r="F1138" s="4" t="s">
        <v>1908</v>
      </c>
      <c r="G1138" s="4">
        <v>163004.0</v>
      </c>
      <c r="H1138" s="4">
        <v>5328329.0</v>
      </c>
      <c r="I1138" s="4">
        <v>0.99</v>
      </c>
      <c r="J1138" s="5" t="str">
        <f>VLOOKUP(E1138, genre!$A$2:$B$1000, 2, FALSE)</f>
        <v>Alternative &amp; Punk</v>
      </c>
    </row>
    <row r="1139">
      <c r="A1139" s="4">
        <v>1138.0</v>
      </c>
      <c r="B1139" s="4" t="s">
        <v>1909</v>
      </c>
      <c r="C1139" s="4">
        <v>89.0</v>
      </c>
      <c r="D1139" s="4">
        <v>1.0</v>
      </c>
      <c r="E1139" s="4">
        <v>4.0</v>
      </c>
      <c r="F1139" s="4" t="s">
        <v>1908</v>
      </c>
      <c r="G1139" s="4">
        <v>175307.0</v>
      </c>
      <c r="H1139" s="4">
        <v>5716589.0</v>
      </c>
      <c r="I1139" s="4">
        <v>0.99</v>
      </c>
      <c r="J1139" s="5" t="str">
        <f>VLOOKUP(E1139, genre!$A$2:$B$1000, 2, FALSE)</f>
        <v>Alternative &amp; Punk</v>
      </c>
    </row>
    <row r="1140">
      <c r="A1140" s="4">
        <v>1139.0</v>
      </c>
      <c r="B1140" s="4" t="s">
        <v>1910</v>
      </c>
      <c r="C1140" s="4">
        <v>89.0</v>
      </c>
      <c r="D1140" s="4">
        <v>1.0</v>
      </c>
      <c r="E1140" s="4">
        <v>4.0</v>
      </c>
      <c r="F1140" s="4" t="s">
        <v>1908</v>
      </c>
      <c r="G1140" s="4">
        <v>205871.0</v>
      </c>
      <c r="H1140" s="4">
        <v>6752485.0</v>
      </c>
      <c r="I1140" s="4">
        <v>0.99</v>
      </c>
      <c r="J1140" s="5" t="str">
        <f>VLOOKUP(E1140, genre!$A$2:$B$1000, 2, FALSE)</f>
        <v>Alternative &amp; Punk</v>
      </c>
    </row>
    <row r="1141">
      <c r="A1141" s="4">
        <v>1140.0</v>
      </c>
      <c r="B1141" s="4" t="s">
        <v>1911</v>
      </c>
      <c r="C1141" s="4">
        <v>89.0</v>
      </c>
      <c r="D1141" s="4">
        <v>1.0</v>
      </c>
      <c r="E1141" s="4">
        <v>4.0</v>
      </c>
      <c r="F1141" s="4" t="s">
        <v>1908</v>
      </c>
      <c r="G1141" s="4">
        <v>120528.0</v>
      </c>
      <c r="H1141" s="4">
        <v>3901226.0</v>
      </c>
      <c r="I1141" s="4">
        <v>0.99</v>
      </c>
      <c r="J1141" s="5" t="str">
        <f>VLOOKUP(E1141, genre!$A$2:$B$1000, 2, FALSE)</f>
        <v>Alternative &amp; Punk</v>
      </c>
    </row>
    <row r="1142">
      <c r="A1142" s="4">
        <v>1141.0</v>
      </c>
      <c r="B1142" s="4" t="s">
        <v>1912</v>
      </c>
      <c r="C1142" s="4">
        <v>89.0</v>
      </c>
      <c r="D1142" s="4">
        <v>1.0</v>
      </c>
      <c r="E1142" s="4">
        <v>4.0</v>
      </c>
      <c r="F1142" s="4" t="s">
        <v>1908</v>
      </c>
      <c r="G1142" s="4">
        <v>214021.0</v>
      </c>
      <c r="H1142" s="4">
        <v>6975177.0</v>
      </c>
      <c r="I1142" s="4">
        <v>0.99</v>
      </c>
      <c r="J1142" s="5" t="str">
        <f>VLOOKUP(E1142, genre!$A$2:$B$1000, 2, FALSE)</f>
        <v>Alternative &amp; Punk</v>
      </c>
    </row>
    <row r="1143">
      <c r="A1143" s="4">
        <v>1142.0</v>
      </c>
      <c r="B1143" s="4" t="s">
        <v>1913</v>
      </c>
      <c r="C1143" s="4">
        <v>89.0</v>
      </c>
      <c r="D1143" s="4">
        <v>1.0</v>
      </c>
      <c r="E1143" s="4">
        <v>4.0</v>
      </c>
      <c r="F1143" s="4" t="s">
        <v>1908</v>
      </c>
      <c r="G1143" s="4">
        <v>246151.0</v>
      </c>
      <c r="H1143" s="4">
        <v>7980902.0</v>
      </c>
      <c r="I1143" s="4">
        <v>0.99</v>
      </c>
      <c r="J1143" s="5" t="str">
        <f>VLOOKUP(E1143, genre!$A$2:$B$1000, 2, FALSE)</f>
        <v>Alternative &amp; Punk</v>
      </c>
    </row>
    <row r="1144">
      <c r="A1144" s="4">
        <v>1143.0</v>
      </c>
      <c r="B1144" s="4" t="s">
        <v>1914</v>
      </c>
      <c r="C1144" s="4">
        <v>89.0</v>
      </c>
      <c r="D1144" s="4">
        <v>1.0</v>
      </c>
      <c r="E1144" s="4">
        <v>4.0</v>
      </c>
      <c r="F1144" s="4" t="s">
        <v>1906</v>
      </c>
      <c r="G1144" s="4">
        <v>285753.0</v>
      </c>
      <c r="H1144" s="4">
        <v>9325597.0</v>
      </c>
      <c r="I1144" s="4">
        <v>0.99</v>
      </c>
      <c r="J1144" s="5" t="str">
        <f>VLOOKUP(E1144, genre!$A$2:$B$1000, 2, FALSE)</f>
        <v>Alternative &amp; Punk</v>
      </c>
    </row>
    <row r="1145">
      <c r="A1145" s="4">
        <v>1144.0</v>
      </c>
      <c r="B1145" s="4" t="s">
        <v>1915</v>
      </c>
      <c r="C1145" s="4">
        <v>89.0</v>
      </c>
      <c r="D1145" s="4">
        <v>1.0</v>
      </c>
      <c r="E1145" s="4">
        <v>4.0</v>
      </c>
      <c r="F1145" s="4" t="s">
        <v>1916</v>
      </c>
      <c r="G1145" s="4">
        <v>558602.0</v>
      </c>
      <c r="H1145" s="4">
        <v>1.813984E7</v>
      </c>
      <c r="I1145" s="4">
        <v>0.99</v>
      </c>
      <c r="J1145" s="5" t="str">
        <f>VLOOKUP(E1145, genre!$A$2:$B$1000, 2, FALSE)</f>
        <v>Alternative &amp; Punk</v>
      </c>
    </row>
    <row r="1146">
      <c r="A1146" s="4">
        <v>1145.0</v>
      </c>
      <c r="B1146" s="4" t="s">
        <v>1917</v>
      </c>
      <c r="C1146" s="4">
        <v>89.0</v>
      </c>
      <c r="D1146" s="4">
        <v>1.0</v>
      </c>
      <c r="E1146" s="4">
        <v>4.0</v>
      </c>
      <c r="F1146" s="4" t="s">
        <v>1908</v>
      </c>
      <c r="G1146" s="4">
        <v>252316.0</v>
      </c>
      <c r="H1146" s="4">
        <v>8244843.0</v>
      </c>
      <c r="I1146" s="4">
        <v>0.99</v>
      </c>
      <c r="J1146" s="5" t="str">
        <f>VLOOKUP(E1146, genre!$A$2:$B$1000, 2, FALSE)</f>
        <v>Alternative &amp; Punk</v>
      </c>
    </row>
    <row r="1147">
      <c r="A1147" s="4">
        <v>1146.0</v>
      </c>
      <c r="B1147" s="4" t="s">
        <v>1918</v>
      </c>
      <c r="C1147" s="4">
        <v>90.0</v>
      </c>
      <c r="D1147" s="4">
        <v>2.0</v>
      </c>
      <c r="E1147" s="4">
        <v>1.0</v>
      </c>
      <c r="F1147" s="4" t="s">
        <v>35</v>
      </c>
      <c r="G1147" s="4">
        <v>273552.0</v>
      </c>
      <c r="H1147" s="4">
        <v>4538451.0</v>
      </c>
      <c r="I1147" s="4">
        <v>0.99</v>
      </c>
      <c r="J1147" s="5" t="str">
        <f>VLOOKUP(E1147, genre!$A$2:$B$1000, 2, FALSE)</f>
        <v>Rock</v>
      </c>
    </row>
    <row r="1148">
      <c r="A1148" s="4">
        <v>1147.0</v>
      </c>
      <c r="B1148" s="4" t="s">
        <v>1919</v>
      </c>
      <c r="C1148" s="4">
        <v>90.0</v>
      </c>
      <c r="D1148" s="4">
        <v>2.0</v>
      </c>
      <c r="E1148" s="4">
        <v>1.0</v>
      </c>
      <c r="F1148" s="4" t="s">
        <v>35</v>
      </c>
      <c r="G1148" s="4">
        <v>202824.0</v>
      </c>
      <c r="H1148" s="4">
        <v>3394019.0</v>
      </c>
      <c r="I1148" s="4">
        <v>0.99</v>
      </c>
      <c r="J1148" s="5" t="str">
        <f>VLOOKUP(E1148, genre!$A$2:$B$1000, 2, FALSE)</f>
        <v>Rock</v>
      </c>
    </row>
    <row r="1149">
      <c r="A1149" s="4">
        <v>1148.0</v>
      </c>
      <c r="B1149" s="4" t="s">
        <v>1920</v>
      </c>
      <c r="C1149" s="4">
        <v>90.0</v>
      </c>
      <c r="D1149" s="4">
        <v>2.0</v>
      </c>
      <c r="E1149" s="4">
        <v>1.0</v>
      </c>
      <c r="F1149" s="4" t="s">
        <v>35</v>
      </c>
      <c r="G1149" s="4">
        <v>268537.0</v>
      </c>
      <c r="H1149" s="4">
        <v>4457283.0</v>
      </c>
      <c r="I1149" s="4">
        <v>0.99</v>
      </c>
      <c r="J1149" s="5" t="str">
        <f>VLOOKUP(E1149, genre!$A$2:$B$1000, 2, FALSE)</f>
        <v>Rock</v>
      </c>
    </row>
    <row r="1150">
      <c r="A1150" s="4">
        <v>1149.0</v>
      </c>
      <c r="B1150" s="4" t="s">
        <v>1921</v>
      </c>
      <c r="C1150" s="4">
        <v>90.0</v>
      </c>
      <c r="D1150" s="4">
        <v>2.0</v>
      </c>
      <c r="E1150" s="4">
        <v>1.0</v>
      </c>
      <c r="F1150" s="4" t="s">
        <v>35</v>
      </c>
      <c r="G1150" s="4">
        <v>263893.0</v>
      </c>
      <c r="H1150" s="4">
        <v>4382147.0</v>
      </c>
      <c r="I1150" s="4">
        <v>0.99</v>
      </c>
      <c r="J1150" s="5" t="str">
        <f>VLOOKUP(E1150, genre!$A$2:$B$1000, 2, FALSE)</f>
        <v>Rock</v>
      </c>
    </row>
    <row r="1151">
      <c r="A1151" s="4">
        <v>1150.0</v>
      </c>
      <c r="B1151" s="4" t="s">
        <v>1922</v>
      </c>
      <c r="C1151" s="4">
        <v>90.0</v>
      </c>
      <c r="D1151" s="4">
        <v>2.0</v>
      </c>
      <c r="E1151" s="4">
        <v>1.0</v>
      </c>
      <c r="F1151" s="4" t="s">
        <v>35</v>
      </c>
      <c r="G1151" s="4">
        <v>228924.0</v>
      </c>
      <c r="H1151" s="4">
        <v>3816323.0</v>
      </c>
      <c r="I1151" s="4">
        <v>0.99</v>
      </c>
      <c r="J1151" s="5" t="str">
        <f>VLOOKUP(E1151, genre!$A$2:$B$1000, 2, FALSE)</f>
        <v>Rock</v>
      </c>
    </row>
    <row r="1152">
      <c r="A1152" s="4">
        <v>1151.0</v>
      </c>
      <c r="B1152" s="4" t="s">
        <v>1923</v>
      </c>
      <c r="C1152" s="4">
        <v>90.0</v>
      </c>
      <c r="D1152" s="4">
        <v>2.0</v>
      </c>
      <c r="E1152" s="4">
        <v>1.0</v>
      </c>
      <c r="F1152" s="4" t="s">
        <v>35</v>
      </c>
      <c r="G1152" s="4">
        <v>406347.0</v>
      </c>
      <c r="H1152" s="4">
        <v>6687123.0</v>
      </c>
      <c r="I1152" s="4">
        <v>0.99</v>
      </c>
      <c r="J1152" s="5" t="str">
        <f>VLOOKUP(E1152, genre!$A$2:$B$1000, 2, FALSE)</f>
        <v>Rock</v>
      </c>
    </row>
    <row r="1153">
      <c r="A1153" s="4">
        <v>1152.0</v>
      </c>
      <c r="B1153" s="4" t="s">
        <v>1924</v>
      </c>
      <c r="C1153" s="4">
        <v>90.0</v>
      </c>
      <c r="D1153" s="4">
        <v>2.0</v>
      </c>
      <c r="E1153" s="4">
        <v>1.0</v>
      </c>
      <c r="F1153" s="4" t="s">
        <v>35</v>
      </c>
      <c r="G1153" s="4">
        <v>219961.0</v>
      </c>
      <c r="H1153" s="4">
        <v>3671299.0</v>
      </c>
      <c r="I1153" s="4">
        <v>0.99</v>
      </c>
      <c r="J1153" s="5" t="str">
        <f>VLOOKUP(E1153, genre!$A$2:$B$1000, 2, FALSE)</f>
        <v>Rock</v>
      </c>
    </row>
    <row r="1154">
      <c r="A1154" s="4">
        <v>1153.0</v>
      </c>
      <c r="B1154" s="4" t="s">
        <v>1925</v>
      </c>
      <c r="C1154" s="4">
        <v>90.0</v>
      </c>
      <c r="D1154" s="4">
        <v>2.0</v>
      </c>
      <c r="E1154" s="4">
        <v>1.0</v>
      </c>
      <c r="F1154" s="4" t="s">
        <v>35</v>
      </c>
      <c r="G1154" s="4">
        <v>231640.0</v>
      </c>
      <c r="H1154" s="4">
        <v>3860275.0</v>
      </c>
      <c r="I1154" s="4">
        <v>0.99</v>
      </c>
      <c r="J1154" s="5" t="str">
        <f>VLOOKUP(E1154, genre!$A$2:$B$1000, 2, FALSE)</f>
        <v>Rock</v>
      </c>
    </row>
    <row r="1155">
      <c r="A1155" s="4">
        <v>1154.0</v>
      </c>
      <c r="B1155" s="4" t="s">
        <v>1926</v>
      </c>
      <c r="C1155" s="4">
        <v>90.0</v>
      </c>
      <c r="D1155" s="4">
        <v>2.0</v>
      </c>
      <c r="E1155" s="4">
        <v>1.0</v>
      </c>
      <c r="F1155" s="4" t="s">
        <v>35</v>
      </c>
      <c r="G1155" s="4">
        <v>356424.0</v>
      </c>
      <c r="H1155" s="4">
        <v>5879347.0</v>
      </c>
      <c r="I1155" s="4">
        <v>0.99</v>
      </c>
      <c r="J1155" s="5" t="str">
        <f>VLOOKUP(E1155, genre!$A$2:$B$1000, 2, FALSE)</f>
        <v>Rock</v>
      </c>
    </row>
    <row r="1156">
      <c r="A1156" s="4">
        <v>1155.0</v>
      </c>
      <c r="B1156" s="4" t="s">
        <v>1927</v>
      </c>
      <c r="C1156" s="4">
        <v>90.0</v>
      </c>
      <c r="D1156" s="4">
        <v>2.0</v>
      </c>
      <c r="E1156" s="4">
        <v>1.0</v>
      </c>
      <c r="F1156" s="4" t="s">
        <v>35</v>
      </c>
      <c r="G1156" s="4">
        <v>197135.0</v>
      </c>
      <c r="H1156" s="4">
        <v>3301971.0</v>
      </c>
      <c r="I1156" s="4">
        <v>0.99</v>
      </c>
      <c r="J1156" s="5" t="str">
        <f>VLOOKUP(E1156, genre!$A$2:$B$1000, 2, FALSE)</f>
        <v>Rock</v>
      </c>
    </row>
    <row r="1157">
      <c r="A1157" s="4">
        <v>1156.0</v>
      </c>
      <c r="B1157" s="4" t="s">
        <v>1928</v>
      </c>
      <c r="C1157" s="4">
        <v>90.0</v>
      </c>
      <c r="D1157" s="4">
        <v>2.0</v>
      </c>
      <c r="E1157" s="4">
        <v>1.0</v>
      </c>
      <c r="F1157" s="4" t="s">
        <v>35</v>
      </c>
      <c r="G1157" s="4">
        <v>206400.0</v>
      </c>
      <c r="H1157" s="4">
        <v>3451891.0</v>
      </c>
      <c r="I1157" s="4">
        <v>0.99</v>
      </c>
      <c r="J1157" s="5" t="str">
        <f>VLOOKUP(E1157, genre!$A$2:$B$1000, 2, FALSE)</f>
        <v>Rock</v>
      </c>
    </row>
    <row r="1158">
      <c r="A1158" s="4">
        <v>1157.0</v>
      </c>
      <c r="B1158" s="4" t="s">
        <v>1929</v>
      </c>
      <c r="C1158" s="4">
        <v>90.0</v>
      </c>
      <c r="D1158" s="4">
        <v>2.0</v>
      </c>
      <c r="E1158" s="4">
        <v>1.0</v>
      </c>
      <c r="F1158" s="4" t="s">
        <v>35</v>
      </c>
      <c r="G1158" s="4">
        <v>375349.0</v>
      </c>
      <c r="H1158" s="4">
        <v>6185539.0</v>
      </c>
      <c r="I1158" s="4">
        <v>0.99</v>
      </c>
      <c r="J1158" s="5" t="str">
        <f>VLOOKUP(E1158, genre!$A$2:$B$1000, 2, FALSE)</f>
        <v>Rock</v>
      </c>
    </row>
    <row r="1159">
      <c r="A1159" s="4">
        <v>1158.0</v>
      </c>
      <c r="B1159" s="4" t="s">
        <v>1930</v>
      </c>
      <c r="C1159" s="4">
        <v>91.0</v>
      </c>
      <c r="D1159" s="4">
        <v>2.0</v>
      </c>
      <c r="E1159" s="4">
        <v>1.0</v>
      </c>
      <c r="F1159" s="4" t="s">
        <v>35</v>
      </c>
      <c r="G1159" s="4">
        <v>182321.0</v>
      </c>
      <c r="H1159" s="4">
        <v>3175950.0</v>
      </c>
      <c r="I1159" s="4">
        <v>0.99</v>
      </c>
      <c r="J1159" s="5" t="str">
        <f>VLOOKUP(E1159, genre!$A$2:$B$1000, 2, FALSE)</f>
        <v>Rock</v>
      </c>
    </row>
    <row r="1160">
      <c r="A1160" s="4">
        <v>1159.0</v>
      </c>
      <c r="B1160" s="4" t="s">
        <v>1931</v>
      </c>
      <c r="C1160" s="4">
        <v>91.0</v>
      </c>
      <c r="D1160" s="4">
        <v>2.0</v>
      </c>
      <c r="E1160" s="4">
        <v>1.0</v>
      </c>
      <c r="F1160" s="4" t="s">
        <v>35</v>
      </c>
      <c r="G1160" s="4">
        <v>298374.0</v>
      </c>
      <c r="H1160" s="4">
        <v>5053742.0</v>
      </c>
      <c r="I1160" s="4">
        <v>0.99</v>
      </c>
      <c r="J1160" s="5" t="str">
        <f>VLOOKUP(E1160, genre!$A$2:$B$1000, 2, FALSE)</f>
        <v>Rock</v>
      </c>
    </row>
    <row r="1161">
      <c r="A1161" s="4">
        <v>1160.0</v>
      </c>
      <c r="B1161" s="4" t="s">
        <v>1932</v>
      </c>
      <c r="C1161" s="4">
        <v>91.0</v>
      </c>
      <c r="D1161" s="4">
        <v>2.0</v>
      </c>
      <c r="E1161" s="4">
        <v>1.0</v>
      </c>
      <c r="F1161" s="4" t="s">
        <v>35</v>
      </c>
      <c r="G1161" s="4">
        <v>184016.0</v>
      </c>
      <c r="H1161" s="4">
        <v>3203390.0</v>
      </c>
      <c r="I1161" s="4">
        <v>0.99</v>
      </c>
      <c r="J1161" s="5" t="str">
        <f>VLOOKUP(E1161, genre!$A$2:$B$1000, 2, FALSE)</f>
        <v>Rock</v>
      </c>
    </row>
    <row r="1162">
      <c r="A1162" s="4">
        <v>1161.0</v>
      </c>
      <c r="B1162" s="4" t="s">
        <v>1933</v>
      </c>
      <c r="C1162" s="4">
        <v>91.0</v>
      </c>
      <c r="D1162" s="4">
        <v>2.0</v>
      </c>
      <c r="E1162" s="4">
        <v>1.0</v>
      </c>
      <c r="F1162" s="4" t="s">
        <v>35</v>
      </c>
      <c r="G1162" s="4">
        <v>284744.0</v>
      </c>
      <c r="H1162" s="4">
        <v>4833259.0</v>
      </c>
      <c r="I1162" s="4">
        <v>0.99</v>
      </c>
      <c r="J1162" s="5" t="str">
        <f>VLOOKUP(E1162, genre!$A$2:$B$1000, 2, FALSE)</f>
        <v>Rock</v>
      </c>
    </row>
    <row r="1163">
      <c r="A1163" s="4">
        <v>1162.0</v>
      </c>
      <c r="B1163" s="4" t="s">
        <v>1934</v>
      </c>
      <c r="C1163" s="4">
        <v>91.0</v>
      </c>
      <c r="D1163" s="4">
        <v>2.0</v>
      </c>
      <c r="E1163" s="4">
        <v>1.0</v>
      </c>
      <c r="F1163" s="4" t="s">
        <v>35</v>
      </c>
      <c r="G1163" s="4">
        <v>143637.0</v>
      </c>
      <c r="H1163" s="4">
        <v>2550030.0</v>
      </c>
      <c r="I1163" s="4">
        <v>0.99</v>
      </c>
      <c r="J1163" s="5" t="str">
        <f>VLOOKUP(E1163, genre!$A$2:$B$1000, 2, FALSE)</f>
        <v>Rock</v>
      </c>
    </row>
    <row r="1164">
      <c r="A1164" s="4">
        <v>1163.0</v>
      </c>
      <c r="B1164" s="4" t="s">
        <v>1935</v>
      </c>
      <c r="C1164" s="4">
        <v>91.0</v>
      </c>
      <c r="D1164" s="4">
        <v>2.0</v>
      </c>
      <c r="E1164" s="4">
        <v>1.0</v>
      </c>
      <c r="F1164" s="4" t="s">
        <v>35</v>
      </c>
      <c r="G1164" s="4">
        <v>156268.0</v>
      </c>
      <c r="H1164" s="4">
        <v>2754414.0</v>
      </c>
      <c r="I1164" s="4">
        <v>0.99</v>
      </c>
      <c r="J1164" s="5" t="str">
        <f>VLOOKUP(E1164, genre!$A$2:$B$1000, 2, FALSE)</f>
        <v>Rock</v>
      </c>
    </row>
    <row r="1165">
      <c r="A1165" s="4">
        <v>1164.0</v>
      </c>
      <c r="B1165" s="4" t="s">
        <v>1936</v>
      </c>
      <c r="C1165" s="4">
        <v>91.0</v>
      </c>
      <c r="D1165" s="4">
        <v>2.0</v>
      </c>
      <c r="E1165" s="4">
        <v>1.0</v>
      </c>
      <c r="F1165" s="4" t="s">
        <v>35</v>
      </c>
      <c r="G1165" s="4">
        <v>328282.0</v>
      </c>
      <c r="H1165" s="4">
        <v>5537678.0</v>
      </c>
      <c r="I1165" s="4">
        <v>0.99</v>
      </c>
      <c r="J1165" s="5" t="str">
        <f>VLOOKUP(E1165, genre!$A$2:$B$1000, 2, FALSE)</f>
        <v>Rock</v>
      </c>
    </row>
    <row r="1166">
      <c r="A1166" s="4">
        <v>1165.0</v>
      </c>
      <c r="B1166" s="4" t="s">
        <v>1937</v>
      </c>
      <c r="C1166" s="4">
        <v>91.0</v>
      </c>
      <c r="D1166" s="4">
        <v>2.0</v>
      </c>
      <c r="E1166" s="4">
        <v>1.0</v>
      </c>
      <c r="F1166" s="4" t="s">
        <v>35</v>
      </c>
      <c r="G1166" s="4">
        <v>303436.0</v>
      </c>
      <c r="H1166" s="4">
        <v>5135662.0</v>
      </c>
      <c r="I1166" s="4">
        <v>0.99</v>
      </c>
      <c r="J1166" s="5" t="str">
        <f>VLOOKUP(E1166, genre!$A$2:$B$1000, 2, FALSE)</f>
        <v>Rock</v>
      </c>
    </row>
    <row r="1167">
      <c r="A1167" s="4">
        <v>1166.0</v>
      </c>
      <c r="B1167" s="4" t="s">
        <v>1938</v>
      </c>
      <c r="C1167" s="4">
        <v>91.0</v>
      </c>
      <c r="D1167" s="4">
        <v>2.0</v>
      </c>
      <c r="E1167" s="4">
        <v>1.0</v>
      </c>
      <c r="F1167" s="4" t="s">
        <v>35</v>
      </c>
      <c r="G1167" s="4">
        <v>203637.0</v>
      </c>
      <c r="H1167" s="4">
        <v>3520862.0</v>
      </c>
      <c r="I1167" s="4">
        <v>0.99</v>
      </c>
      <c r="J1167" s="5" t="str">
        <f>VLOOKUP(E1167, genre!$A$2:$B$1000, 2, FALSE)</f>
        <v>Rock</v>
      </c>
    </row>
    <row r="1168">
      <c r="A1168" s="4">
        <v>1167.0</v>
      </c>
      <c r="B1168" s="4" t="s">
        <v>1939</v>
      </c>
      <c r="C1168" s="4">
        <v>91.0</v>
      </c>
      <c r="D1168" s="4">
        <v>2.0</v>
      </c>
      <c r="E1168" s="4">
        <v>1.0</v>
      </c>
      <c r="F1168" s="4" t="s">
        <v>35</v>
      </c>
      <c r="G1168" s="4">
        <v>537540.0</v>
      </c>
      <c r="H1168" s="4">
        <v>8923566.0</v>
      </c>
      <c r="I1168" s="4">
        <v>0.99</v>
      </c>
      <c r="J1168" s="5" t="str">
        <f>VLOOKUP(E1168, genre!$A$2:$B$1000, 2, FALSE)</f>
        <v>Rock</v>
      </c>
    </row>
    <row r="1169">
      <c r="A1169" s="4">
        <v>1168.0</v>
      </c>
      <c r="B1169" s="4" t="s">
        <v>1940</v>
      </c>
      <c r="C1169" s="4">
        <v>91.0</v>
      </c>
      <c r="D1169" s="4">
        <v>2.0</v>
      </c>
      <c r="E1169" s="4">
        <v>1.0</v>
      </c>
      <c r="F1169" s="4" t="s">
        <v>35</v>
      </c>
      <c r="G1169" s="4">
        <v>322175.0</v>
      </c>
      <c r="H1169" s="4">
        <v>5438862.0</v>
      </c>
      <c r="I1169" s="4">
        <v>0.99</v>
      </c>
      <c r="J1169" s="5" t="str">
        <f>VLOOKUP(E1169, genre!$A$2:$B$1000, 2, FALSE)</f>
        <v>Rock</v>
      </c>
    </row>
    <row r="1170">
      <c r="A1170" s="4">
        <v>1169.0</v>
      </c>
      <c r="B1170" s="4" t="s">
        <v>1941</v>
      </c>
      <c r="C1170" s="4">
        <v>91.0</v>
      </c>
      <c r="D1170" s="4">
        <v>2.0</v>
      </c>
      <c r="E1170" s="4">
        <v>1.0</v>
      </c>
      <c r="F1170" s="4" t="s">
        <v>35</v>
      </c>
      <c r="G1170" s="4">
        <v>161539.0</v>
      </c>
      <c r="H1170" s="4">
        <v>2839694.0</v>
      </c>
      <c r="I1170" s="4">
        <v>0.99</v>
      </c>
      <c r="J1170" s="5" t="str">
        <f>VLOOKUP(E1170, genre!$A$2:$B$1000, 2, FALSE)</f>
        <v>Rock</v>
      </c>
    </row>
    <row r="1171">
      <c r="A1171" s="4">
        <v>1170.0</v>
      </c>
      <c r="B1171" s="4" t="s">
        <v>1942</v>
      </c>
      <c r="C1171" s="4">
        <v>91.0</v>
      </c>
      <c r="D1171" s="4">
        <v>2.0</v>
      </c>
      <c r="E1171" s="4">
        <v>1.0</v>
      </c>
      <c r="F1171" s="4" t="s">
        <v>35</v>
      </c>
      <c r="G1171" s="4">
        <v>318901.0</v>
      </c>
      <c r="H1171" s="4">
        <v>5385886.0</v>
      </c>
      <c r="I1171" s="4">
        <v>0.99</v>
      </c>
      <c r="J1171" s="5" t="str">
        <f>VLOOKUP(E1171, genre!$A$2:$B$1000, 2, FALSE)</f>
        <v>Rock</v>
      </c>
    </row>
    <row r="1172">
      <c r="A1172" s="4">
        <v>1171.0</v>
      </c>
      <c r="B1172" s="4" t="s">
        <v>1943</v>
      </c>
      <c r="C1172" s="4">
        <v>91.0</v>
      </c>
      <c r="D1172" s="4">
        <v>2.0</v>
      </c>
      <c r="E1172" s="4">
        <v>1.0</v>
      </c>
      <c r="F1172" s="4" t="s">
        <v>35</v>
      </c>
      <c r="G1172" s="4">
        <v>268351.0</v>
      </c>
      <c r="H1172" s="4">
        <v>4567966.0</v>
      </c>
      <c r="I1172" s="4">
        <v>0.99</v>
      </c>
      <c r="J1172" s="5" t="str">
        <f>VLOOKUP(E1172, genre!$A$2:$B$1000, 2, FALSE)</f>
        <v>Rock</v>
      </c>
    </row>
    <row r="1173">
      <c r="A1173" s="4">
        <v>1172.0</v>
      </c>
      <c r="B1173" s="4" t="s">
        <v>1944</v>
      </c>
      <c r="C1173" s="4">
        <v>91.0</v>
      </c>
      <c r="D1173" s="4">
        <v>2.0</v>
      </c>
      <c r="E1173" s="4">
        <v>1.0</v>
      </c>
      <c r="F1173" s="4" t="s">
        <v>35</v>
      </c>
      <c r="G1173" s="4">
        <v>257600.0</v>
      </c>
      <c r="H1173" s="4">
        <v>4394014.0</v>
      </c>
      <c r="I1173" s="4">
        <v>0.99</v>
      </c>
      <c r="J1173" s="5" t="str">
        <f>VLOOKUP(E1173, genre!$A$2:$B$1000, 2, FALSE)</f>
        <v>Rock</v>
      </c>
    </row>
    <row r="1174">
      <c r="A1174" s="4">
        <v>1173.0</v>
      </c>
      <c r="B1174" s="4" t="s">
        <v>1945</v>
      </c>
      <c r="C1174" s="4">
        <v>91.0</v>
      </c>
      <c r="D1174" s="4">
        <v>2.0</v>
      </c>
      <c r="E1174" s="4">
        <v>1.0</v>
      </c>
      <c r="F1174" s="4" t="s">
        <v>35</v>
      </c>
      <c r="G1174" s="4">
        <v>616511.0</v>
      </c>
      <c r="H1174" s="4">
        <v>1.0201342E7</v>
      </c>
      <c r="I1174" s="4">
        <v>0.99</v>
      </c>
      <c r="J1174" s="5" t="str">
        <f>VLOOKUP(E1174, genre!$A$2:$B$1000, 2, FALSE)</f>
        <v>Rock</v>
      </c>
    </row>
    <row r="1175">
      <c r="A1175" s="4">
        <v>1174.0</v>
      </c>
      <c r="B1175" s="4" t="s">
        <v>1946</v>
      </c>
      <c r="C1175" s="4">
        <v>92.0</v>
      </c>
      <c r="D1175" s="4">
        <v>1.0</v>
      </c>
      <c r="E1175" s="4">
        <v>3.0</v>
      </c>
      <c r="F1175" s="4" t="s">
        <v>1947</v>
      </c>
      <c r="G1175" s="4">
        <v>461165.0</v>
      </c>
      <c r="H1175" s="4">
        <v>1.5046579E7</v>
      </c>
      <c r="I1175" s="4">
        <v>0.99</v>
      </c>
      <c r="J1175" s="5" t="str">
        <f>VLOOKUP(E1175, genre!$A$2:$B$1000, 2, FALSE)</f>
        <v>Metal</v>
      </c>
    </row>
    <row r="1176">
      <c r="A1176" s="4">
        <v>1175.0</v>
      </c>
      <c r="B1176" s="4" t="s">
        <v>1948</v>
      </c>
      <c r="C1176" s="4">
        <v>92.0</v>
      </c>
      <c r="D1176" s="4">
        <v>1.0</v>
      </c>
      <c r="E1176" s="4">
        <v>3.0</v>
      </c>
      <c r="F1176" s="4" t="s">
        <v>1949</v>
      </c>
      <c r="G1176" s="4">
        <v>261355.0</v>
      </c>
      <c r="H1176" s="4">
        <v>8543664.0</v>
      </c>
      <c r="I1176" s="4">
        <v>0.99</v>
      </c>
      <c r="J1176" s="5" t="str">
        <f>VLOOKUP(E1176, genre!$A$2:$B$1000, 2, FALSE)</f>
        <v>Metal</v>
      </c>
    </row>
    <row r="1177">
      <c r="A1177" s="4">
        <v>1176.0</v>
      </c>
      <c r="B1177" s="4" t="s">
        <v>1950</v>
      </c>
      <c r="C1177" s="4">
        <v>92.0</v>
      </c>
      <c r="D1177" s="4">
        <v>1.0</v>
      </c>
      <c r="E1177" s="4">
        <v>3.0</v>
      </c>
      <c r="F1177" s="4" t="s">
        <v>1951</v>
      </c>
      <c r="G1177" s="4">
        <v>196205.0</v>
      </c>
      <c r="H1177" s="4">
        <v>6398489.0</v>
      </c>
      <c r="I1177" s="4">
        <v>0.99</v>
      </c>
      <c r="J1177" s="5" t="str">
        <f>VLOOKUP(E1177, genre!$A$2:$B$1000, 2, FALSE)</f>
        <v>Metal</v>
      </c>
    </row>
    <row r="1178">
      <c r="A1178" s="4">
        <v>1177.0</v>
      </c>
      <c r="B1178" s="4" t="s">
        <v>1952</v>
      </c>
      <c r="C1178" s="4">
        <v>92.0</v>
      </c>
      <c r="D1178" s="4">
        <v>1.0</v>
      </c>
      <c r="E1178" s="4">
        <v>3.0</v>
      </c>
      <c r="F1178" s="4" t="s">
        <v>1953</v>
      </c>
      <c r="G1178" s="4">
        <v>336457.0</v>
      </c>
      <c r="H1178" s="4">
        <v>1.0986716E7</v>
      </c>
      <c r="I1178" s="4">
        <v>0.99</v>
      </c>
      <c r="J1178" s="5" t="str">
        <f>VLOOKUP(E1178, genre!$A$2:$B$1000, 2, FALSE)</f>
        <v>Metal</v>
      </c>
    </row>
    <row r="1179">
      <c r="A1179" s="4">
        <v>1178.0</v>
      </c>
      <c r="B1179" s="4" t="s">
        <v>1954</v>
      </c>
      <c r="C1179" s="4">
        <v>92.0</v>
      </c>
      <c r="D1179" s="4">
        <v>1.0</v>
      </c>
      <c r="E1179" s="4">
        <v>3.0</v>
      </c>
      <c r="F1179" s="4" t="s">
        <v>1947</v>
      </c>
      <c r="G1179" s="4">
        <v>341054.0</v>
      </c>
      <c r="H1179" s="4">
        <v>1.1134105E7</v>
      </c>
      <c r="I1179" s="4">
        <v>0.99</v>
      </c>
      <c r="J1179" s="5" t="str">
        <f>VLOOKUP(E1179, genre!$A$2:$B$1000, 2, FALSE)</f>
        <v>Metal</v>
      </c>
    </row>
    <row r="1180">
      <c r="A1180" s="4">
        <v>1179.0</v>
      </c>
      <c r="B1180" s="4" t="s">
        <v>1955</v>
      </c>
      <c r="C1180" s="4">
        <v>92.0</v>
      </c>
      <c r="D1180" s="4">
        <v>1.0</v>
      </c>
      <c r="E1180" s="4">
        <v>3.0</v>
      </c>
      <c r="F1180" s="4" t="s">
        <v>1956</v>
      </c>
      <c r="G1180" s="4">
        <v>203206.0</v>
      </c>
      <c r="H1180" s="4">
        <v>6623916.0</v>
      </c>
      <c r="I1180" s="4">
        <v>0.99</v>
      </c>
      <c r="J1180" s="5" t="str">
        <f>VLOOKUP(E1180, genre!$A$2:$B$1000, 2, FALSE)</f>
        <v>Metal</v>
      </c>
    </row>
    <row r="1181">
      <c r="A1181" s="4">
        <v>1180.0</v>
      </c>
      <c r="B1181" s="4" t="s">
        <v>1957</v>
      </c>
      <c r="C1181" s="4">
        <v>92.0</v>
      </c>
      <c r="D1181" s="4">
        <v>1.0</v>
      </c>
      <c r="E1181" s="4">
        <v>3.0</v>
      </c>
      <c r="F1181" s="4" t="s">
        <v>1956</v>
      </c>
      <c r="G1181" s="4">
        <v>424960.0</v>
      </c>
      <c r="H1181" s="4">
        <v>1.3978284E7</v>
      </c>
      <c r="I1181" s="4">
        <v>0.99</v>
      </c>
      <c r="J1181" s="5" t="str">
        <f>VLOOKUP(E1181, genre!$A$2:$B$1000, 2, FALSE)</f>
        <v>Metal</v>
      </c>
    </row>
    <row r="1182">
      <c r="A1182" s="4">
        <v>1181.0</v>
      </c>
      <c r="B1182" s="4" t="s">
        <v>1958</v>
      </c>
      <c r="C1182" s="4">
        <v>92.0</v>
      </c>
      <c r="D1182" s="4">
        <v>1.0</v>
      </c>
      <c r="E1182" s="4">
        <v>3.0</v>
      </c>
      <c r="F1182" s="4" t="s">
        <v>1959</v>
      </c>
      <c r="G1182" s="4">
        <v>287477.0</v>
      </c>
      <c r="H1182" s="4">
        <v>9408754.0</v>
      </c>
      <c r="I1182" s="4">
        <v>0.99</v>
      </c>
      <c r="J1182" s="5" t="str">
        <f>VLOOKUP(E1182, genre!$A$2:$B$1000, 2, FALSE)</f>
        <v>Metal</v>
      </c>
    </row>
    <row r="1183">
      <c r="A1183" s="4">
        <v>1182.0</v>
      </c>
      <c r="B1183" s="4" t="s">
        <v>1960</v>
      </c>
      <c r="C1183" s="4">
        <v>92.0</v>
      </c>
      <c r="D1183" s="4">
        <v>1.0</v>
      </c>
      <c r="E1183" s="4">
        <v>3.0</v>
      </c>
      <c r="F1183" s="4" t="s">
        <v>1961</v>
      </c>
      <c r="G1183" s="4">
        <v>522396.0</v>
      </c>
      <c r="H1183" s="4">
        <v>1.7236842E7</v>
      </c>
      <c r="I1183" s="4">
        <v>0.99</v>
      </c>
      <c r="J1183" s="5" t="str">
        <f>VLOOKUP(E1183, genre!$A$2:$B$1000, 2, FALSE)</f>
        <v>Metal</v>
      </c>
    </row>
    <row r="1184">
      <c r="A1184" s="4">
        <v>1183.0</v>
      </c>
      <c r="B1184" s="4" t="s">
        <v>1962</v>
      </c>
      <c r="C1184" s="4">
        <v>92.0</v>
      </c>
      <c r="D1184" s="4">
        <v>1.0</v>
      </c>
      <c r="E1184" s="4">
        <v>3.0</v>
      </c>
      <c r="F1184" s="4" t="s">
        <v>1963</v>
      </c>
      <c r="G1184" s="4">
        <v>246491.0</v>
      </c>
      <c r="H1184" s="4">
        <v>8039484.0</v>
      </c>
      <c r="I1184" s="4">
        <v>0.99</v>
      </c>
      <c r="J1184" s="5" t="str">
        <f>VLOOKUP(E1184, genre!$A$2:$B$1000, 2, FALSE)</f>
        <v>Metal</v>
      </c>
    </row>
    <row r="1185">
      <c r="A1185" s="4">
        <v>1184.0</v>
      </c>
      <c r="B1185" s="4" t="s">
        <v>1964</v>
      </c>
      <c r="C1185" s="4">
        <v>92.0</v>
      </c>
      <c r="D1185" s="4">
        <v>1.0</v>
      </c>
      <c r="E1185" s="4">
        <v>3.0</v>
      </c>
      <c r="F1185" s="4" t="s">
        <v>1956</v>
      </c>
      <c r="G1185" s="4">
        <v>563800.0</v>
      </c>
      <c r="H1185" s="4">
        <v>1.8343787E7</v>
      </c>
      <c r="I1185" s="4">
        <v>0.99</v>
      </c>
      <c r="J1185" s="5" t="str">
        <f>VLOOKUP(E1185, genre!$A$2:$B$1000, 2, FALSE)</f>
        <v>Metal</v>
      </c>
    </row>
    <row r="1186">
      <c r="A1186" s="4">
        <v>1185.0</v>
      </c>
      <c r="B1186" s="4" t="s">
        <v>1965</v>
      </c>
      <c r="C1186" s="4">
        <v>92.0</v>
      </c>
      <c r="D1186" s="4">
        <v>1.0</v>
      </c>
      <c r="E1186" s="4">
        <v>3.0</v>
      </c>
      <c r="F1186" s="4" t="s">
        <v>1949</v>
      </c>
      <c r="G1186" s="4">
        <v>343875.0</v>
      </c>
      <c r="H1186" s="4">
        <v>1.1207355E7</v>
      </c>
      <c r="I1186" s="4">
        <v>0.99</v>
      </c>
      <c r="J1186" s="5" t="str">
        <f>VLOOKUP(E1186, genre!$A$2:$B$1000, 2, FALSE)</f>
        <v>Metal</v>
      </c>
    </row>
    <row r="1187">
      <c r="A1187" s="4">
        <v>1186.0</v>
      </c>
      <c r="B1187" s="4" t="s">
        <v>1966</v>
      </c>
      <c r="C1187" s="4">
        <v>92.0</v>
      </c>
      <c r="D1187" s="4">
        <v>1.0</v>
      </c>
      <c r="E1187" s="4">
        <v>3.0</v>
      </c>
      <c r="F1187" s="4" t="s">
        <v>1949</v>
      </c>
      <c r="G1187" s="4">
        <v>284238.0</v>
      </c>
      <c r="H1187" s="4">
        <v>9222458.0</v>
      </c>
      <c r="I1187" s="4">
        <v>0.99</v>
      </c>
      <c r="J1187" s="5" t="str">
        <f>VLOOKUP(E1187, genre!$A$2:$B$1000, 2, FALSE)</f>
        <v>Metal</v>
      </c>
    </row>
    <row r="1188">
      <c r="A1188" s="4">
        <v>1187.0</v>
      </c>
      <c r="B1188" s="4" t="s">
        <v>1967</v>
      </c>
      <c r="C1188" s="4">
        <v>92.0</v>
      </c>
      <c r="D1188" s="4">
        <v>1.0</v>
      </c>
      <c r="E1188" s="4">
        <v>3.0</v>
      </c>
      <c r="F1188" s="4" t="s">
        <v>1956</v>
      </c>
      <c r="G1188" s="4">
        <v>84532.0</v>
      </c>
      <c r="H1188" s="4">
        <v>2764045.0</v>
      </c>
      <c r="I1188" s="4">
        <v>0.99</v>
      </c>
      <c r="J1188" s="5" t="str">
        <f>VLOOKUP(E1188, genre!$A$2:$B$1000, 2, FALSE)</f>
        <v>Metal</v>
      </c>
    </row>
    <row r="1189">
      <c r="A1189" s="4">
        <v>1188.0</v>
      </c>
      <c r="B1189" s="4" t="s">
        <v>1968</v>
      </c>
      <c r="C1189" s="4">
        <v>93.0</v>
      </c>
      <c r="D1189" s="4">
        <v>1.0</v>
      </c>
      <c r="E1189" s="4">
        <v>2.0</v>
      </c>
      <c r="F1189" s="4" t="s">
        <v>1969</v>
      </c>
      <c r="G1189" s="4">
        <v>361012.0</v>
      </c>
      <c r="H1189" s="4">
        <v>1.2055329E7</v>
      </c>
      <c r="I1189" s="4">
        <v>0.99</v>
      </c>
      <c r="J1189" s="5" t="str">
        <f>VLOOKUP(E1189, genre!$A$2:$B$1000, 2, FALSE)</f>
        <v>Jazz</v>
      </c>
    </row>
    <row r="1190">
      <c r="A1190" s="4">
        <v>1189.0</v>
      </c>
      <c r="B1190" s="4" t="s">
        <v>1970</v>
      </c>
      <c r="C1190" s="4">
        <v>93.0</v>
      </c>
      <c r="D1190" s="4">
        <v>1.0</v>
      </c>
      <c r="E1190" s="4">
        <v>2.0</v>
      </c>
      <c r="F1190" s="4" t="s">
        <v>1971</v>
      </c>
      <c r="G1190" s="4">
        <v>251585.0</v>
      </c>
      <c r="H1190" s="4">
        <v>8419165.0</v>
      </c>
      <c r="I1190" s="4">
        <v>0.99</v>
      </c>
      <c r="J1190" s="5" t="str">
        <f>VLOOKUP(E1190, genre!$A$2:$B$1000, 2, FALSE)</f>
        <v>Jazz</v>
      </c>
    </row>
    <row r="1191">
      <c r="A1191" s="4">
        <v>1190.0</v>
      </c>
      <c r="B1191" s="4" t="s">
        <v>1972</v>
      </c>
      <c r="C1191" s="4">
        <v>93.0</v>
      </c>
      <c r="D1191" s="4">
        <v>1.0</v>
      </c>
      <c r="E1191" s="4">
        <v>2.0</v>
      </c>
      <c r="F1191" s="4" t="s">
        <v>1973</v>
      </c>
      <c r="G1191" s="4">
        <v>321123.0</v>
      </c>
      <c r="H1191" s="4">
        <v>1.0720741E7</v>
      </c>
      <c r="I1191" s="4">
        <v>0.99</v>
      </c>
      <c r="J1191" s="5" t="str">
        <f>VLOOKUP(E1191, genre!$A$2:$B$1000, 2, FALSE)</f>
        <v>Jazz</v>
      </c>
    </row>
    <row r="1192">
      <c r="A1192" s="4">
        <v>1191.0</v>
      </c>
      <c r="B1192" s="4" t="s">
        <v>1974</v>
      </c>
      <c r="C1192" s="4">
        <v>93.0</v>
      </c>
      <c r="D1192" s="4">
        <v>1.0</v>
      </c>
      <c r="E1192" s="4">
        <v>2.0</v>
      </c>
      <c r="F1192" s="4" t="s">
        <v>1969</v>
      </c>
      <c r="G1192" s="4">
        <v>396460.0</v>
      </c>
      <c r="H1192" s="4">
        <v>1.3075359E7</v>
      </c>
      <c r="I1192" s="4">
        <v>0.99</v>
      </c>
      <c r="J1192" s="5" t="str">
        <f>VLOOKUP(E1192, genre!$A$2:$B$1000, 2, FALSE)</f>
        <v>Jazz</v>
      </c>
    </row>
    <row r="1193">
      <c r="A1193" s="4">
        <v>1192.0</v>
      </c>
      <c r="B1193" s="4" t="s">
        <v>1975</v>
      </c>
      <c r="C1193" s="4">
        <v>93.0</v>
      </c>
      <c r="D1193" s="4">
        <v>1.0</v>
      </c>
      <c r="E1193" s="4">
        <v>2.0</v>
      </c>
      <c r="F1193" s="4" t="s">
        <v>1976</v>
      </c>
      <c r="G1193" s="4">
        <v>242390.0</v>
      </c>
      <c r="H1193" s="4">
        <v>8053997.0</v>
      </c>
      <c r="I1193" s="4">
        <v>0.99</v>
      </c>
      <c r="J1193" s="5" t="str">
        <f>VLOOKUP(E1193, genre!$A$2:$B$1000, 2, FALSE)</f>
        <v>Jazz</v>
      </c>
    </row>
    <row r="1194">
      <c r="A1194" s="4">
        <v>1193.0</v>
      </c>
      <c r="B1194" s="4" t="s">
        <v>1181</v>
      </c>
      <c r="C1194" s="4">
        <v>93.0</v>
      </c>
      <c r="D1194" s="4">
        <v>1.0</v>
      </c>
      <c r="E1194" s="4">
        <v>2.0</v>
      </c>
      <c r="F1194" s="4" t="s">
        <v>1977</v>
      </c>
      <c r="G1194" s="4">
        <v>330997.0</v>
      </c>
      <c r="H1194" s="4">
        <v>1.1083374E7</v>
      </c>
      <c r="I1194" s="4">
        <v>0.99</v>
      </c>
      <c r="J1194" s="5" t="str">
        <f>VLOOKUP(E1194, genre!$A$2:$B$1000, 2, FALSE)</f>
        <v>Jazz</v>
      </c>
    </row>
    <row r="1195">
      <c r="A1195" s="4">
        <v>1194.0</v>
      </c>
      <c r="B1195" s="4" t="s">
        <v>1978</v>
      </c>
      <c r="C1195" s="4">
        <v>93.0</v>
      </c>
      <c r="D1195" s="4">
        <v>1.0</v>
      </c>
      <c r="E1195" s="4">
        <v>2.0</v>
      </c>
      <c r="F1195" s="4" t="s">
        <v>1979</v>
      </c>
      <c r="G1195" s="4">
        <v>249756.0</v>
      </c>
      <c r="H1195" s="4">
        <v>8241177.0</v>
      </c>
      <c r="I1195" s="4">
        <v>0.99</v>
      </c>
      <c r="J1195" s="5" t="str">
        <f>VLOOKUP(E1195, genre!$A$2:$B$1000, 2, FALSE)</f>
        <v>Jazz</v>
      </c>
    </row>
    <row r="1196">
      <c r="A1196" s="4">
        <v>1195.0</v>
      </c>
      <c r="B1196" s="4" t="s">
        <v>1980</v>
      </c>
      <c r="C1196" s="4">
        <v>93.0</v>
      </c>
      <c r="D1196" s="4">
        <v>1.0</v>
      </c>
      <c r="E1196" s="4">
        <v>2.0</v>
      </c>
      <c r="F1196" s="4" t="s">
        <v>1981</v>
      </c>
      <c r="G1196" s="4">
        <v>259970.0</v>
      </c>
      <c r="H1196" s="4">
        <v>8593143.0</v>
      </c>
      <c r="I1196" s="4">
        <v>0.99</v>
      </c>
      <c r="J1196" s="5" t="str">
        <f>VLOOKUP(E1196, genre!$A$2:$B$1000, 2, FALSE)</f>
        <v>Jazz</v>
      </c>
    </row>
    <row r="1197">
      <c r="A1197" s="4">
        <v>1196.0</v>
      </c>
      <c r="B1197" s="4" t="s">
        <v>1982</v>
      </c>
      <c r="C1197" s="4">
        <v>93.0</v>
      </c>
      <c r="D1197" s="4">
        <v>1.0</v>
      </c>
      <c r="E1197" s="4">
        <v>2.0</v>
      </c>
      <c r="F1197" s="4" t="s">
        <v>1983</v>
      </c>
      <c r="G1197" s="4">
        <v>379167.0</v>
      </c>
      <c r="H1197" s="4">
        <v>1.2511939E7</v>
      </c>
      <c r="I1197" s="4">
        <v>0.99</v>
      </c>
      <c r="J1197" s="5" t="str">
        <f>VLOOKUP(E1197, genre!$A$2:$B$1000, 2, FALSE)</f>
        <v>Jazz</v>
      </c>
    </row>
    <row r="1198">
      <c r="A1198" s="4">
        <v>1197.0</v>
      </c>
      <c r="B1198" s="4" t="s">
        <v>1984</v>
      </c>
      <c r="C1198" s="4">
        <v>93.0</v>
      </c>
      <c r="D1198" s="4">
        <v>1.0</v>
      </c>
      <c r="E1198" s="4">
        <v>2.0</v>
      </c>
      <c r="F1198" s="4" t="s">
        <v>1985</v>
      </c>
      <c r="G1198" s="4">
        <v>355395.0</v>
      </c>
      <c r="H1198" s="4">
        <v>1.1865384E7</v>
      </c>
      <c r="I1198" s="4">
        <v>0.99</v>
      </c>
      <c r="J1198" s="5" t="str">
        <f>VLOOKUP(E1198, genre!$A$2:$B$1000, 2, FALSE)</f>
        <v>Jazz</v>
      </c>
    </row>
    <row r="1199">
      <c r="A1199" s="4">
        <v>1198.0</v>
      </c>
      <c r="B1199" s="4" t="s">
        <v>1986</v>
      </c>
      <c r="C1199" s="4">
        <v>93.0</v>
      </c>
      <c r="D1199" s="4">
        <v>1.0</v>
      </c>
      <c r="E1199" s="4">
        <v>2.0</v>
      </c>
      <c r="F1199" s="4" t="s">
        <v>1987</v>
      </c>
      <c r="G1199" s="4">
        <v>367647.0</v>
      </c>
      <c r="H1199" s="4">
        <v>1.2201595E7</v>
      </c>
      <c r="I1199" s="4">
        <v>0.99</v>
      </c>
      <c r="J1199" s="5" t="str">
        <f>VLOOKUP(E1199, genre!$A$2:$B$1000, 2, FALSE)</f>
        <v>Jazz</v>
      </c>
    </row>
    <row r="1200">
      <c r="A1200" s="4">
        <v>1199.0</v>
      </c>
      <c r="B1200" s="4" t="s">
        <v>1988</v>
      </c>
      <c r="C1200" s="4">
        <v>93.0</v>
      </c>
      <c r="D1200" s="4">
        <v>1.0</v>
      </c>
      <c r="E1200" s="4">
        <v>2.0</v>
      </c>
      <c r="F1200" s="4" t="s">
        <v>1989</v>
      </c>
      <c r="G1200" s="4">
        <v>528666.0</v>
      </c>
      <c r="H1200" s="4">
        <v>1.7617944E7</v>
      </c>
      <c r="I1200" s="4">
        <v>0.99</v>
      </c>
      <c r="J1200" s="5" t="str">
        <f>VLOOKUP(E1200, genre!$A$2:$B$1000, 2, FALSE)</f>
        <v>Jazz</v>
      </c>
    </row>
    <row r="1201">
      <c r="A1201" s="4">
        <v>1200.0</v>
      </c>
      <c r="B1201" s="4" t="s">
        <v>1990</v>
      </c>
      <c r="C1201" s="4">
        <v>93.0</v>
      </c>
      <c r="D1201" s="4">
        <v>1.0</v>
      </c>
      <c r="E1201" s="4">
        <v>2.0</v>
      </c>
      <c r="F1201" s="4" t="s">
        <v>1979</v>
      </c>
      <c r="G1201" s="4">
        <v>377155.0</v>
      </c>
      <c r="H1201" s="4">
        <v>1.2491122E7</v>
      </c>
      <c r="I1201" s="4">
        <v>0.99</v>
      </c>
      <c r="J1201" s="5" t="str">
        <f>VLOOKUP(E1201, genre!$A$2:$B$1000, 2, FALSE)</f>
        <v>Jazz</v>
      </c>
    </row>
    <row r="1202">
      <c r="A1202" s="4">
        <v>1201.0</v>
      </c>
      <c r="B1202" s="4" t="s">
        <v>1991</v>
      </c>
      <c r="C1202" s="4">
        <v>94.0</v>
      </c>
      <c r="D1202" s="4">
        <v>2.0</v>
      </c>
      <c r="E1202" s="4">
        <v>1.0</v>
      </c>
      <c r="F1202" s="4" t="s">
        <v>35</v>
      </c>
      <c r="G1202" s="4">
        <v>258692.0</v>
      </c>
      <c r="H1202" s="4">
        <v>4383764.0</v>
      </c>
      <c r="I1202" s="4">
        <v>0.99</v>
      </c>
      <c r="J1202" s="5" t="str">
        <f>VLOOKUP(E1202, genre!$A$2:$B$1000, 2, FALSE)</f>
        <v>Rock</v>
      </c>
    </row>
    <row r="1203">
      <c r="A1203" s="4">
        <v>1202.0</v>
      </c>
      <c r="B1203" s="4" t="s">
        <v>1992</v>
      </c>
      <c r="C1203" s="4">
        <v>94.0</v>
      </c>
      <c r="D1203" s="4">
        <v>2.0</v>
      </c>
      <c r="E1203" s="4">
        <v>1.0</v>
      </c>
      <c r="F1203" s="4" t="s">
        <v>35</v>
      </c>
      <c r="G1203" s="4">
        <v>412152.0</v>
      </c>
      <c r="H1203" s="4">
        <v>6883500.0</v>
      </c>
      <c r="I1203" s="4">
        <v>0.99</v>
      </c>
      <c r="J1203" s="5" t="str">
        <f>VLOOKUP(E1203, genre!$A$2:$B$1000, 2, FALSE)</f>
        <v>Rock</v>
      </c>
    </row>
    <row r="1204">
      <c r="A1204" s="4">
        <v>1203.0</v>
      </c>
      <c r="B1204" s="4" t="s">
        <v>1993</v>
      </c>
      <c r="C1204" s="4">
        <v>94.0</v>
      </c>
      <c r="D1204" s="4">
        <v>2.0</v>
      </c>
      <c r="E1204" s="4">
        <v>1.0</v>
      </c>
      <c r="F1204" s="4" t="s">
        <v>35</v>
      </c>
      <c r="G1204" s="4">
        <v>526255.0</v>
      </c>
      <c r="H1204" s="4">
        <v>8721490.0</v>
      </c>
      <c r="I1204" s="4">
        <v>0.99</v>
      </c>
      <c r="J1204" s="5" t="str">
        <f>VLOOKUP(E1204, genre!$A$2:$B$1000, 2, FALSE)</f>
        <v>Rock</v>
      </c>
    </row>
    <row r="1205">
      <c r="A1205" s="4">
        <v>1204.0</v>
      </c>
      <c r="B1205" s="4" t="s">
        <v>1994</v>
      </c>
      <c r="C1205" s="4">
        <v>94.0</v>
      </c>
      <c r="D1205" s="4">
        <v>2.0</v>
      </c>
      <c r="E1205" s="4">
        <v>1.0</v>
      </c>
      <c r="F1205" s="4" t="s">
        <v>35</v>
      </c>
      <c r="G1205" s="4">
        <v>307593.0</v>
      </c>
      <c r="H1205" s="4">
        <v>5172144.0</v>
      </c>
      <c r="I1205" s="4">
        <v>0.99</v>
      </c>
      <c r="J1205" s="5" t="str">
        <f>VLOOKUP(E1205, genre!$A$2:$B$1000, 2, FALSE)</f>
        <v>Rock</v>
      </c>
    </row>
    <row r="1206">
      <c r="A1206" s="4">
        <v>1205.0</v>
      </c>
      <c r="B1206" s="4" t="s">
        <v>1995</v>
      </c>
      <c r="C1206" s="4">
        <v>94.0</v>
      </c>
      <c r="D1206" s="4">
        <v>2.0</v>
      </c>
      <c r="E1206" s="4">
        <v>1.0</v>
      </c>
      <c r="F1206" s="4" t="s">
        <v>35</v>
      </c>
      <c r="G1206" s="4">
        <v>467810.0</v>
      </c>
      <c r="H1206" s="4">
        <v>7785748.0</v>
      </c>
      <c r="I1206" s="4">
        <v>0.99</v>
      </c>
      <c r="J1206" s="5" t="str">
        <f>VLOOKUP(E1206, genre!$A$2:$B$1000, 2, FALSE)</f>
        <v>Rock</v>
      </c>
    </row>
    <row r="1207">
      <c r="A1207" s="4">
        <v>1206.0</v>
      </c>
      <c r="B1207" s="4" t="s">
        <v>1996</v>
      </c>
      <c r="C1207" s="4">
        <v>94.0</v>
      </c>
      <c r="D1207" s="4">
        <v>2.0</v>
      </c>
      <c r="E1207" s="4">
        <v>1.0</v>
      </c>
      <c r="F1207" s="4" t="s">
        <v>35</v>
      </c>
      <c r="G1207" s="4">
        <v>336896.0</v>
      </c>
      <c r="H1207" s="4">
        <v>5647303.0</v>
      </c>
      <c r="I1207" s="4">
        <v>0.99</v>
      </c>
      <c r="J1207" s="5" t="str">
        <f>VLOOKUP(E1207, genre!$A$2:$B$1000, 2, FALSE)</f>
        <v>Rock</v>
      </c>
    </row>
    <row r="1208">
      <c r="A1208" s="4">
        <v>1207.0</v>
      </c>
      <c r="B1208" s="4" t="s">
        <v>1997</v>
      </c>
      <c r="C1208" s="4">
        <v>94.0</v>
      </c>
      <c r="D1208" s="4">
        <v>2.0</v>
      </c>
      <c r="E1208" s="4">
        <v>1.0</v>
      </c>
      <c r="F1208" s="4" t="s">
        <v>35</v>
      </c>
      <c r="G1208" s="4">
        <v>442106.0</v>
      </c>
      <c r="H1208" s="4">
        <v>7367736.0</v>
      </c>
      <c r="I1208" s="4">
        <v>0.99</v>
      </c>
      <c r="J1208" s="5" t="str">
        <f>VLOOKUP(E1208, genre!$A$2:$B$1000, 2, FALSE)</f>
        <v>Rock</v>
      </c>
    </row>
    <row r="1209">
      <c r="A1209" s="4">
        <v>1208.0</v>
      </c>
      <c r="B1209" s="4" t="s">
        <v>1998</v>
      </c>
      <c r="C1209" s="4">
        <v>94.0</v>
      </c>
      <c r="D1209" s="4">
        <v>2.0</v>
      </c>
      <c r="E1209" s="4">
        <v>1.0</v>
      </c>
      <c r="F1209" s="4" t="s">
        <v>35</v>
      </c>
      <c r="G1209" s="4">
        <v>564893.0</v>
      </c>
      <c r="H1209" s="4">
        <v>9367328.0</v>
      </c>
      <c r="I1209" s="4">
        <v>0.99</v>
      </c>
      <c r="J1209" s="5" t="str">
        <f>VLOOKUP(E1209, genre!$A$2:$B$1000, 2, FALSE)</f>
        <v>Rock</v>
      </c>
    </row>
    <row r="1210">
      <c r="A1210" s="4">
        <v>1209.0</v>
      </c>
      <c r="B1210" s="4" t="s">
        <v>1999</v>
      </c>
      <c r="C1210" s="4">
        <v>94.0</v>
      </c>
      <c r="D1210" s="4">
        <v>2.0</v>
      </c>
      <c r="E1210" s="4">
        <v>1.0</v>
      </c>
      <c r="F1210" s="4" t="s">
        <v>35</v>
      </c>
      <c r="G1210" s="4">
        <v>444614.0</v>
      </c>
      <c r="H1210" s="4">
        <v>7393698.0</v>
      </c>
      <c r="I1210" s="4">
        <v>0.99</v>
      </c>
      <c r="J1210" s="5" t="str">
        <f>VLOOKUP(E1210, genre!$A$2:$B$1000, 2, FALSE)</f>
        <v>Rock</v>
      </c>
    </row>
    <row r="1211">
      <c r="A1211" s="4">
        <v>1210.0</v>
      </c>
      <c r="B1211" s="4" t="s">
        <v>2000</v>
      </c>
      <c r="C1211" s="4">
        <v>94.0</v>
      </c>
      <c r="D1211" s="4">
        <v>2.0</v>
      </c>
      <c r="E1211" s="4">
        <v>1.0</v>
      </c>
      <c r="F1211" s="4" t="s">
        <v>35</v>
      </c>
      <c r="G1211" s="4">
        <v>562966.0</v>
      </c>
      <c r="H1211" s="4">
        <v>9314287.0</v>
      </c>
      <c r="I1211" s="4">
        <v>0.99</v>
      </c>
      <c r="J1211" s="5" t="str">
        <f>VLOOKUP(E1211, genre!$A$2:$B$1000, 2, FALSE)</f>
        <v>Rock</v>
      </c>
    </row>
    <row r="1212">
      <c r="A1212" s="4">
        <v>1211.0</v>
      </c>
      <c r="B1212" s="4" t="s">
        <v>2001</v>
      </c>
      <c r="C1212" s="4">
        <v>94.0</v>
      </c>
      <c r="D1212" s="4">
        <v>2.0</v>
      </c>
      <c r="E1212" s="4">
        <v>1.0</v>
      </c>
      <c r="F1212" s="4" t="s">
        <v>35</v>
      </c>
      <c r="G1212" s="4">
        <v>431262.0</v>
      </c>
      <c r="H1212" s="4">
        <v>7205816.0</v>
      </c>
      <c r="I1212" s="4">
        <v>0.99</v>
      </c>
      <c r="J1212" s="5" t="str">
        <f>VLOOKUP(E1212, genre!$A$2:$B$1000, 2, FALSE)</f>
        <v>Rock</v>
      </c>
    </row>
    <row r="1213">
      <c r="A1213" s="4">
        <v>1212.0</v>
      </c>
      <c r="B1213" s="4" t="s">
        <v>2002</v>
      </c>
      <c r="C1213" s="4">
        <v>95.0</v>
      </c>
      <c r="D1213" s="4">
        <v>1.0</v>
      </c>
      <c r="E1213" s="4">
        <v>3.0</v>
      </c>
      <c r="F1213" s="4" t="s">
        <v>2003</v>
      </c>
      <c r="G1213" s="4">
        <v>294635.0</v>
      </c>
      <c r="H1213" s="4">
        <v>4718897.0</v>
      </c>
      <c r="I1213" s="4">
        <v>0.99</v>
      </c>
      <c r="J1213" s="5" t="str">
        <f>VLOOKUP(E1213, genre!$A$2:$B$1000, 2, FALSE)</f>
        <v>Metal</v>
      </c>
    </row>
    <row r="1214">
      <c r="A1214" s="4">
        <v>1213.0</v>
      </c>
      <c r="B1214" s="4" t="s">
        <v>2004</v>
      </c>
      <c r="C1214" s="4">
        <v>95.0</v>
      </c>
      <c r="D1214" s="4">
        <v>1.0</v>
      </c>
      <c r="E1214" s="4">
        <v>3.0</v>
      </c>
      <c r="F1214" s="4" t="s">
        <v>2003</v>
      </c>
      <c r="G1214" s="4">
        <v>235311.0</v>
      </c>
      <c r="H1214" s="4">
        <v>3766272.0</v>
      </c>
      <c r="I1214" s="4">
        <v>0.99</v>
      </c>
      <c r="J1214" s="5" t="str">
        <f>VLOOKUP(E1214, genre!$A$2:$B$1000, 2, FALSE)</f>
        <v>Metal</v>
      </c>
    </row>
    <row r="1215">
      <c r="A1215" s="4">
        <v>1214.0</v>
      </c>
      <c r="B1215" s="4" t="s">
        <v>2005</v>
      </c>
      <c r="C1215" s="4">
        <v>95.0</v>
      </c>
      <c r="D1215" s="4">
        <v>1.0</v>
      </c>
      <c r="E1215" s="4">
        <v>3.0</v>
      </c>
      <c r="F1215" s="4" t="s">
        <v>2003</v>
      </c>
      <c r="G1215" s="4">
        <v>255634.0</v>
      </c>
      <c r="H1215" s="4">
        <v>4091904.0</v>
      </c>
      <c r="I1215" s="4">
        <v>0.99</v>
      </c>
      <c r="J1215" s="5" t="str">
        <f>VLOOKUP(E1215, genre!$A$2:$B$1000, 2, FALSE)</f>
        <v>Metal</v>
      </c>
    </row>
    <row r="1216">
      <c r="A1216" s="4">
        <v>1215.0</v>
      </c>
      <c r="B1216" s="4" t="s">
        <v>2006</v>
      </c>
      <c r="C1216" s="4">
        <v>95.0</v>
      </c>
      <c r="D1216" s="4">
        <v>1.0</v>
      </c>
      <c r="E1216" s="4">
        <v>3.0</v>
      </c>
      <c r="F1216" s="4" t="s">
        <v>2003</v>
      </c>
      <c r="G1216" s="4">
        <v>265874.0</v>
      </c>
      <c r="H1216" s="4">
        <v>4255744.0</v>
      </c>
      <c r="I1216" s="4">
        <v>0.99</v>
      </c>
      <c r="J1216" s="5" t="str">
        <f>VLOOKUP(E1216, genre!$A$2:$B$1000, 2, FALSE)</f>
        <v>Metal</v>
      </c>
    </row>
    <row r="1217">
      <c r="A1217" s="4">
        <v>1216.0</v>
      </c>
      <c r="B1217" s="4" t="s">
        <v>2007</v>
      </c>
      <c r="C1217" s="4">
        <v>95.0</v>
      </c>
      <c r="D1217" s="4">
        <v>1.0</v>
      </c>
      <c r="E1217" s="4">
        <v>3.0</v>
      </c>
      <c r="F1217" s="4" t="s">
        <v>2008</v>
      </c>
      <c r="G1217" s="4">
        <v>352731.0</v>
      </c>
      <c r="H1217" s="4">
        <v>5648438.0</v>
      </c>
      <c r="I1217" s="4">
        <v>0.99</v>
      </c>
      <c r="J1217" s="5" t="str">
        <f>VLOOKUP(E1217, genre!$A$2:$B$1000, 2, FALSE)</f>
        <v>Metal</v>
      </c>
    </row>
    <row r="1218">
      <c r="A1218" s="4">
        <v>1217.0</v>
      </c>
      <c r="B1218" s="4" t="s">
        <v>2009</v>
      </c>
      <c r="C1218" s="4">
        <v>95.0</v>
      </c>
      <c r="D1218" s="4">
        <v>1.0</v>
      </c>
      <c r="E1218" s="4">
        <v>3.0</v>
      </c>
      <c r="F1218" s="4" t="s">
        <v>2003</v>
      </c>
      <c r="G1218" s="4">
        <v>289358.0</v>
      </c>
      <c r="H1218" s="4">
        <v>4630528.0</v>
      </c>
      <c r="I1218" s="4">
        <v>0.99</v>
      </c>
      <c r="J1218" s="5" t="str">
        <f>VLOOKUP(E1218, genre!$A$2:$B$1000, 2, FALSE)</f>
        <v>Metal</v>
      </c>
    </row>
    <row r="1219">
      <c r="A1219" s="4">
        <v>1218.0</v>
      </c>
      <c r="B1219" s="4" t="s">
        <v>2010</v>
      </c>
      <c r="C1219" s="4">
        <v>95.0</v>
      </c>
      <c r="D1219" s="4">
        <v>1.0</v>
      </c>
      <c r="E1219" s="4">
        <v>3.0</v>
      </c>
      <c r="F1219" s="4" t="s">
        <v>2011</v>
      </c>
      <c r="G1219" s="4">
        <v>293250.0</v>
      </c>
      <c r="H1219" s="4">
        <v>4694016.0</v>
      </c>
      <c r="I1219" s="4">
        <v>0.99</v>
      </c>
      <c r="J1219" s="5" t="str">
        <f>VLOOKUP(E1219, genre!$A$2:$B$1000, 2, FALSE)</f>
        <v>Metal</v>
      </c>
    </row>
    <row r="1220">
      <c r="A1220" s="4">
        <v>1219.0</v>
      </c>
      <c r="B1220" s="4" t="s">
        <v>2012</v>
      </c>
      <c r="C1220" s="4">
        <v>95.0</v>
      </c>
      <c r="D1220" s="4">
        <v>1.0</v>
      </c>
      <c r="E1220" s="4">
        <v>3.0</v>
      </c>
      <c r="F1220" s="4" t="s">
        <v>2008</v>
      </c>
      <c r="G1220" s="4">
        <v>228937.0</v>
      </c>
      <c r="H1220" s="4">
        <v>3663872.0</v>
      </c>
      <c r="I1220" s="4">
        <v>0.99</v>
      </c>
      <c r="J1220" s="5" t="str">
        <f>VLOOKUP(E1220, genre!$A$2:$B$1000, 2, FALSE)</f>
        <v>Metal</v>
      </c>
    </row>
    <row r="1221">
      <c r="A1221" s="4">
        <v>1220.0</v>
      </c>
      <c r="B1221" s="4" t="s">
        <v>2013</v>
      </c>
      <c r="C1221" s="4">
        <v>95.0</v>
      </c>
      <c r="D1221" s="4">
        <v>1.0</v>
      </c>
      <c r="E1221" s="4">
        <v>3.0</v>
      </c>
      <c r="F1221" s="4" t="s">
        <v>2003</v>
      </c>
      <c r="G1221" s="4">
        <v>237557.0</v>
      </c>
      <c r="H1221" s="4">
        <v>3803136.0</v>
      </c>
      <c r="I1221" s="4">
        <v>0.99</v>
      </c>
      <c r="J1221" s="5" t="str">
        <f>VLOOKUP(E1221, genre!$A$2:$B$1000, 2, FALSE)</f>
        <v>Metal</v>
      </c>
    </row>
    <row r="1222">
      <c r="A1222" s="4">
        <v>1221.0</v>
      </c>
      <c r="B1222" s="4" t="s">
        <v>2014</v>
      </c>
      <c r="C1222" s="4">
        <v>95.0</v>
      </c>
      <c r="D1222" s="4">
        <v>1.0</v>
      </c>
      <c r="E1222" s="4">
        <v>3.0</v>
      </c>
      <c r="F1222" s="4" t="s">
        <v>2015</v>
      </c>
      <c r="G1222" s="4">
        <v>337423.0</v>
      </c>
      <c r="H1222" s="4">
        <v>5400576.0</v>
      </c>
      <c r="I1222" s="4">
        <v>0.99</v>
      </c>
      <c r="J1222" s="5" t="str">
        <f>VLOOKUP(E1222, genre!$A$2:$B$1000, 2, FALSE)</f>
        <v>Metal</v>
      </c>
    </row>
    <row r="1223">
      <c r="A1223" s="4">
        <v>1222.0</v>
      </c>
      <c r="B1223" s="4" t="s">
        <v>2016</v>
      </c>
      <c r="C1223" s="4">
        <v>95.0</v>
      </c>
      <c r="D1223" s="4">
        <v>1.0</v>
      </c>
      <c r="E1223" s="4">
        <v>3.0</v>
      </c>
      <c r="F1223" s="4" t="s">
        <v>2003</v>
      </c>
      <c r="G1223" s="4">
        <v>324623.0</v>
      </c>
      <c r="H1223" s="4">
        <v>5195776.0</v>
      </c>
      <c r="I1223" s="4">
        <v>0.99</v>
      </c>
      <c r="J1223" s="5" t="str">
        <f>VLOOKUP(E1223, genre!$A$2:$B$1000, 2, FALSE)</f>
        <v>Metal</v>
      </c>
    </row>
    <row r="1224">
      <c r="A1224" s="4">
        <v>1223.0</v>
      </c>
      <c r="B1224" s="4" t="s">
        <v>2017</v>
      </c>
      <c r="C1224" s="4">
        <v>95.0</v>
      </c>
      <c r="D1224" s="4">
        <v>1.0</v>
      </c>
      <c r="E1224" s="4">
        <v>3.0</v>
      </c>
      <c r="F1224" s="4" t="s">
        <v>2003</v>
      </c>
      <c r="G1224" s="4">
        <v>471849.0</v>
      </c>
      <c r="H1224" s="4">
        <v>7550976.0</v>
      </c>
      <c r="I1224" s="4">
        <v>0.99</v>
      </c>
      <c r="J1224" s="5" t="str">
        <f>VLOOKUP(E1224, genre!$A$2:$B$1000, 2, FALSE)</f>
        <v>Metal</v>
      </c>
    </row>
    <row r="1225">
      <c r="A1225" s="4">
        <v>1224.0</v>
      </c>
      <c r="B1225" s="4" t="s">
        <v>2018</v>
      </c>
      <c r="C1225" s="4">
        <v>96.0</v>
      </c>
      <c r="D1225" s="4">
        <v>1.0</v>
      </c>
      <c r="E1225" s="4">
        <v>3.0</v>
      </c>
      <c r="F1225" s="4" t="s">
        <v>2019</v>
      </c>
      <c r="G1225" s="4">
        <v>196911.0</v>
      </c>
      <c r="H1225" s="4">
        <v>3151872.0</v>
      </c>
      <c r="I1225" s="4">
        <v>0.99</v>
      </c>
      <c r="J1225" s="5" t="str">
        <f>VLOOKUP(E1225, genre!$A$2:$B$1000, 2, FALSE)</f>
        <v>Metal</v>
      </c>
    </row>
    <row r="1226">
      <c r="A1226" s="4">
        <v>1225.0</v>
      </c>
      <c r="B1226" s="4" t="s">
        <v>2020</v>
      </c>
      <c r="C1226" s="4">
        <v>96.0</v>
      </c>
      <c r="D1226" s="4">
        <v>1.0</v>
      </c>
      <c r="E1226" s="4">
        <v>3.0</v>
      </c>
      <c r="F1226" s="4" t="s">
        <v>2003</v>
      </c>
      <c r="G1226" s="4">
        <v>259866.0</v>
      </c>
      <c r="H1226" s="4">
        <v>4159488.0</v>
      </c>
      <c r="I1226" s="4">
        <v>0.99</v>
      </c>
      <c r="J1226" s="5" t="str">
        <f>VLOOKUP(E1226, genre!$A$2:$B$1000, 2, FALSE)</f>
        <v>Metal</v>
      </c>
    </row>
    <row r="1227">
      <c r="A1227" s="4">
        <v>1226.0</v>
      </c>
      <c r="B1227" s="4" t="s">
        <v>2021</v>
      </c>
      <c r="C1227" s="4">
        <v>96.0</v>
      </c>
      <c r="D1227" s="4">
        <v>1.0</v>
      </c>
      <c r="E1227" s="4">
        <v>3.0</v>
      </c>
      <c r="F1227" s="4" t="s">
        <v>2022</v>
      </c>
      <c r="G1227" s="4">
        <v>282488.0</v>
      </c>
      <c r="H1227" s="4">
        <v>4521984.0</v>
      </c>
      <c r="I1227" s="4">
        <v>0.99</v>
      </c>
      <c r="J1227" s="5" t="str">
        <f>VLOOKUP(E1227, genre!$A$2:$B$1000, 2, FALSE)</f>
        <v>Metal</v>
      </c>
    </row>
    <row r="1228">
      <c r="A1228" s="4">
        <v>1227.0</v>
      </c>
      <c r="B1228" s="4" t="s">
        <v>2023</v>
      </c>
      <c r="C1228" s="4">
        <v>96.0</v>
      </c>
      <c r="D1228" s="4">
        <v>1.0</v>
      </c>
      <c r="E1228" s="4">
        <v>3.0</v>
      </c>
      <c r="F1228" s="4" t="s">
        <v>2019</v>
      </c>
      <c r="G1228" s="4">
        <v>347846.0</v>
      </c>
      <c r="H1228" s="4">
        <v>5566464.0</v>
      </c>
      <c r="I1228" s="4">
        <v>0.99</v>
      </c>
      <c r="J1228" s="5" t="str">
        <f>VLOOKUP(E1228, genre!$A$2:$B$1000, 2, FALSE)</f>
        <v>Metal</v>
      </c>
    </row>
    <row r="1229">
      <c r="A1229" s="4">
        <v>1228.0</v>
      </c>
      <c r="B1229" s="4" t="s">
        <v>2024</v>
      </c>
      <c r="C1229" s="4">
        <v>96.0</v>
      </c>
      <c r="D1229" s="4">
        <v>1.0</v>
      </c>
      <c r="E1229" s="4">
        <v>3.0</v>
      </c>
      <c r="F1229" s="4" t="s">
        <v>2025</v>
      </c>
      <c r="G1229" s="4">
        <v>249469.0</v>
      </c>
      <c r="H1229" s="4">
        <v>3993600.0</v>
      </c>
      <c r="I1229" s="4">
        <v>0.99</v>
      </c>
      <c r="J1229" s="5" t="str">
        <f>VLOOKUP(E1229, genre!$A$2:$B$1000, 2, FALSE)</f>
        <v>Metal</v>
      </c>
    </row>
    <row r="1230">
      <c r="A1230" s="4">
        <v>1229.0</v>
      </c>
      <c r="B1230" s="4" t="s">
        <v>2026</v>
      </c>
      <c r="C1230" s="4">
        <v>96.0</v>
      </c>
      <c r="D1230" s="4">
        <v>1.0</v>
      </c>
      <c r="E1230" s="4">
        <v>3.0</v>
      </c>
      <c r="F1230" s="4" t="s">
        <v>2022</v>
      </c>
      <c r="G1230" s="4">
        <v>325929.0</v>
      </c>
      <c r="H1230" s="4">
        <v>5216256.0</v>
      </c>
      <c r="I1230" s="4">
        <v>0.99</v>
      </c>
      <c r="J1230" s="5" t="str">
        <f>VLOOKUP(E1230, genre!$A$2:$B$1000, 2, FALSE)</f>
        <v>Metal</v>
      </c>
    </row>
    <row r="1231">
      <c r="A1231" s="4">
        <v>1230.0</v>
      </c>
      <c r="B1231" s="4" t="s">
        <v>2027</v>
      </c>
      <c r="C1231" s="4">
        <v>96.0</v>
      </c>
      <c r="D1231" s="4">
        <v>1.0</v>
      </c>
      <c r="E1231" s="4">
        <v>3.0</v>
      </c>
      <c r="F1231" s="4" t="s">
        <v>2003</v>
      </c>
      <c r="G1231" s="4">
        <v>407980.0</v>
      </c>
      <c r="H1231" s="4">
        <v>6529024.0</v>
      </c>
      <c r="I1231" s="4">
        <v>0.99</v>
      </c>
      <c r="J1231" s="5" t="str">
        <f>VLOOKUP(E1231, genre!$A$2:$B$1000, 2, FALSE)</f>
        <v>Metal</v>
      </c>
    </row>
    <row r="1232">
      <c r="A1232" s="4">
        <v>1231.0</v>
      </c>
      <c r="B1232" s="4" t="s">
        <v>2028</v>
      </c>
      <c r="C1232" s="4">
        <v>96.0</v>
      </c>
      <c r="D1232" s="4">
        <v>1.0</v>
      </c>
      <c r="E1232" s="4">
        <v>3.0</v>
      </c>
      <c r="F1232" s="4" t="s">
        <v>2029</v>
      </c>
      <c r="G1232" s="4">
        <v>317727.0</v>
      </c>
      <c r="H1232" s="4">
        <v>5085184.0</v>
      </c>
      <c r="I1232" s="4">
        <v>0.99</v>
      </c>
      <c r="J1232" s="5" t="str">
        <f>VLOOKUP(E1232, genre!$A$2:$B$1000, 2, FALSE)</f>
        <v>Metal</v>
      </c>
    </row>
    <row r="1233">
      <c r="A1233" s="4">
        <v>1232.0</v>
      </c>
      <c r="B1233" s="4" t="s">
        <v>2030</v>
      </c>
      <c r="C1233" s="4">
        <v>96.0</v>
      </c>
      <c r="D1233" s="4">
        <v>1.0</v>
      </c>
      <c r="E1233" s="4">
        <v>3.0</v>
      </c>
      <c r="F1233" s="4" t="s">
        <v>2003</v>
      </c>
      <c r="G1233" s="4">
        <v>448574.0</v>
      </c>
      <c r="H1233" s="4">
        <v>7178240.0</v>
      </c>
      <c r="I1233" s="4">
        <v>0.99</v>
      </c>
      <c r="J1233" s="5" t="str">
        <f>VLOOKUP(E1233, genre!$A$2:$B$1000, 2, FALSE)</f>
        <v>Metal</v>
      </c>
    </row>
    <row r="1234">
      <c r="A1234" s="4">
        <v>1233.0</v>
      </c>
      <c r="B1234" s="4" t="s">
        <v>2031</v>
      </c>
      <c r="C1234" s="4">
        <v>96.0</v>
      </c>
      <c r="D1234" s="4">
        <v>1.0</v>
      </c>
      <c r="E1234" s="4">
        <v>3.0</v>
      </c>
      <c r="F1234" s="4" t="s">
        <v>2003</v>
      </c>
      <c r="G1234" s="4">
        <v>269871.0</v>
      </c>
      <c r="H1234" s="4">
        <v>4319232.0</v>
      </c>
      <c r="I1234" s="4">
        <v>0.99</v>
      </c>
      <c r="J1234" s="5" t="str">
        <f>VLOOKUP(E1234, genre!$A$2:$B$1000, 2, FALSE)</f>
        <v>Metal</v>
      </c>
    </row>
    <row r="1235">
      <c r="A1235" s="4">
        <v>1234.0</v>
      </c>
      <c r="B1235" s="4" t="s">
        <v>2032</v>
      </c>
      <c r="C1235" s="4">
        <v>96.0</v>
      </c>
      <c r="D1235" s="4">
        <v>1.0</v>
      </c>
      <c r="E1235" s="4">
        <v>3.0</v>
      </c>
      <c r="F1235" s="4" t="s">
        <v>2003</v>
      </c>
      <c r="G1235" s="4">
        <v>431333.0</v>
      </c>
      <c r="H1235" s="4">
        <v>6906078.0</v>
      </c>
      <c r="I1235" s="4">
        <v>0.99</v>
      </c>
      <c r="J1235" s="5" t="str">
        <f>VLOOKUP(E1235, genre!$A$2:$B$1000, 2, FALSE)</f>
        <v>Metal</v>
      </c>
    </row>
    <row r="1236">
      <c r="A1236" s="4">
        <v>1235.0</v>
      </c>
      <c r="B1236" s="4" t="s">
        <v>2033</v>
      </c>
      <c r="C1236" s="4">
        <v>97.0</v>
      </c>
      <c r="D1236" s="4">
        <v>1.0</v>
      </c>
      <c r="E1236" s="4">
        <v>1.0</v>
      </c>
      <c r="F1236" s="4" t="s">
        <v>2022</v>
      </c>
      <c r="G1236" s="4">
        <v>275539.0</v>
      </c>
      <c r="H1236" s="4">
        <v>1.1022464E7</v>
      </c>
      <c r="I1236" s="4">
        <v>0.99</v>
      </c>
      <c r="J1236" s="5" t="str">
        <f>VLOOKUP(E1236, genre!$A$2:$B$1000, 2, FALSE)</f>
        <v>Rock</v>
      </c>
    </row>
    <row r="1237">
      <c r="A1237" s="4">
        <v>1236.0</v>
      </c>
      <c r="B1237" s="4" t="s">
        <v>2034</v>
      </c>
      <c r="C1237" s="4">
        <v>97.0</v>
      </c>
      <c r="D1237" s="4">
        <v>1.0</v>
      </c>
      <c r="E1237" s="4">
        <v>1.0</v>
      </c>
      <c r="F1237" s="4" t="s">
        <v>2035</v>
      </c>
      <c r="G1237" s="4">
        <v>410070.0</v>
      </c>
      <c r="H1237" s="4">
        <v>1.6404608E7</v>
      </c>
      <c r="I1237" s="4">
        <v>0.99</v>
      </c>
      <c r="J1237" s="5" t="str">
        <f>VLOOKUP(E1237, genre!$A$2:$B$1000, 2, FALSE)</f>
        <v>Rock</v>
      </c>
    </row>
    <row r="1238">
      <c r="A1238" s="4">
        <v>1237.0</v>
      </c>
      <c r="B1238" s="4" t="s">
        <v>2036</v>
      </c>
      <c r="C1238" s="4">
        <v>97.0</v>
      </c>
      <c r="D1238" s="4">
        <v>1.0</v>
      </c>
      <c r="E1238" s="4">
        <v>1.0</v>
      </c>
      <c r="F1238" s="4" t="s">
        <v>2037</v>
      </c>
      <c r="G1238" s="4">
        <v>378984.0</v>
      </c>
      <c r="H1238" s="4">
        <v>1.5161472E7</v>
      </c>
      <c r="I1238" s="4">
        <v>0.99</v>
      </c>
      <c r="J1238" s="5" t="str">
        <f>VLOOKUP(E1238, genre!$A$2:$B$1000, 2, FALSE)</f>
        <v>Rock</v>
      </c>
    </row>
    <row r="1239">
      <c r="A1239" s="4">
        <v>1238.0</v>
      </c>
      <c r="B1239" s="4" t="s">
        <v>2038</v>
      </c>
      <c r="C1239" s="4">
        <v>97.0</v>
      </c>
      <c r="D1239" s="4">
        <v>1.0</v>
      </c>
      <c r="E1239" s="4">
        <v>1.0</v>
      </c>
      <c r="F1239" s="4" t="s">
        <v>2003</v>
      </c>
      <c r="G1239" s="4">
        <v>434442.0</v>
      </c>
      <c r="H1239" s="4">
        <v>1.7379456E7</v>
      </c>
      <c r="I1239" s="4">
        <v>0.99</v>
      </c>
      <c r="J1239" s="5" t="str">
        <f>VLOOKUP(E1239, genre!$A$2:$B$1000, 2, FALSE)</f>
        <v>Rock</v>
      </c>
    </row>
    <row r="1240">
      <c r="A1240" s="4">
        <v>1239.0</v>
      </c>
      <c r="B1240" s="4" t="s">
        <v>2039</v>
      </c>
      <c r="C1240" s="4">
        <v>97.0</v>
      </c>
      <c r="D1240" s="4">
        <v>1.0</v>
      </c>
      <c r="E1240" s="4">
        <v>1.0</v>
      </c>
      <c r="F1240" s="4" t="s">
        <v>2040</v>
      </c>
      <c r="G1240" s="4">
        <v>282488.0</v>
      </c>
      <c r="H1240" s="4">
        <v>1.1300992E7</v>
      </c>
      <c r="I1240" s="4">
        <v>0.99</v>
      </c>
      <c r="J1240" s="5" t="str">
        <f>VLOOKUP(E1240, genre!$A$2:$B$1000, 2, FALSE)</f>
        <v>Rock</v>
      </c>
    </row>
    <row r="1241">
      <c r="A1241" s="4">
        <v>1240.0</v>
      </c>
      <c r="B1241" s="4" t="s">
        <v>2041</v>
      </c>
      <c r="C1241" s="4">
        <v>97.0</v>
      </c>
      <c r="D1241" s="4">
        <v>1.0</v>
      </c>
      <c r="E1241" s="4">
        <v>1.0</v>
      </c>
      <c r="F1241" s="4" t="s">
        <v>2040</v>
      </c>
      <c r="G1241" s="4">
        <v>561162.0</v>
      </c>
      <c r="H1241" s="4">
        <v>2.2448256E7</v>
      </c>
      <c r="I1241" s="4">
        <v>0.99</v>
      </c>
      <c r="J1241" s="5" t="str">
        <f>VLOOKUP(E1241, genre!$A$2:$B$1000, 2, FALSE)</f>
        <v>Rock</v>
      </c>
    </row>
    <row r="1242">
      <c r="A1242" s="4">
        <v>1241.0</v>
      </c>
      <c r="B1242" s="4" t="s">
        <v>2042</v>
      </c>
      <c r="C1242" s="4">
        <v>97.0</v>
      </c>
      <c r="D1242" s="4">
        <v>1.0</v>
      </c>
      <c r="E1242" s="4">
        <v>1.0</v>
      </c>
      <c r="F1242" s="4" t="s">
        <v>2043</v>
      </c>
      <c r="G1242" s="4">
        <v>240718.0</v>
      </c>
      <c r="H1242" s="4">
        <v>9629824.0</v>
      </c>
      <c r="I1242" s="4">
        <v>0.99</v>
      </c>
      <c r="J1242" s="5" t="str">
        <f>VLOOKUP(E1242, genre!$A$2:$B$1000, 2, FALSE)</f>
        <v>Rock</v>
      </c>
    </row>
    <row r="1243">
      <c r="A1243" s="4">
        <v>1242.0</v>
      </c>
      <c r="B1243" s="4" t="s">
        <v>2044</v>
      </c>
      <c r="C1243" s="4">
        <v>97.0</v>
      </c>
      <c r="D1243" s="4">
        <v>1.0</v>
      </c>
      <c r="E1243" s="4">
        <v>1.0</v>
      </c>
      <c r="F1243" s="4" t="s">
        <v>2045</v>
      </c>
      <c r="G1243" s="4">
        <v>546115.0</v>
      </c>
      <c r="H1243" s="4">
        <v>2.1846144E7</v>
      </c>
      <c r="I1243" s="4">
        <v>0.99</v>
      </c>
      <c r="J1243" s="5" t="str">
        <f>VLOOKUP(E1243, genre!$A$2:$B$1000, 2, FALSE)</f>
        <v>Rock</v>
      </c>
    </row>
    <row r="1244">
      <c r="A1244" s="4">
        <v>1243.0</v>
      </c>
      <c r="B1244" s="4" t="s">
        <v>2046</v>
      </c>
      <c r="C1244" s="4">
        <v>97.0</v>
      </c>
      <c r="D1244" s="4">
        <v>1.0</v>
      </c>
      <c r="E1244" s="4">
        <v>1.0</v>
      </c>
      <c r="F1244" s="4" t="s">
        <v>2035</v>
      </c>
      <c r="G1244" s="4">
        <v>385541.0</v>
      </c>
      <c r="H1244" s="4">
        <v>1.5423616E7</v>
      </c>
      <c r="I1244" s="4">
        <v>0.99</v>
      </c>
      <c r="J1244" s="5" t="str">
        <f>VLOOKUP(E1244, genre!$A$2:$B$1000, 2, FALSE)</f>
        <v>Rock</v>
      </c>
    </row>
    <row r="1245">
      <c r="A1245" s="4">
        <v>1244.0</v>
      </c>
      <c r="B1245" s="4" t="s">
        <v>2047</v>
      </c>
      <c r="C1245" s="4">
        <v>97.0</v>
      </c>
      <c r="D1245" s="4">
        <v>1.0</v>
      </c>
      <c r="E1245" s="4">
        <v>1.0</v>
      </c>
      <c r="F1245" s="4" t="s">
        <v>2045</v>
      </c>
      <c r="G1245" s="4">
        <v>506801.0</v>
      </c>
      <c r="H1245" s="4">
        <v>2.027328E7</v>
      </c>
      <c r="I1245" s="4">
        <v>0.99</v>
      </c>
      <c r="J1245" s="5" t="str">
        <f>VLOOKUP(E1245, genre!$A$2:$B$1000, 2, FALSE)</f>
        <v>Rock</v>
      </c>
    </row>
    <row r="1246">
      <c r="A1246" s="4">
        <v>1245.0</v>
      </c>
      <c r="B1246" s="4" t="s">
        <v>2048</v>
      </c>
      <c r="C1246" s="4">
        <v>98.0</v>
      </c>
      <c r="D1246" s="4">
        <v>1.0</v>
      </c>
      <c r="E1246" s="4">
        <v>13.0</v>
      </c>
      <c r="F1246" s="4" t="s">
        <v>2043</v>
      </c>
      <c r="G1246" s="4">
        <v>232777.0</v>
      </c>
      <c r="H1246" s="4">
        <v>9312384.0</v>
      </c>
      <c r="I1246" s="4">
        <v>0.99</v>
      </c>
      <c r="J1246" s="5" t="str">
        <f>VLOOKUP(E1246, genre!$A$2:$B$1000, 2, FALSE)</f>
        <v>Heavy Metal</v>
      </c>
    </row>
    <row r="1247">
      <c r="A1247" s="4">
        <v>1246.0</v>
      </c>
      <c r="B1247" s="4" t="s">
        <v>2049</v>
      </c>
      <c r="C1247" s="4">
        <v>98.0</v>
      </c>
      <c r="D1247" s="4">
        <v>1.0</v>
      </c>
      <c r="E1247" s="4">
        <v>13.0</v>
      </c>
      <c r="F1247" s="4" t="s">
        <v>2037</v>
      </c>
      <c r="G1247" s="4">
        <v>228623.0</v>
      </c>
      <c r="H1247" s="4">
        <v>9146496.0</v>
      </c>
      <c r="I1247" s="4">
        <v>0.99</v>
      </c>
      <c r="J1247" s="5" t="str">
        <f>VLOOKUP(E1247, genre!$A$2:$B$1000, 2, FALSE)</f>
        <v>Heavy Metal</v>
      </c>
    </row>
    <row r="1248">
      <c r="A1248" s="4">
        <v>1247.0</v>
      </c>
      <c r="B1248" s="4" t="s">
        <v>2050</v>
      </c>
      <c r="C1248" s="4">
        <v>98.0</v>
      </c>
      <c r="D1248" s="4">
        <v>1.0</v>
      </c>
      <c r="E1248" s="4">
        <v>13.0</v>
      </c>
      <c r="F1248" s="4" t="s">
        <v>2003</v>
      </c>
      <c r="G1248" s="4">
        <v>441782.0</v>
      </c>
      <c r="H1248" s="4">
        <v>1.767232E7</v>
      </c>
      <c r="I1248" s="4">
        <v>0.99</v>
      </c>
      <c r="J1248" s="5" t="str">
        <f>VLOOKUP(E1248, genre!$A$2:$B$1000, 2, FALSE)</f>
        <v>Heavy Metal</v>
      </c>
    </row>
    <row r="1249">
      <c r="A1249" s="4">
        <v>1248.0</v>
      </c>
      <c r="B1249" s="4" t="s">
        <v>2051</v>
      </c>
      <c r="C1249" s="4">
        <v>98.0</v>
      </c>
      <c r="D1249" s="4">
        <v>1.0</v>
      </c>
      <c r="E1249" s="4">
        <v>13.0</v>
      </c>
      <c r="F1249" s="4" t="s">
        <v>2035</v>
      </c>
      <c r="G1249" s="4">
        <v>350484.0</v>
      </c>
      <c r="H1249" s="4">
        <v>1.4020736E7</v>
      </c>
      <c r="I1249" s="4">
        <v>0.99</v>
      </c>
      <c r="J1249" s="5" t="str">
        <f>VLOOKUP(E1249, genre!$A$2:$B$1000, 2, FALSE)</f>
        <v>Heavy Metal</v>
      </c>
    </row>
    <row r="1250">
      <c r="A1250" s="4">
        <v>1249.0</v>
      </c>
      <c r="B1250" s="4" t="s">
        <v>2052</v>
      </c>
      <c r="C1250" s="4">
        <v>98.0</v>
      </c>
      <c r="D1250" s="4">
        <v>1.0</v>
      </c>
      <c r="E1250" s="4">
        <v>13.0</v>
      </c>
      <c r="F1250" s="4" t="s">
        <v>2040</v>
      </c>
      <c r="G1250" s="4">
        <v>516649.0</v>
      </c>
      <c r="H1250" s="4">
        <v>2.0670727E7</v>
      </c>
      <c r="I1250" s="4">
        <v>0.99</v>
      </c>
      <c r="J1250" s="5" t="str">
        <f>VLOOKUP(E1250, genre!$A$2:$B$1000, 2, FALSE)</f>
        <v>Heavy Metal</v>
      </c>
    </row>
    <row r="1251">
      <c r="A1251" s="4">
        <v>1250.0</v>
      </c>
      <c r="B1251" s="4" t="s">
        <v>2053</v>
      </c>
      <c r="C1251" s="4">
        <v>98.0</v>
      </c>
      <c r="D1251" s="4">
        <v>1.0</v>
      </c>
      <c r="E1251" s="4">
        <v>13.0</v>
      </c>
      <c r="F1251" s="4" t="s">
        <v>2035</v>
      </c>
      <c r="G1251" s="4">
        <v>312032.0</v>
      </c>
      <c r="H1251" s="4">
        <v>1.2482688E7</v>
      </c>
      <c r="I1251" s="4">
        <v>0.99</v>
      </c>
      <c r="J1251" s="5" t="str">
        <f>VLOOKUP(E1251, genre!$A$2:$B$1000, 2, FALSE)</f>
        <v>Heavy Metal</v>
      </c>
    </row>
    <row r="1252">
      <c r="A1252" s="4">
        <v>1251.0</v>
      </c>
      <c r="B1252" s="4" t="s">
        <v>2054</v>
      </c>
      <c r="C1252" s="4">
        <v>98.0</v>
      </c>
      <c r="D1252" s="4">
        <v>1.0</v>
      </c>
      <c r="E1252" s="4">
        <v>13.0</v>
      </c>
      <c r="F1252" s="4" t="s">
        <v>2055</v>
      </c>
      <c r="G1252" s="4">
        <v>304509.0</v>
      </c>
      <c r="H1252" s="4">
        <v>1.2181632E7</v>
      </c>
      <c r="I1252" s="4">
        <v>0.99</v>
      </c>
      <c r="J1252" s="5" t="str">
        <f>VLOOKUP(E1252, genre!$A$2:$B$1000, 2, FALSE)</f>
        <v>Heavy Metal</v>
      </c>
    </row>
    <row r="1253">
      <c r="A1253" s="4">
        <v>1252.0</v>
      </c>
      <c r="B1253" s="4" t="s">
        <v>2056</v>
      </c>
      <c r="C1253" s="4">
        <v>98.0</v>
      </c>
      <c r="D1253" s="4">
        <v>1.0</v>
      </c>
      <c r="E1253" s="4">
        <v>13.0</v>
      </c>
      <c r="F1253" s="4" t="s">
        <v>2043</v>
      </c>
      <c r="G1253" s="4">
        <v>508107.0</v>
      </c>
      <c r="H1253" s="4">
        <v>2.0326528E7</v>
      </c>
      <c r="I1253" s="4">
        <v>0.99</v>
      </c>
      <c r="J1253" s="5" t="str">
        <f>VLOOKUP(E1253, genre!$A$2:$B$1000, 2, FALSE)</f>
        <v>Heavy Metal</v>
      </c>
    </row>
    <row r="1254">
      <c r="A1254" s="4">
        <v>1253.0</v>
      </c>
      <c r="B1254" s="4" t="s">
        <v>2057</v>
      </c>
      <c r="C1254" s="4">
        <v>98.0</v>
      </c>
      <c r="D1254" s="4">
        <v>1.0</v>
      </c>
      <c r="E1254" s="4">
        <v>13.0</v>
      </c>
      <c r="F1254" s="4" t="s">
        <v>2022</v>
      </c>
      <c r="G1254" s="4">
        <v>391105.0</v>
      </c>
      <c r="H1254" s="4">
        <v>1.5648948E7</v>
      </c>
      <c r="I1254" s="4">
        <v>0.99</v>
      </c>
      <c r="J1254" s="5" t="str">
        <f>VLOOKUP(E1254, genre!$A$2:$B$1000, 2, FALSE)</f>
        <v>Heavy Metal</v>
      </c>
    </row>
    <row r="1255">
      <c r="A1255" s="4">
        <v>1254.0</v>
      </c>
      <c r="B1255" s="4" t="s">
        <v>2058</v>
      </c>
      <c r="C1255" s="4">
        <v>98.0</v>
      </c>
      <c r="D1255" s="4">
        <v>1.0</v>
      </c>
      <c r="E1255" s="4">
        <v>13.0</v>
      </c>
      <c r="F1255" s="4" t="s">
        <v>2045</v>
      </c>
      <c r="G1255" s="4">
        <v>370468.0</v>
      </c>
      <c r="H1255" s="4">
        <v>1.4823478E7</v>
      </c>
      <c r="I1255" s="4">
        <v>0.99</v>
      </c>
      <c r="J1255" s="5" t="str">
        <f>VLOOKUP(E1255, genre!$A$2:$B$1000, 2, FALSE)</f>
        <v>Heavy Metal</v>
      </c>
    </row>
    <row r="1256">
      <c r="A1256" s="4">
        <v>1255.0</v>
      </c>
      <c r="B1256" s="4" t="s">
        <v>2059</v>
      </c>
      <c r="C1256" s="4">
        <v>98.0</v>
      </c>
      <c r="D1256" s="4">
        <v>1.0</v>
      </c>
      <c r="E1256" s="4">
        <v>13.0</v>
      </c>
      <c r="F1256" s="4" t="s">
        <v>2037</v>
      </c>
      <c r="G1256" s="4">
        <v>427023.0</v>
      </c>
      <c r="H1256" s="4">
        <v>1.7082496E7</v>
      </c>
      <c r="I1256" s="4">
        <v>0.99</v>
      </c>
      <c r="J1256" s="5" t="str">
        <f>VLOOKUP(E1256, genre!$A$2:$B$1000, 2, FALSE)</f>
        <v>Heavy Metal</v>
      </c>
    </row>
    <row r="1257">
      <c r="A1257" s="4">
        <v>1256.0</v>
      </c>
      <c r="B1257" s="4" t="s">
        <v>2018</v>
      </c>
      <c r="C1257" s="4">
        <v>99.0</v>
      </c>
      <c r="D1257" s="4">
        <v>1.0</v>
      </c>
      <c r="E1257" s="4">
        <v>1.0</v>
      </c>
      <c r="F1257" s="4" t="s">
        <v>2019</v>
      </c>
      <c r="G1257" s="4">
        <v>204512.0</v>
      </c>
      <c r="H1257" s="4">
        <v>8181888.0</v>
      </c>
      <c r="I1257" s="4">
        <v>0.99</v>
      </c>
      <c r="J1257" s="5" t="str">
        <f>VLOOKUP(E1257, genre!$A$2:$B$1000, 2, FALSE)</f>
        <v>Rock</v>
      </c>
    </row>
    <row r="1258">
      <c r="A1258" s="4">
        <v>1257.0</v>
      </c>
      <c r="B1258" s="4" t="s">
        <v>2020</v>
      </c>
      <c r="C1258" s="4">
        <v>99.0</v>
      </c>
      <c r="D1258" s="4">
        <v>1.0</v>
      </c>
      <c r="E1258" s="4">
        <v>1.0</v>
      </c>
      <c r="F1258" s="4" t="s">
        <v>2003</v>
      </c>
      <c r="G1258" s="4">
        <v>218357.0</v>
      </c>
      <c r="H1258" s="4">
        <v>8739038.0</v>
      </c>
      <c r="I1258" s="4">
        <v>0.99</v>
      </c>
      <c r="J1258" s="5" t="str">
        <f>VLOOKUP(E1258, genre!$A$2:$B$1000, 2, FALSE)</f>
        <v>Rock</v>
      </c>
    </row>
    <row r="1259">
      <c r="A1259" s="4">
        <v>1258.0</v>
      </c>
      <c r="B1259" s="4" t="s">
        <v>2027</v>
      </c>
      <c r="C1259" s="4">
        <v>99.0</v>
      </c>
      <c r="D1259" s="4">
        <v>1.0</v>
      </c>
      <c r="E1259" s="4">
        <v>1.0</v>
      </c>
      <c r="F1259" s="4" t="s">
        <v>2003</v>
      </c>
      <c r="G1259" s="4">
        <v>416496.0</v>
      </c>
      <c r="H1259" s="4">
        <v>1.6664589E7</v>
      </c>
      <c r="I1259" s="4">
        <v>0.99</v>
      </c>
      <c r="J1259" s="5" t="str">
        <f>VLOOKUP(E1259, genre!$A$2:$B$1000, 2, FALSE)</f>
        <v>Rock</v>
      </c>
    </row>
    <row r="1260">
      <c r="A1260" s="4">
        <v>1259.0</v>
      </c>
      <c r="B1260" s="4" t="s">
        <v>2060</v>
      </c>
      <c r="C1260" s="4">
        <v>99.0</v>
      </c>
      <c r="D1260" s="4">
        <v>1.0</v>
      </c>
      <c r="E1260" s="4">
        <v>1.0</v>
      </c>
      <c r="F1260" s="4" t="s">
        <v>2019</v>
      </c>
      <c r="G1260" s="4">
        <v>335307.0</v>
      </c>
      <c r="H1260" s="4">
        <v>1.3414528E7</v>
      </c>
      <c r="I1260" s="4">
        <v>0.99</v>
      </c>
      <c r="J1260" s="5" t="str">
        <f>VLOOKUP(E1260, genre!$A$2:$B$1000, 2, FALSE)</f>
        <v>Rock</v>
      </c>
    </row>
    <row r="1261">
      <c r="A1261" s="4">
        <v>1260.0</v>
      </c>
      <c r="B1261" s="4" t="s">
        <v>2061</v>
      </c>
      <c r="C1261" s="4">
        <v>99.0</v>
      </c>
      <c r="D1261" s="4">
        <v>1.0</v>
      </c>
      <c r="E1261" s="4">
        <v>1.0</v>
      </c>
      <c r="F1261" s="4" t="s">
        <v>2003</v>
      </c>
      <c r="G1261" s="4">
        <v>280607.0</v>
      </c>
      <c r="H1261" s="4">
        <v>1.1225216E7</v>
      </c>
      <c r="I1261" s="4">
        <v>0.99</v>
      </c>
      <c r="J1261" s="5" t="str">
        <f>VLOOKUP(E1261, genre!$A$2:$B$1000, 2, FALSE)</f>
        <v>Rock</v>
      </c>
    </row>
    <row r="1262">
      <c r="A1262" s="4">
        <v>1261.0</v>
      </c>
      <c r="B1262" s="4" t="s">
        <v>2023</v>
      </c>
      <c r="C1262" s="4">
        <v>99.0</v>
      </c>
      <c r="D1262" s="4">
        <v>1.0</v>
      </c>
      <c r="E1262" s="4">
        <v>1.0</v>
      </c>
      <c r="F1262" s="4" t="s">
        <v>2019</v>
      </c>
      <c r="G1262" s="4">
        <v>350981.0</v>
      </c>
      <c r="H1262" s="4">
        <v>1.4041216E7</v>
      </c>
      <c r="I1262" s="4">
        <v>0.99</v>
      </c>
      <c r="J1262" s="5" t="str">
        <f>VLOOKUP(E1262, genre!$A$2:$B$1000, 2, FALSE)</f>
        <v>Rock</v>
      </c>
    </row>
    <row r="1263">
      <c r="A1263" s="4">
        <v>1262.0</v>
      </c>
      <c r="B1263" s="4" t="s">
        <v>2062</v>
      </c>
      <c r="C1263" s="4">
        <v>99.0</v>
      </c>
      <c r="D1263" s="4">
        <v>1.0</v>
      </c>
      <c r="E1263" s="4">
        <v>1.0</v>
      </c>
      <c r="F1263" s="4" t="s">
        <v>2003</v>
      </c>
      <c r="G1263" s="4">
        <v>294112.0</v>
      </c>
      <c r="H1263" s="4">
        <v>1.1765888E7</v>
      </c>
      <c r="I1263" s="4">
        <v>0.99</v>
      </c>
      <c r="J1263" s="5" t="str">
        <f>VLOOKUP(E1263, genre!$A$2:$B$1000, 2, FALSE)</f>
        <v>Rock</v>
      </c>
    </row>
    <row r="1264">
      <c r="A1264" s="4">
        <v>1263.0</v>
      </c>
      <c r="B1264" s="4" t="s">
        <v>2063</v>
      </c>
      <c r="C1264" s="4">
        <v>99.0</v>
      </c>
      <c r="D1264" s="4">
        <v>1.0</v>
      </c>
      <c r="E1264" s="4">
        <v>1.0</v>
      </c>
      <c r="F1264" s="4" t="s">
        <v>2064</v>
      </c>
      <c r="G1264" s="4">
        <v>217443.0</v>
      </c>
      <c r="H1264" s="4">
        <v>8700032.0</v>
      </c>
      <c r="I1264" s="4">
        <v>0.99</v>
      </c>
      <c r="J1264" s="5" t="str">
        <f>VLOOKUP(E1264, genre!$A$2:$B$1000, 2, FALSE)</f>
        <v>Rock</v>
      </c>
    </row>
    <row r="1265">
      <c r="A1265" s="4">
        <v>1264.0</v>
      </c>
      <c r="B1265" s="4" t="s">
        <v>2065</v>
      </c>
      <c r="C1265" s="4">
        <v>99.0</v>
      </c>
      <c r="D1265" s="4">
        <v>1.0</v>
      </c>
      <c r="E1265" s="4">
        <v>1.0</v>
      </c>
      <c r="F1265" s="4" t="s">
        <v>2040</v>
      </c>
      <c r="G1265" s="4">
        <v>234605.0</v>
      </c>
      <c r="H1265" s="4">
        <v>9386112.0</v>
      </c>
      <c r="I1265" s="4">
        <v>0.99</v>
      </c>
      <c r="J1265" s="5" t="str">
        <f>VLOOKUP(E1265, genre!$A$2:$B$1000, 2, FALSE)</f>
        <v>Rock</v>
      </c>
    </row>
    <row r="1266">
      <c r="A1266" s="4">
        <v>1265.0</v>
      </c>
      <c r="B1266" s="4" t="s">
        <v>2066</v>
      </c>
      <c r="C1266" s="4">
        <v>99.0</v>
      </c>
      <c r="D1266" s="4">
        <v>1.0</v>
      </c>
      <c r="E1266" s="4">
        <v>1.0</v>
      </c>
      <c r="F1266" s="4" t="s">
        <v>2064</v>
      </c>
      <c r="G1266" s="4">
        <v>188786.0</v>
      </c>
      <c r="H1266" s="4">
        <v>7553152.0</v>
      </c>
      <c r="I1266" s="4">
        <v>0.99</v>
      </c>
      <c r="J1266" s="5" t="str">
        <f>VLOOKUP(E1266, genre!$A$2:$B$1000, 2, FALSE)</f>
        <v>Rock</v>
      </c>
    </row>
    <row r="1267">
      <c r="A1267" s="4">
        <v>1266.0</v>
      </c>
      <c r="B1267" s="4" t="s">
        <v>2067</v>
      </c>
      <c r="C1267" s="4">
        <v>99.0</v>
      </c>
      <c r="D1267" s="4">
        <v>1.0</v>
      </c>
      <c r="E1267" s="4">
        <v>1.0</v>
      </c>
      <c r="F1267" s="4" t="s">
        <v>2040</v>
      </c>
      <c r="G1267" s="4">
        <v>339748.0</v>
      </c>
      <c r="H1267" s="4">
        <v>1.3594678E7</v>
      </c>
      <c r="I1267" s="4">
        <v>0.99</v>
      </c>
      <c r="J1267" s="5" t="str">
        <f>VLOOKUP(E1267, genre!$A$2:$B$1000, 2, FALSE)</f>
        <v>Rock</v>
      </c>
    </row>
    <row r="1268">
      <c r="A1268" s="4">
        <v>1267.0</v>
      </c>
      <c r="B1268" s="4" t="s">
        <v>2032</v>
      </c>
      <c r="C1268" s="4">
        <v>99.0</v>
      </c>
      <c r="D1268" s="4">
        <v>1.0</v>
      </c>
      <c r="E1268" s="4">
        <v>1.0</v>
      </c>
      <c r="F1268" s="4" t="s">
        <v>2003</v>
      </c>
      <c r="G1268" s="4">
        <v>436976.0</v>
      </c>
      <c r="H1268" s="4">
        <v>1.7483789E7</v>
      </c>
      <c r="I1268" s="4">
        <v>0.99</v>
      </c>
      <c r="J1268" s="5" t="str">
        <f>VLOOKUP(E1268, genre!$A$2:$B$1000, 2, FALSE)</f>
        <v>Rock</v>
      </c>
    </row>
    <row r="1269">
      <c r="A1269" s="4">
        <v>1268.0</v>
      </c>
      <c r="B1269" s="4" t="s">
        <v>2068</v>
      </c>
      <c r="C1269" s="4">
        <v>100.0</v>
      </c>
      <c r="D1269" s="4">
        <v>1.0</v>
      </c>
      <c r="E1269" s="4">
        <v>6.0</v>
      </c>
      <c r="F1269" s="4" t="s">
        <v>2003</v>
      </c>
      <c r="G1269" s="4">
        <v>236173.0</v>
      </c>
      <c r="H1269" s="4">
        <v>5668992.0</v>
      </c>
      <c r="I1269" s="4">
        <v>0.99</v>
      </c>
      <c r="J1269" s="5" t="str">
        <f>VLOOKUP(E1269, genre!$A$2:$B$1000, 2, FALSE)</f>
        <v>Blues</v>
      </c>
    </row>
    <row r="1270">
      <c r="A1270" s="4">
        <v>1269.0</v>
      </c>
      <c r="B1270" s="4" t="s">
        <v>2069</v>
      </c>
      <c r="C1270" s="4">
        <v>100.0</v>
      </c>
      <c r="D1270" s="4">
        <v>1.0</v>
      </c>
      <c r="E1270" s="4">
        <v>6.0</v>
      </c>
      <c r="F1270" s="4" t="s">
        <v>2011</v>
      </c>
      <c r="G1270" s="4">
        <v>196284.0</v>
      </c>
      <c r="H1270" s="4">
        <v>4712576.0</v>
      </c>
      <c r="I1270" s="4">
        <v>0.99</v>
      </c>
      <c r="J1270" s="5" t="str">
        <f>VLOOKUP(E1270, genre!$A$2:$B$1000, 2, FALSE)</f>
        <v>Blues</v>
      </c>
    </row>
    <row r="1271">
      <c r="A1271" s="4">
        <v>1270.0</v>
      </c>
      <c r="B1271" s="4" t="s">
        <v>2070</v>
      </c>
      <c r="C1271" s="4">
        <v>100.0</v>
      </c>
      <c r="D1271" s="4">
        <v>1.0</v>
      </c>
      <c r="E1271" s="4">
        <v>6.0</v>
      </c>
      <c r="F1271" s="4" t="s">
        <v>2071</v>
      </c>
      <c r="G1271" s="4">
        <v>328620.0</v>
      </c>
      <c r="H1271" s="4">
        <v>7889024.0</v>
      </c>
      <c r="I1271" s="4">
        <v>0.99</v>
      </c>
      <c r="J1271" s="5" t="str">
        <f>VLOOKUP(E1271, genre!$A$2:$B$1000, 2, FALSE)</f>
        <v>Blues</v>
      </c>
    </row>
    <row r="1272">
      <c r="A1272" s="4">
        <v>1271.0</v>
      </c>
      <c r="B1272" s="4" t="s">
        <v>2072</v>
      </c>
      <c r="C1272" s="4">
        <v>100.0</v>
      </c>
      <c r="D1272" s="4">
        <v>1.0</v>
      </c>
      <c r="E1272" s="4">
        <v>6.0</v>
      </c>
      <c r="F1272" s="4" t="s">
        <v>2071</v>
      </c>
      <c r="G1272" s="4">
        <v>197276.0</v>
      </c>
      <c r="H1272" s="4">
        <v>4739122.0</v>
      </c>
      <c r="I1272" s="4">
        <v>0.99</v>
      </c>
      <c r="J1272" s="5" t="str">
        <f>VLOOKUP(E1272, genre!$A$2:$B$1000, 2, FALSE)</f>
        <v>Blues</v>
      </c>
    </row>
    <row r="1273">
      <c r="A1273" s="4">
        <v>1272.0</v>
      </c>
      <c r="B1273" s="4" t="s">
        <v>2073</v>
      </c>
      <c r="C1273" s="4">
        <v>100.0</v>
      </c>
      <c r="D1273" s="4">
        <v>1.0</v>
      </c>
      <c r="E1273" s="4">
        <v>6.0</v>
      </c>
      <c r="F1273" s="4" t="s">
        <v>2003</v>
      </c>
      <c r="G1273" s="4">
        <v>428016.0</v>
      </c>
      <c r="H1273" s="4">
        <v>1.0276872E7</v>
      </c>
      <c r="I1273" s="4">
        <v>0.99</v>
      </c>
      <c r="J1273" s="5" t="str">
        <f>VLOOKUP(E1273, genre!$A$2:$B$1000, 2, FALSE)</f>
        <v>Blues</v>
      </c>
    </row>
    <row r="1274">
      <c r="A1274" s="4">
        <v>1273.0</v>
      </c>
      <c r="B1274" s="4" t="s">
        <v>2074</v>
      </c>
      <c r="C1274" s="4">
        <v>100.0</v>
      </c>
      <c r="D1274" s="4">
        <v>1.0</v>
      </c>
      <c r="E1274" s="4">
        <v>6.0</v>
      </c>
      <c r="F1274" s="4" t="s">
        <v>2003</v>
      </c>
      <c r="G1274" s="4">
        <v>259343.0</v>
      </c>
      <c r="H1274" s="4">
        <v>6226048.0</v>
      </c>
      <c r="I1274" s="4">
        <v>0.99</v>
      </c>
      <c r="J1274" s="5" t="str">
        <f>VLOOKUP(E1274, genre!$A$2:$B$1000, 2, FALSE)</f>
        <v>Blues</v>
      </c>
    </row>
    <row r="1275">
      <c r="A1275" s="4">
        <v>1274.0</v>
      </c>
      <c r="B1275" s="4" t="s">
        <v>2075</v>
      </c>
      <c r="C1275" s="4">
        <v>100.0</v>
      </c>
      <c r="D1275" s="4">
        <v>1.0</v>
      </c>
      <c r="E1275" s="4">
        <v>6.0</v>
      </c>
      <c r="F1275" s="4" t="s">
        <v>2003</v>
      </c>
      <c r="G1275" s="4">
        <v>332460.0</v>
      </c>
      <c r="H1275" s="4">
        <v>7981184.0</v>
      </c>
      <c r="I1275" s="4">
        <v>0.99</v>
      </c>
      <c r="J1275" s="5" t="str">
        <f>VLOOKUP(E1275, genre!$A$2:$B$1000, 2, FALSE)</f>
        <v>Blues</v>
      </c>
    </row>
    <row r="1276">
      <c r="A1276" s="4">
        <v>1275.0</v>
      </c>
      <c r="B1276" s="4" t="s">
        <v>2076</v>
      </c>
      <c r="C1276" s="4">
        <v>100.0</v>
      </c>
      <c r="D1276" s="4">
        <v>1.0</v>
      </c>
      <c r="E1276" s="4">
        <v>6.0</v>
      </c>
      <c r="F1276" s="4" t="s">
        <v>2077</v>
      </c>
      <c r="G1276" s="4">
        <v>252708.0</v>
      </c>
      <c r="H1276" s="4">
        <v>6066304.0</v>
      </c>
      <c r="I1276" s="4">
        <v>0.99</v>
      </c>
      <c r="J1276" s="5" t="str">
        <f>VLOOKUP(E1276, genre!$A$2:$B$1000, 2, FALSE)</f>
        <v>Blues</v>
      </c>
    </row>
    <row r="1277">
      <c r="A1277" s="4">
        <v>1276.0</v>
      </c>
      <c r="B1277" s="4" t="s">
        <v>2078</v>
      </c>
      <c r="C1277" s="4">
        <v>100.0</v>
      </c>
      <c r="D1277" s="4">
        <v>1.0</v>
      </c>
      <c r="E1277" s="4">
        <v>6.0</v>
      </c>
      <c r="F1277" s="4" t="s">
        <v>2003</v>
      </c>
      <c r="G1277" s="4">
        <v>216058.0</v>
      </c>
      <c r="H1277" s="4">
        <v>5189891.0</v>
      </c>
      <c r="I1277" s="4">
        <v>0.99</v>
      </c>
      <c r="J1277" s="5" t="str">
        <f>VLOOKUP(E1277, genre!$A$2:$B$1000, 2, FALSE)</f>
        <v>Blues</v>
      </c>
    </row>
    <row r="1278">
      <c r="A1278" s="4">
        <v>1277.0</v>
      </c>
      <c r="B1278" s="4" t="s">
        <v>2079</v>
      </c>
      <c r="C1278" s="4">
        <v>101.0</v>
      </c>
      <c r="D1278" s="4">
        <v>1.0</v>
      </c>
      <c r="E1278" s="4">
        <v>13.0</v>
      </c>
      <c r="F1278" s="4" t="s">
        <v>2003</v>
      </c>
      <c r="G1278" s="4">
        <v>105926.0</v>
      </c>
      <c r="H1278" s="4">
        <v>2543744.0</v>
      </c>
      <c r="I1278" s="4">
        <v>0.99</v>
      </c>
      <c r="J1278" s="5" t="str">
        <f>VLOOKUP(E1278, genre!$A$2:$B$1000, 2, FALSE)</f>
        <v>Heavy Metal</v>
      </c>
    </row>
    <row r="1279">
      <c r="A1279" s="4">
        <v>1278.0</v>
      </c>
      <c r="B1279" s="4" t="s">
        <v>2080</v>
      </c>
      <c r="C1279" s="4">
        <v>101.0</v>
      </c>
      <c r="D1279" s="4">
        <v>1.0</v>
      </c>
      <c r="E1279" s="4">
        <v>13.0</v>
      </c>
      <c r="F1279" s="4" t="s">
        <v>2003</v>
      </c>
      <c r="G1279" s="4">
        <v>174471.0</v>
      </c>
      <c r="H1279" s="4">
        <v>4188288.0</v>
      </c>
      <c r="I1279" s="4">
        <v>0.99</v>
      </c>
      <c r="J1279" s="5" t="str">
        <f>VLOOKUP(E1279, genre!$A$2:$B$1000, 2, FALSE)</f>
        <v>Heavy Metal</v>
      </c>
    </row>
    <row r="1280">
      <c r="A1280" s="4">
        <v>1279.0</v>
      </c>
      <c r="B1280" s="4" t="s">
        <v>2081</v>
      </c>
      <c r="C1280" s="4">
        <v>101.0</v>
      </c>
      <c r="D1280" s="4">
        <v>1.0</v>
      </c>
      <c r="E1280" s="4">
        <v>13.0</v>
      </c>
      <c r="F1280" s="4" t="s">
        <v>2003</v>
      </c>
      <c r="G1280" s="4">
        <v>258377.0</v>
      </c>
      <c r="H1280" s="4">
        <v>6205786.0</v>
      </c>
      <c r="I1280" s="4">
        <v>0.99</v>
      </c>
      <c r="J1280" s="5" t="str">
        <f>VLOOKUP(E1280, genre!$A$2:$B$1000, 2, FALSE)</f>
        <v>Heavy Metal</v>
      </c>
    </row>
    <row r="1281">
      <c r="A1281" s="4">
        <v>1280.0</v>
      </c>
      <c r="B1281" s="4" t="s">
        <v>2082</v>
      </c>
      <c r="C1281" s="4">
        <v>101.0</v>
      </c>
      <c r="D1281" s="4">
        <v>1.0</v>
      </c>
      <c r="E1281" s="4">
        <v>13.0</v>
      </c>
      <c r="F1281" s="4" t="s">
        <v>2003</v>
      </c>
      <c r="G1281" s="4">
        <v>203049.0</v>
      </c>
      <c r="H1281" s="4">
        <v>4874368.0</v>
      </c>
      <c r="I1281" s="4">
        <v>0.99</v>
      </c>
      <c r="J1281" s="5" t="str">
        <f>VLOOKUP(E1281, genre!$A$2:$B$1000, 2, FALSE)</f>
        <v>Heavy Metal</v>
      </c>
    </row>
    <row r="1282">
      <c r="A1282" s="4">
        <v>1281.0</v>
      </c>
      <c r="B1282" s="4" t="s">
        <v>2083</v>
      </c>
      <c r="C1282" s="4">
        <v>101.0</v>
      </c>
      <c r="D1282" s="4">
        <v>1.0</v>
      </c>
      <c r="E1282" s="4">
        <v>13.0</v>
      </c>
      <c r="F1282" s="4" t="s">
        <v>2003</v>
      </c>
      <c r="G1282" s="4">
        <v>187141.0</v>
      </c>
      <c r="H1282" s="4">
        <v>4493440.0</v>
      </c>
      <c r="I1282" s="4">
        <v>0.99</v>
      </c>
      <c r="J1282" s="5" t="str">
        <f>VLOOKUP(E1282, genre!$A$2:$B$1000, 2, FALSE)</f>
        <v>Heavy Metal</v>
      </c>
    </row>
    <row r="1283">
      <c r="A1283" s="4">
        <v>1282.0</v>
      </c>
      <c r="B1283" s="4" t="s">
        <v>2084</v>
      </c>
      <c r="C1283" s="4">
        <v>101.0</v>
      </c>
      <c r="D1283" s="4">
        <v>1.0</v>
      </c>
      <c r="E1283" s="4">
        <v>13.0</v>
      </c>
      <c r="F1283" s="4" t="s">
        <v>2085</v>
      </c>
      <c r="G1283" s="4">
        <v>232515.0</v>
      </c>
      <c r="H1283" s="4">
        <v>5584861.0</v>
      </c>
      <c r="I1283" s="4">
        <v>0.99</v>
      </c>
      <c r="J1283" s="5" t="str">
        <f>VLOOKUP(E1283, genre!$A$2:$B$1000, 2, FALSE)</f>
        <v>Heavy Metal</v>
      </c>
    </row>
    <row r="1284">
      <c r="A1284" s="4">
        <v>1283.0</v>
      </c>
      <c r="B1284" s="4" t="s">
        <v>2086</v>
      </c>
      <c r="C1284" s="4">
        <v>101.0</v>
      </c>
      <c r="D1284" s="4">
        <v>1.0</v>
      </c>
      <c r="E1284" s="4">
        <v>13.0</v>
      </c>
      <c r="F1284" s="4" t="s">
        <v>2003</v>
      </c>
      <c r="G1284" s="4">
        <v>300956.0</v>
      </c>
      <c r="H1284" s="4">
        <v>7227440.0</v>
      </c>
      <c r="I1284" s="4">
        <v>0.99</v>
      </c>
      <c r="J1284" s="5" t="str">
        <f>VLOOKUP(E1284, genre!$A$2:$B$1000, 2, FALSE)</f>
        <v>Heavy Metal</v>
      </c>
    </row>
    <row r="1285">
      <c r="A1285" s="4">
        <v>1284.0</v>
      </c>
      <c r="B1285" s="4" t="s">
        <v>2087</v>
      </c>
      <c r="C1285" s="4">
        <v>101.0</v>
      </c>
      <c r="D1285" s="4">
        <v>1.0</v>
      </c>
      <c r="E1285" s="4">
        <v>13.0</v>
      </c>
      <c r="F1285" s="4" t="s">
        <v>2003</v>
      </c>
      <c r="G1285" s="4">
        <v>372349.0</v>
      </c>
      <c r="H1285" s="4">
        <v>8937600.0</v>
      </c>
      <c r="I1285" s="4">
        <v>0.99</v>
      </c>
      <c r="J1285" s="5" t="str">
        <f>VLOOKUP(E1285, genre!$A$2:$B$1000, 2, FALSE)</f>
        <v>Heavy Metal</v>
      </c>
    </row>
    <row r="1286">
      <c r="A1286" s="4">
        <v>1285.0</v>
      </c>
      <c r="B1286" s="4" t="s">
        <v>2088</v>
      </c>
      <c r="C1286" s="4">
        <v>101.0</v>
      </c>
      <c r="D1286" s="4">
        <v>1.0</v>
      </c>
      <c r="E1286" s="4">
        <v>13.0</v>
      </c>
      <c r="F1286" s="4" t="s">
        <v>2003</v>
      </c>
      <c r="G1286" s="4">
        <v>200150.0</v>
      </c>
      <c r="H1286" s="4">
        <v>4804736.0</v>
      </c>
      <c r="I1286" s="4">
        <v>0.99</v>
      </c>
      <c r="J1286" s="5" t="str">
        <f>VLOOKUP(E1286, genre!$A$2:$B$1000, 2, FALSE)</f>
        <v>Heavy Metal</v>
      </c>
    </row>
    <row r="1287">
      <c r="A1287" s="4">
        <v>1286.0</v>
      </c>
      <c r="B1287" s="4" t="s">
        <v>1430</v>
      </c>
      <c r="C1287" s="4">
        <v>101.0</v>
      </c>
      <c r="D1287" s="4">
        <v>1.0</v>
      </c>
      <c r="E1287" s="4">
        <v>13.0</v>
      </c>
      <c r="F1287" s="4" t="s">
        <v>2003</v>
      </c>
      <c r="G1287" s="4">
        <v>288757.0</v>
      </c>
      <c r="H1287" s="4">
        <v>6934660.0</v>
      </c>
      <c r="I1287" s="4">
        <v>0.99</v>
      </c>
      <c r="J1287" s="5" t="str">
        <f>VLOOKUP(E1287, genre!$A$2:$B$1000, 2, FALSE)</f>
        <v>Heavy Metal</v>
      </c>
    </row>
    <row r="1288">
      <c r="A1288" s="4">
        <v>1287.0</v>
      </c>
      <c r="B1288" s="4" t="s">
        <v>2089</v>
      </c>
      <c r="C1288" s="4">
        <v>102.0</v>
      </c>
      <c r="D1288" s="4">
        <v>1.0</v>
      </c>
      <c r="E1288" s="4">
        <v>13.0</v>
      </c>
      <c r="F1288" s="4" t="s">
        <v>35</v>
      </c>
      <c r="G1288" s="4">
        <v>48013.0</v>
      </c>
      <c r="H1288" s="4">
        <v>1154488.0</v>
      </c>
      <c r="I1288" s="4">
        <v>0.99</v>
      </c>
      <c r="J1288" s="5" t="str">
        <f>VLOOKUP(E1288, genre!$A$2:$B$1000, 2, FALSE)</f>
        <v>Heavy Metal</v>
      </c>
    </row>
    <row r="1289">
      <c r="A1289" s="4">
        <v>1288.0</v>
      </c>
      <c r="B1289" s="4" t="s">
        <v>2090</v>
      </c>
      <c r="C1289" s="4">
        <v>102.0</v>
      </c>
      <c r="D1289" s="4">
        <v>1.0</v>
      </c>
      <c r="E1289" s="4">
        <v>13.0</v>
      </c>
      <c r="F1289" s="4" t="s">
        <v>35</v>
      </c>
      <c r="G1289" s="4">
        <v>276375.0</v>
      </c>
      <c r="H1289" s="4">
        <v>6635187.0</v>
      </c>
      <c r="I1289" s="4">
        <v>0.99</v>
      </c>
      <c r="J1289" s="5" t="str">
        <f>VLOOKUP(E1289, genre!$A$2:$B$1000, 2, FALSE)</f>
        <v>Heavy Metal</v>
      </c>
    </row>
    <row r="1290">
      <c r="A1290" s="4">
        <v>1289.0</v>
      </c>
      <c r="B1290" s="4" t="s">
        <v>2014</v>
      </c>
      <c r="C1290" s="4">
        <v>102.0</v>
      </c>
      <c r="D1290" s="4">
        <v>1.0</v>
      </c>
      <c r="E1290" s="4">
        <v>3.0</v>
      </c>
      <c r="F1290" s="4" t="s">
        <v>2091</v>
      </c>
      <c r="G1290" s="4">
        <v>366550.0</v>
      </c>
      <c r="H1290" s="4">
        <v>8799380.0</v>
      </c>
      <c r="I1290" s="4">
        <v>0.99</v>
      </c>
      <c r="J1290" s="5" t="str">
        <f>VLOOKUP(E1290, genre!$A$2:$B$1000, 2, FALSE)</f>
        <v>Metal</v>
      </c>
    </row>
    <row r="1291">
      <c r="A1291" s="4">
        <v>1290.0</v>
      </c>
      <c r="B1291" s="4" t="s">
        <v>2004</v>
      </c>
      <c r="C1291" s="4">
        <v>102.0</v>
      </c>
      <c r="D1291" s="4">
        <v>1.0</v>
      </c>
      <c r="E1291" s="4">
        <v>3.0</v>
      </c>
      <c r="F1291" s="4" t="s">
        <v>146</v>
      </c>
      <c r="G1291" s="4">
        <v>268878.0</v>
      </c>
      <c r="H1291" s="4">
        <v>6455255.0</v>
      </c>
      <c r="I1291" s="4">
        <v>0.99</v>
      </c>
      <c r="J1291" s="5" t="str">
        <f>VLOOKUP(E1291, genre!$A$2:$B$1000, 2, FALSE)</f>
        <v>Metal</v>
      </c>
    </row>
    <row r="1292">
      <c r="A1292" s="4">
        <v>1291.0</v>
      </c>
      <c r="B1292" s="4" t="s">
        <v>2092</v>
      </c>
      <c r="C1292" s="4">
        <v>102.0</v>
      </c>
      <c r="D1292" s="4">
        <v>1.0</v>
      </c>
      <c r="E1292" s="4">
        <v>3.0</v>
      </c>
      <c r="F1292" s="4" t="s">
        <v>2093</v>
      </c>
      <c r="G1292" s="4">
        <v>371826.0</v>
      </c>
      <c r="H1292" s="4">
        <v>8926021.0</v>
      </c>
      <c r="I1292" s="4">
        <v>0.99</v>
      </c>
      <c r="J1292" s="5" t="str">
        <f>VLOOKUP(E1292, genre!$A$2:$B$1000, 2, FALSE)</f>
        <v>Metal</v>
      </c>
    </row>
    <row r="1293">
      <c r="A1293" s="4">
        <v>1292.0</v>
      </c>
      <c r="B1293" s="4" t="s">
        <v>2094</v>
      </c>
      <c r="C1293" s="4">
        <v>102.0</v>
      </c>
      <c r="D1293" s="4">
        <v>1.0</v>
      </c>
      <c r="E1293" s="4">
        <v>3.0</v>
      </c>
      <c r="F1293" s="4" t="s">
        <v>2091</v>
      </c>
      <c r="G1293" s="4">
        <v>229982.0</v>
      </c>
      <c r="H1293" s="4">
        <v>5521744.0</v>
      </c>
      <c r="I1293" s="4">
        <v>0.99</v>
      </c>
      <c r="J1293" s="5" t="str">
        <f>VLOOKUP(E1293, genre!$A$2:$B$1000, 2, FALSE)</f>
        <v>Metal</v>
      </c>
    </row>
    <row r="1294">
      <c r="A1294" s="4">
        <v>1293.0</v>
      </c>
      <c r="B1294" s="4" t="s">
        <v>2095</v>
      </c>
      <c r="C1294" s="4">
        <v>102.0</v>
      </c>
      <c r="D1294" s="4">
        <v>1.0</v>
      </c>
      <c r="E1294" s="4">
        <v>3.0</v>
      </c>
      <c r="F1294" s="4" t="s">
        <v>35</v>
      </c>
      <c r="G1294" s="4">
        <v>789472.0</v>
      </c>
      <c r="H1294" s="4">
        <v>1.8949518E7</v>
      </c>
      <c r="I1294" s="4">
        <v>0.99</v>
      </c>
      <c r="J1294" s="5" t="str">
        <f>VLOOKUP(E1294, genre!$A$2:$B$1000, 2, FALSE)</f>
        <v>Metal</v>
      </c>
    </row>
    <row r="1295">
      <c r="A1295" s="4">
        <v>1294.0</v>
      </c>
      <c r="B1295" s="4" t="s">
        <v>2096</v>
      </c>
      <c r="C1295" s="4">
        <v>102.0</v>
      </c>
      <c r="D1295" s="4">
        <v>1.0</v>
      </c>
      <c r="E1295" s="4">
        <v>3.0</v>
      </c>
      <c r="F1295" s="4" t="s">
        <v>35</v>
      </c>
      <c r="G1295" s="4">
        <v>454974.0</v>
      </c>
      <c r="H1295" s="4">
        <v>1.0921567E7</v>
      </c>
      <c r="I1295" s="4">
        <v>0.99</v>
      </c>
      <c r="J1295" s="5" t="str">
        <f>VLOOKUP(E1295, genre!$A$2:$B$1000, 2, FALSE)</f>
        <v>Metal</v>
      </c>
    </row>
    <row r="1296">
      <c r="A1296" s="4">
        <v>1295.0</v>
      </c>
      <c r="B1296" s="4" t="s">
        <v>2002</v>
      </c>
      <c r="C1296" s="4">
        <v>102.0</v>
      </c>
      <c r="D1296" s="4">
        <v>1.0</v>
      </c>
      <c r="E1296" s="4">
        <v>3.0</v>
      </c>
      <c r="F1296" s="4" t="s">
        <v>146</v>
      </c>
      <c r="G1296" s="4">
        <v>275121.0</v>
      </c>
      <c r="H1296" s="4">
        <v>6605094.0</v>
      </c>
      <c r="I1296" s="4">
        <v>0.99</v>
      </c>
      <c r="J1296" s="5" t="str">
        <f>VLOOKUP(E1296, genre!$A$2:$B$1000, 2, FALSE)</f>
        <v>Metal</v>
      </c>
    </row>
    <row r="1297">
      <c r="A1297" s="4">
        <v>1296.0</v>
      </c>
      <c r="B1297" s="4" t="s">
        <v>2017</v>
      </c>
      <c r="C1297" s="4">
        <v>102.0</v>
      </c>
      <c r="D1297" s="4">
        <v>1.0</v>
      </c>
      <c r="E1297" s="4">
        <v>3.0</v>
      </c>
      <c r="F1297" s="4" t="s">
        <v>146</v>
      </c>
      <c r="G1297" s="4">
        <v>451422.0</v>
      </c>
      <c r="H1297" s="4">
        <v>1.0836304E7</v>
      </c>
      <c r="I1297" s="4">
        <v>0.99</v>
      </c>
      <c r="J1297" s="5" t="str">
        <f>VLOOKUP(E1297, genre!$A$2:$B$1000, 2, FALSE)</f>
        <v>Metal</v>
      </c>
    </row>
    <row r="1298">
      <c r="A1298" s="4">
        <v>1297.0</v>
      </c>
      <c r="B1298" s="4" t="s">
        <v>2016</v>
      </c>
      <c r="C1298" s="4">
        <v>102.0</v>
      </c>
      <c r="D1298" s="4">
        <v>1.0</v>
      </c>
      <c r="E1298" s="4">
        <v>3.0</v>
      </c>
      <c r="F1298" s="4" t="s">
        <v>146</v>
      </c>
      <c r="G1298" s="4">
        <v>261955.0</v>
      </c>
      <c r="H1298" s="4">
        <v>6289117.0</v>
      </c>
      <c r="I1298" s="4">
        <v>0.99</v>
      </c>
      <c r="J1298" s="5" t="str">
        <f>VLOOKUP(E1298, genre!$A$2:$B$1000, 2, FALSE)</f>
        <v>Metal</v>
      </c>
    </row>
    <row r="1299">
      <c r="A1299" s="4">
        <v>1298.0</v>
      </c>
      <c r="B1299" s="4" t="s">
        <v>2097</v>
      </c>
      <c r="C1299" s="4">
        <v>102.0</v>
      </c>
      <c r="D1299" s="4">
        <v>1.0</v>
      </c>
      <c r="E1299" s="4">
        <v>3.0</v>
      </c>
      <c r="F1299" s="4" t="s">
        <v>146</v>
      </c>
      <c r="G1299" s="4">
        <v>231627.0</v>
      </c>
      <c r="H1299" s="4">
        <v>5561241.0</v>
      </c>
      <c r="I1299" s="4">
        <v>0.99</v>
      </c>
      <c r="J1299" s="5" t="str">
        <f>VLOOKUP(E1299, genre!$A$2:$B$1000, 2, FALSE)</f>
        <v>Metal</v>
      </c>
    </row>
    <row r="1300">
      <c r="A1300" s="4">
        <v>1299.0</v>
      </c>
      <c r="B1300" s="4" t="s">
        <v>2012</v>
      </c>
      <c r="C1300" s="4">
        <v>102.0</v>
      </c>
      <c r="D1300" s="4">
        <v>1.0</v>
      </c>
      <c r="E1300" s="4">
        <v>3.0</v>
      </c>
      <c r="F1300" s="4" t="s">
        <v>2098</v>
      </c>
      <c r="G1300" s="4">
        <v>204617.0</v>
      </c>
      <c r="H1300" s="4">
        <v>4912986.0</v>
      </c>
      <c r="I1300" s="4">
        <v>0.99</v>
      </c>
      <c r="J1300" s="5" t="str">
        <f>VLOOKUP(E1300, genre!$A$2:$B$1000, 2, FALSE)</f>
        <v>Metal</v>
      </c>
    </row>
    <row r="1301">
      <c r="A1301" s="4">
        <v>1300.0</v>
      </c>
      <c r="B1301" s="4" t="s">
        <v>2080</v>
      </c>
      <c r="C1301" s="4">
        <v>102.0</v>
      </c>
      <c r="D1301" s="4">
        <v>1.0</v>
      </c>
      <c r="E1301" s="4">
        <v>13.0</v>
      </c>
      <c r="F1301" s="4" t="s">
        <v>2003</v>
      </c>
      <c r="G1301" s="4">
        <v>183666.0</v>
      </c>
      <c r="H1301" s="4">
        <v>4410181.0</v>
      </c>
      <c r="I1301" s="4">
        <v>0.99</v>
      </c>
      <c r="J1301" s="5" t="str">
        <f>VLOOKUP(E1301, genre!$A$2:$B$1000, 2, FALSE)</f>
        <v>Heavy Metal</v>
      </c>
    </row>
    <row r="1302">
      <c r="A1302" s="4">
        <v>1301.0</v>
      </c>
      <c r="B1302" s="4" t="s">
        <v>2099</v>
      </c>
      <c r="C1302" s="4">
        <v>102.0</v>
      </c>
      <c r="D1302" s="4">
        <v>1.0</v>
      </c>
      <c r="E1302" s="4">
        <v>13.0</v>
      </c>
      <c r="F1302" s="4" t="s">
        <v>35</v>
      </c>
      <c r="G1302" s="4">
        <v>379872.0</v>
      </c>
      <c r="H1302" s="4">
        <v>9119118.0</v>
      </c>
      <c r="I1302" s="4">
        <v>0.99</v>
      </c>
      <c r="J1302" s="5" t="str">
        <f>VLOOKUP(E1302, genre!$A$2:$B$1000, 2, FALSE)</f>
        <v>Heavy Metal</v>
      </c>
    </row>
    <row r="1303">
      <c r="A1303" s="4">
        <v>1302.0</v>
      </c>
      <c r="B1303" s="4" t="s">
        <v>2100</v>
      </c>
      <c r="C1303" s="4">
        <v>102.0</v>
      </c>
      <c r="D1303" s="4">
        <v>1.0</v>
      </c>
      <c r="E1303" s="4">
        <v>13.0</v>
      </c>
      <c r="F1303" s="4" t="s">
        <v>2003</v>
      </c>
      <c r="G1303" s="4">
        <v>278177.0</v>
      </c>
      <c r="H1303" s="4">
        <v>6678446.0</v>
      </c>
      <c r="I1303" s="4">
        <v>0.99</v>
      </c>
      <c r="J1303" s="5" t="str">
        <f>VLOOKUP(E1303, genre!$A$2:$B$1000, 2, FALSE)</f>
        <v>Heavy Metal</v>
      </c>
    </row>
    <row r="1304">
      <c r="A1304" s="4">
        <v>1303.0</v>
      </c>
      <c r="B1304" s="4" t="s">
        <v>2101</v>
      </c>
      <c r="C1304" s="4">
        <v>102.0</v>
      </c>
      <c r="D1304" s="4">
        <v>1.0</v>
      </c>
      <c r="E1304" s="4">
        <v>13.0</v>
      </c>
      <c r="F1304" s="4" t="s">
        <v>2022</v>
      </c>
      <c r="G1304" s="4">
        <v>314174.0</v>
      </c>
      <c r="H1304" s="4">
        <v>7542367.0</v>
      </c>
      <c r="I1304" s="4">
        <v>0.99</v>
      </c>
      <c r="J1304" s="5" t="str">
        <f>VLOOKUP(E1304, genre!$A$2:$B$1000, 2, FALSE)</f>
        <v>Heavy Metal</v>
      </c>
    </row>
    <row r="1305">
      <c r="A1305" s="4">
        <v>1304.0</v>
      </c>
      <c r="B1305" s="4" t="s">
        <v>2102</v>
      </c>
      <c r="C1305" s="4">
        <v>102.0</v>
      </c>
      <c r="D1305" s="4">
        <v>1.0</v>
      </c>
      <c r="E1305" s="4">
        <v>13.0</v>
      </c>
      <c r="F1305" s="4" t="s">
        <v>2003</v>
      </c>
      <c r="G1305" s="4">
        <v>441155.0</v>
      </c>
      <c r="H1305" s="4">
        <v>1.0589917E7</v>
      </c>
      <c r="I1305" s="4">
        <v>0.99</v>
      </c>
      <c r="J1305" s="5" t="str">
        <f>VLOOKUP(E1305, genre!$A$2:$B$1000, 2, FALSE)</f>
        <v>Heavy Metal</v>
      </c>
    </row>
    <row r="1306">
      <c r="A1306" s="4">
        <v>1305.0</v>
      </c>
      <c r="B1306" s="4" t="s">
        <v>2018</v>
      </c>
      <c r="C1306" s="4">
        <v>103.0</v>
      </c>
      <c r="D1306" s="4">
        <v>1.0</v>
      </c>
      <c r="E1306" s="4">
        <v>1.0</v>
      </c>
      <c r="F1306" s="4" t="s">
        <v>35</v>
      </c>
      <c r="G1306" s="4">
        <v>233142.0</v>
      </c>
      <c r="H1306" s="4">
        <v>5599853.0</v>
      </c>
      <c r="I1306" s="4">
        <v>0.99</v>
      </c>
      <c r="J1306" s="5" t="str">
        <f>VLOOKUP(E1306, genre!$A$2:$B$1000, 2, FALSE)</f>
        <v>Rock</v>
      </c>
    </row>
    <row r="1307">
      <c r="A1307" s="4">
        <v>1306.0</v>
      </c>
      <c r="B1307" s="4" t="s">
        <v>2002</v>
      </c>
      <c r="C1307" s="4">
        <v>103.0</v>
      </c>
      <c r="D1307" s="4">
        <v>1.0</v>
      </c>
      <c r="E1307" s="4">
        <v>1.0</v>
      </c>
      <c r="F1307" s="4" t="s">
        <v>35</v>
      </c>
      <c r="G1307" s="4">
        <v>294008.0</v>
      </c>
      <c r="H1307" s="4">
        <v>7060625.0</v>
      </c>
      <c r="I1307" s="4">
        <v>0.99</v>
      </c>
      <c r="J1307" s="5" t="str">
        <f>VLOOKUP(E1307, genre!$A$2:$B$1000, 2, FALSE)</f>
        <v>Rock</v>
      </c>
    </row>
    <row r="1308">
      <c r="A1308" s="4">
        <v>1307.0</v>
      </c>
      <c r="B1308" s="4" t="s">
        <v>2080</v>
      </c>
      <c r="C1308" s="4">
        <v>103.0</v>
      </c>
      <c r="D1308" s="4">
        <v>1.0</v>
      </c>
      <c r="E1308" s="4">
        <v>1.0</v>
      </c>
      <c r="F1308" s="4" t="s">
        <v>35</v>
      </c>
      <c r="G1308" s="4">
        <v>174106.0</v>
      </c>
      <c r="H1308" s="4">
        <v>4182963.0</v>
      </c>
      <c r="I1308" s="4">
        <v>0.99</v>
      </c>
      <c r="J1308" s="5" t="str">
        <f>VLOOKUP(E1308, genre!$A$2:$B$1000, 2, FALSE)</f>
        <v>Rock</v>
      </c>
    </row>
    <row r="1309">
      <c r="A1309" s="4">
        <v>1308.0</v>
      </c>
      <c r="B1309" s="4" t="s">
        <v>2020</v>
      </c>
      <c r="C1309" s="4">
        <v>103.0</v>
      </c>
      <c r="D1309" s="4">
        <v>1.0</v>
      </c>
      <c r="E1309" s="4">
        <v>1.0</v>
      </c>
      <c r="F1309" s="4" t="s">
        <v>35</v>
      </c>
      <c r="G1309" s="4">
        <v>284447.0</v>
      </c>
      <c r="H1309" s="4">
        <v>6831163.0</v>
      </c>
      <c r="I1309" s="4">
        <v>0.99</v>
      </c>
      <c r="J1309" s="5" t="str">
        <f>VLOOKUP(E1309, genre!$A$2:$B$1000, 2, FALSE)</f>
        <v>Rock</v>
      </c>
    </row>
    <row r="1310">
      <c r="A1310" s="4">
        <v>1309.0</v>
      </c>
      <c r="B1310" s="4" t="s">
        <v>2021</v>
      </c>
      <c r="C1310" s="4">
        <v>103.0</v>
      </c>
      <c r="D1310" s="4">
        <v>1.0</v>
      </c>
      <c r="E1310" s="4">
        <v>1.0</v>
      </c>
      <c r="F1310" s="4" t="s">
        <v>35</v>
      </c>
      <c r="G1310" s="4">
        <v>213106.0</v>
      </c>
      <c r="H1310" s="4">
        <v>5118995.0</v>
      </c>
      <c r="I1310" s="4">
        <v>0.99</v>
      </c>
      <c r="J1310" s="5" t="str">
        <f>VLOOKUP(E1310, genre!$A$2:$B$1000, 2, FALSE)</f>
        <v>Rock</v>
      </c>
    </row>
    <row r="1311">
      <c r="A1311" s="4">
        <v>1310.0</v>
      </c>
      <c r="B1311" s="4" t="s">
        <v>2023</v>
      </c>
      <c r="C1311" s="4">
        <v>103.0</v>
      </c>
      <c r="D1311" s="4">
        <v>1.0</v>
      </c>
      <c r="E1311" s="4">
        <v>1.0</v>
      </c>
      <c r="F1311" s="4" t="s">
        <v>35</v>
      </c>
      <c r="G1311" s="4">
        <v>336953.0</v>
      </c>
      <c r="H1311" s="4">
        <v>8091301.0</v>
      </c>
      <c r="I1311" s="4">
        <v>0.99</v>
      </c>
      <c r="J1311" s="5" t="str">
        <f>VLOOKUP(E1311, genre!$A$2:$B$1000, 2, FALSE)</f>
        <v>Rock</v>
      </c>
    </row>
    <row r="1312">
      <c r="A1312" s="4">
        <v>1311.0</v>
      </c>
      <c r="B1312" s="4" t="s">
        <v>2024</v>
      </c>
      <c r="C1312" s="4">
        <v>103.0</v>
      </c>
      <c r="D1312" s="4">
        <v>1.0</v>
      </c>
      <c r="E1312" s="4">
        <v>1.0</v>
      </c>
      <c r="F1312" s="4" t="s">
        <v>35</v>
      </c>
      <c r="G1312" s="4">
        <v>247640.0</v>
      </c>
      <c r="H1312" s="4">
        <v>5947795.0</v>
      </c>
      <c r="I1312" s="4">
        <v>0.99</v>
      </c>
      <c r="J1312" s="5" t="str">
        <f>VLOOKUP(E1312, genre!$A$2:$B$1000, 2, FALSE)</f>
        <v>Rock</v>
      </c>
    </row>
    <row r="1313">
      <c r="A1313" s="4">
        <v>1312.0</v>
      </c>
      <c r="B1313" s="4" t="s">
        <v>2026</v>
      </c>
      <c r="C1313" s="4">
        <v>103.0</v>
      </c>
      <c r="D1313" s="4">
        <v>1.0</v>
      </c>
      <c r="E1313" s="4">
        <v>1.0</v>
      </c>
      <c r="F1313" s="4" t="s">
        <v>35</v>
      </c>
      <c r="G1313" s="4">
        <v>478145.0</v>
      </c>
      <c r="H1313" s="4">
        <v>1.1479913E7</v>
      </c>
      <c r="I1313" s="4">
        <v>0.99</v>
      </c>
      <c r="J1313" s="5" t="str">
        <f>VLOOKUP(E1313, genre!$A$2:$B$1000, 2, FALSE)</f>
        <v>Rock</v>
      </c>
    </row>
    <row r="1314">
      <c r="A1314" s="4">
        <v>1313.0</v>
      </c>
      <c r="B1314" s="4" t="s">
        <v>2027</v>
      </c>
      <c r="C1314" s="4">
        <v>103.0</v>
      </c>
      <c r="D1314" s="4">
        <v>1.0</v>
      </c>
      <c r="E1314" s="4">
        <v>1.0</v>
      </c>
      <c r="F1314" s="4" t="s">
        <v>35</v>
      </c>
      <c r="G1314" s="4">
        <v>412525.0</v>
      </c>
      <c r="H1314" s="4">
        <v>9905048.0</v>
      </c>
      <c r="I1314" s="4">
        <v>0.99</v>
      </c>
      <c r="J1314" s="5" t="str">
        <f>VLOOKUP(E1314, genre!$A$2:$B$1000, 2, FALSE)</f>
        <v>Rock</v>
      </c>
    </row>
    <row r="1315">
      <c r="A1315" s="4">
        <v>1314.0</v>
      </c>
      <c r="B1315" s="4" t="s">
        <v>2032</v>
      </c>
      <c r="C1315" s="4">
        <v>103.0</v>
      </c>
      <c r="D1315" s="4">
        <v>1.0</v>
      </c>
      <c r="E1315" s="4">
        <v>1.0</v>
      </c>
      <c r="F1315" s="4" t="s">
        <v>35</v>
      </c>
      <c r="G1315" s="4">
        <v>431542.0</v>
      </c>
      <c r="H1315" s="4">
        <v>1.0361452E7</v>
      </c>
      <c r="I1315" s="4">
        <v>0.99</v>
      </c>
      <c r="J1315" s="5" t="str">
        <f>VLOOKUP(E1315, genre!$A$2:$B$1000, 2, FALSE)</f>
        <v>Rock</v>
      </c>
    </row>
    <row r="1316">
      <c r="A1316" s="4">
        <v>1315.0</v>
      </c>
      <c r="B1316" s="4" t="s">
        <v>2103</v>
      </c>
      <c r="C1316" s="4">
        <v>104.0</v>
      </c>
      <c r="D1316" s="4">
        <v>1.0</v>
      </c>
      <c r="E1316" s="4">
        <v>1.0</v>
      </c>
      <c r="F1316" s="4" t="s">
        <v>35</v>
      </c>
      <c r="G1316" s="4">
        <v>376711.0</v>
      </c>
      <c r="H1316" s="4">
        <v>9045532.0</v>
      </c>
      <c r="I1316" s="4">
        <v>0.99</v>
      </c>
      <c r="J1316" s="5" t="str">
        <f>VLOOKUP(E1316, genre!$A$2:$B$1000, 2, FALSE)</f>
        <v>Rock</v>
      </c>
    </row>
    <row r="1317">
      <c r="A1317" s="4">
        <v>1316.0</v>
      </c>
      <c r="B1317" s="4" t="s">
        <v>2031</v>
      </c>
      <c r="C1317" s="4">
        <v>104.0</v>
      </c>
      <c r="D1317" s="4">
        <v>1.0</v>
      </c>
      <c r="E1317" s="4">
        <v>1.0</v>
      </c>
      <c r="F1317" s="4" t="s">
        <v>35</v>
      </c>
      <c r="G1317" s="4">
        <v>262426.0</v>
      </c>
      <c r="H1317" s="4">
        <v>6302648.0</v>
      </c>
      <c r="I1317" s="4">
        <v>0.99</v>
      </c>
      <c r="J1317" s="5" t="str">
        <f>VLOOKUP(E1317, genre!$A$2:$B$1000, 2, FALSE)</f>
        <v>Rock</v>
      </c>
    </row>
    <row r="1318">
      <c r="A1318" s="4">
        <v>1317.0</v>
      </c>
      <c r="B1318" s="4" t="s">
        <v>2030</v>
      </c>
      <c r="C1318" s="4">
        <v>104.0</v>
      </c>
      <c r="D1318" s="4">
        <v>1.0</v>
      </c>
      <c r="E1318" s="4">
        <v>1.0</v>
      </c>
      <c r="F1318" s="4" t="s">
        <v>35</v>
      </c>
      <c r="G1318" s="4">
        <v>440555.0</v>
      </c>
      <c r="H1318" s="4">
        <v>1.0577743E7</v>
      </c>
      <c r="I1318" s="4">
        <v>0.99</v>
      </c>
      <c r="J1318" s="5" t="str">
        <f>VLOOKUP(E1318, genre!$A$2:$B$1000, 2, FALSE)</f>
        <v>Rock</v>
      </c>
    </row>
    <row r="1319">
      <c r="A1319" s="4">
        <v>1318.0</v>
      </c>
      <c r="B1319" s="4" t="s">
        <v>2097</v>
      </c>
      <c r="C1319" s="4">
        <v>104.0</v>
      </c>
      <c r="D1319" s="4">
        <v>1.0</v>
      </c>
      <c r="E1319" s="4">
        <v>1.0</v>
      </c>
      <c r="F1319" s="4" t="s">
        <v>35</v>
      </c>
      <c r="G1319" s="4">
        <v>235859.0</v>
      </c>
      <c r="H1319" s="4">
        <v>5665052.0</v>
      </c>
      <c r="I1319" s="4">
        <v>0.99</v>
      </c>
      <c r="J1319" s="5" t="str">
        <f>VLOOKUP(E1319, genre!$A$2:$B$1000, 2, FALSE)</f>
        <v>Rock</v>
      </c>
    </row>
    <row r="1320">
      <c r="A1320" s="4">
        <v>1319.0</v>
      </c>
      <c r="B1320" s="4" t="s">
        <v>2014</v>
      </c>
      <c r="C1320" s="4">
        <v>104.0</v>
      </c>
      <c r="D1320" s="4">
        <v>1.0</v>
      </c>
      <c r="E1320" s="4">
        <v>1.0</v>
      </c>
      <c r="F1320" s="4" t="s">
        <v>2015</v>
      </c>
      <c r="G1320" s="4">
        <v>338233.0</v>
      </c>
      <c r="H1320" s="4">
        <v>8122030.0</v>
      </c>
      <c r="I1320" s="4">
        <v>0.99</v>
      </c>
      <c r="J1320" s="5" t="str">
        <f>VLOOKUP(E1320, genre!$A$2:$B$1000, 2, FALSE)</f>
        <v>Rock</v>
      </c>
    </row>
    <row r="1321">
      <c r="A1321" s="4">
        <v>1320.0</v>
      </c>
      <c r="B1321" s="4" t="s">
        <v>2016</v>
      </c>
      <c r="C1321" s="4">
        <v>104.0</v>
      </c>
      <c r="D1321" s="4">
        <v>1.0</v>
      </c>
      <c r="E1321" s="4">
        <v>1.0</v>
      </c>
      <c r="F1321" s="4" t="s">
        <v>35</v>
      </c>
      <c r="G1321" s="4">
        <v>494602.0</v>
      </c>
      <c r="H1321" s="4">
        <v>1.1874875E7</v>
      </c>
      <c r="I1321" s="4">
        <v>0.99</v>
      </c>
      <c r="J1321" s="5" t="str">
        <f>VLOOKUP(E1321, genre!$A$2:$B$1000, 2, FALSE)</f>
        <v>Rock</v>
      </c>
    </row>
    <row r="1322">
      <c r="A1322" s="4">
        <v>1321.0</v>
      </c>
      <c r="B1322" s="4" t="s">
        <v>2017</v>
      </c>
      <c r="C1322" s="4">
        <v>104.0</v>
      </c>
      <c r="D1322" s="4">
        <v>1.0</v>
      </c>
      <c r="E1322" s="4">
        <v>1.0</v>
      </c>
      <c r="F1322" s="4" t="s">
        <v>35</v>
      </c>
      <c r="G1322" s="4">
        <v>447791.0</v>
      </c>
      <c r="H1322" s="4">
        <v>1.075141E7</v>
      </c>
      <c r="I1322" s="4">
        <v>0.99</v>
      </c>
      <c r="J1322" s="5" t="str">
        <f>VLOOKUP(E1322, genre!$A$2:$B$1000, 2, FALSE)</f>
        <v>Rock</v>
      </c>
    </row>
    <row r="1323">
      <c r="A1323" s="4">
        <v>1322.0</v>
      </c>
      <c r="B1323" s="4" t="s">
        <v>2004</v>
      </c>
      <c r="C1323" s="4">
        <v>104.0</v>
      </c>
      <c r="D1323" s="4">
        <v>1.0</v>
      </c>
      <c r="E1323" s="4">
        <v>1.0</v>
      </c>
      <c r="F1323" s="4" t="s">
        <v>35</v>
      </c>
      <c r="G1323" s="4">
        <v>232672.0</v>
      </c>
      <c r="H1323" s="4">
        <v>5588560.0</v>
      </c>
      <c r="I1323" s="4">
        <v>0.99</v>
      </c>
      <c r="J1323" s="5" t="str">
        <f>VLOOKUP(E1323, genre!$A$2:$B$1000, 2, FALSE)</f>
        <v>Rock</v>
      </c>
    </row>
    <row r="1324">
      <c r="A1324" s="4">
        <v>1323.0</v>
      </c>
      <c r="B1324" s="4" t="s">
        <v>2010</v>
      </c>
      <c r="C1324" s="4">
        <v>104.0</v>
      </c>
      <c r="D1324" s="4">
        <v>1.0</v>
      </c>
      <c r="E1324" s="4">
        <v>1.0</v>
      </c>
      <c r="F1324" s="4" t="s">
        <v>35</v>
      </c>
      <c r="G1324" s="4">
        <v>318511.0</v>
      </c>
      <c r="H1324" s="4">
        <v>7648679.0</v>
      </c>
      <c r="I1324" s="4">
        <v>0.99</v>
      </c>
      <c r="J1324" s="5" t="str">
        <f>VLOOKUP(E1324, genre!$A$2:$B$1000, 2, FALSE)</f>
        <v>Rock</v>
      </c>
    </row>
    <row r="1325">
      <c r="A1325" s="4">
        <v>1324.0</v>
      </c>
      <c r="B1325" s="4" t="s">
        <v>2012</v>
      </c>
      <c r="C1325" s="4">
        <v>104.0</v>
      </c>
      <c r="D1325" s="4">
        <v>1.0</v>
      </c>
      <c r="E1325" s="4">
        <v>1.0</v>
      </c>
      <c r="F1325" s="4" t="s">
        <v>35</v>
      </c>
      <c r="G1325" s="4">
        <v>474017.0</v>
      </c>
      <c r="H1325" s="4">
        <v>1.1380851E7</v>
      </c>
      <c r="I1325" s="4">
        <v>0.99</v>
      </c>
      <c r="J1325" s="5" t="str">
        <f>VLOOKUP(E1325, genre!$A$2:$B$1000, 2, FALSE)</f>
        <v>Rock</v>
      </c>
    </row>
    <row r="1326">
      <c r="A1326" s="4">
        <v>1325.0</v>
      </c>
      <c r="B1326" s="4" t="s">
        <v>2024</v>
      </c>
      <c r="C1326" s="4">
        <v>105.0</v>
      </c>
      <c r="D1326" s="4">
        <v>1.0</v>
      </c>
      <c r="E1326" s="4">
        <v>3.0</v>
      </c>
      <c r="F1326" s="4" t="s">
        <v>2025</v>
      </c>
      <c r="G1326" s="4">
        <v>255582.0</v>
      </c>
      <c r="H1326" s="4">
        <v>4089856.0</v>
      </c>
      <c r="I1326" s="4">
        <v>0.99</v>
      </c>
      <c r="J1326" s="5" t="str">
        <f>VLOOKUP(E1326, genre!$A$2:$B$1000, 2, FALSE)</f>
        <v>Metal</v>
      </c>
    </row>
    <row r="1327">
      <c r="A1327" s="4">
        <v>1326.0</v>
      </c>
      <c r="B1327" s="4" t="s">
        <v>2104</v>
      </c>
      <c r="C1327" s="4">
        <v>105.0</v>
      </c>
      <c r="D1327" s="4">
        <v>1.0</v>
      </c>
      <c r="E1327" s="4">
        <v>3.0</v>
      </c>
      <c r="F1327" s="4" t="s">
        <v>2025</v>
      </c>
      <c r="G1327" s="4">
        <v>229459.0</v>
      </c>
      <c r="H1327" s="4">
        <v>3672064.0</v>
      </c>
      <c r="I1327" s="4">
        <v>0.99</v>
      </c>
      <c r="J1327" s="5" t="str">
        <f>VLOOKUP(E1327, genre!$A$2:$B$1000, 2, FALSE)</f>
        <v>Metal</v>
      </c>
    </row>
    <row r="1328">
      <c r="A1328" s="4">
        <v>1327.0</v>
      </c>
      <c r="B1328" s="4" t="s">
        <v>2105</v>
      </c>
      <c r="C1328" s="4">
        <v>105.0</v>
      </c>
      <c r="D1328" s="4">
        <v>1.0</v>
      </c>
      <c r="E1328" s="4">
        <v>3.0</v>
      </c>
      <c r="F1328" s="4" t="s">
        <v>2003</v>
      </c>
      <c r="G1328" s="4">
        <v>263941.0</v>
      </c>
      <c r="H1328" s="4">
        <v>4225024.0</v>
      </c>
      <c r="I1328" s="4">
        <v>0.99</v>
      </c>
      <c r="J1328" s="5" t="str">
        <f>VLOOKUP(E1328, genre!$A$2:$B$1000, 2, FALSE)</f>
        <v>Metal</v>
      </c>
    </row>
    <row r="1329">
      <c r="A1329" s="4">
        <v>1328.0</v>
      </c>
      <c r="B1329" s="4" t="s">
        <v>2106</v>
      </c>
      <c r="C1329" s="4">
        <v>105.0</v>
      </c>
      <c r="D1329" s="4">
        <v>1.0</v>
      </c>
      <c r="E1329" s="4">
        <v>3.0</v>
      </c>
      <c r="F1329" s="4" t="s">
        <v>2064</v>
      </c>
      <c r="G1329" s="4">
        <v>254197.0</v>
      </c>
      <c r="H1329" s="4">
        <v>4071587.0</v>
      </c>
      <c r="I1329" s="4">
        <v>0.99</v>
      </c>
      <c r="J1329" s="5" t="str">
        <f>VLOOKUP(E1329, genre!$A$2:$B$1000, 2, FALSE)</f>
        <v>Metal</v>
      </c>
    </row>
    <row r="1330">
      <c r="A1330" s="4">
        <v>1329.0</v>
      </c>
      <c r="B1330" s="4" t="s">
        <v>2107</v>
      </c>
      <c r="C1330" s="4">
        <v>105.0</v>
      </c>
      <c r="D1330" s="4">
        <v>1.0</v>
      </c>
      <c r="E1330" s="4">
        <v>3.0</v>
      </c>
      <c r="F1330" s="4" t="s">
        <v>2045</v>
      </c>
      <c r="G1330" s="4">
        <v>250853.0</v>
      </c>
      <c r="H1330" s="4">
        <v>4018088.0</v>
      </c>
      <c r="I1330" s="4">
        <v>0.99</v>
      </c>
      <c r="J1330" s="5" t="str">
        <f>VLOOKUP(E1330, genre!$A$2:$B$1000, 2, FALSE)</f>
        <v>Metal</v>
      </c>
    </row>
    <row r="1331">
      <c r="A1331" s="4">
        <v>1330.0</v>
      </c>
      <c r="B1331" s="4" t="s">
        <v>2108</v>
      </c>
      <c r="C1331" s="4">
        <v>105.0</v>
      </c>
      <c r="D1331" s="4">
        <v>1.0</v>
      </c>
      <c r="E1331" s="4">
        <v>3.0</v>
      </c>
      <c r="F1331" s="4" t="s">
        <v>2003</v>
      </c>
      <c r="G1331" s="4">
        <v>258768.0</v>
      </c>
      <c r="H1331" s="4">
        <v>4141056.0</v>
      </c>
      <c r="I1331" s="4">
        <v>0.99</v>
      </c>
      <c r="J1331" s="5" t="str">
        <f>VLOOKUP(E1331, genre!$A$2:$B$1000, 2, FALSE)</f>
        <v>Metal</v>
      </c>
    </row>
    <row r="1332">
      <c r="A1332" s="4">
        <v>1331.0</v>
      </c>
      <c r="B1332" s="4" t="s">
        <v>2109</v>
      </c>
      <c r="C1332" s="4">
        <v>105.0</v>
      </c>
      <c r="D1332" s="4">
        <v>1.0</v>
      </c>
      <c r="E1332" s="4">
        <v>3.0</v>
      </c>
      <c r="F1332" s="4" t="s">
        <v>2025</v>
      </c>
      <c r="G1332" s="4">
        <v>275408.0</v>
      </c>
      <c r="H1332" s="4">
        <v>4407296.0</v>
      </c>
      <c r="I1332" s="4">
        <v>0.99</v>
      </c>
      <c r="J1332" s="5" t="str">
        <f>VLOOKUP(E1332, genre!$A$2:$B$1000, 2, FALSE)</f>
        <v>Metal</v>
      </c>
    </row>
    <row r="1333">
      <c r="A1333" s="4">
        <v>1332.0</v>
      </c>
      <c r="B1333" s="4" t="s">
        <v>2110</v>
      </c>
      <c r="C1333" s="4">
        <v>105.0</v>
      </c>
      <c r="D1333" s="4">
        <v>1.0</v>
      </c>
      <c r="E1333" s="4">
        <v>3.0</v>
      </c>
      <c r="F1333" s="4" t="s">
        <v>2015</v>
      </c>
      <c r="G1333" s="4">
        <v>247510.0</v>
      </c>
      <c r="H1333" s="4">
        <v>3960832.0</v>
      </c>
      <c r="I1333" s="4">
        <v>0.99</v>
      </c>
      <c r="J1333" s="5" t="str">
        <f>VLOOKUP(E1333, genre!$A$2:$B$1000, 2, FALSE)</f>
        <v>Metal</v>
      </c>
    </row>
    <row r="1334">
      <c r="A1334" s="4">
        <v>1333.0</v>
      </c>
      <c r="B1334" s="4" t="s">
        <v>2111</v>
      </c>
      <c r="C1334" s="4">
        <v>105.0</v>
      </c>
      <c r="D1334" s="4">
        <v>1.0</v>
      </c>
      <c r="E1334" s="4">
        <v>3.0</v>
      </c>
      <c r="F1334" s="4" t="s">
        <v>2029</v>
      </c>
      <c r="G1334" s="4">
        <v>284238.0</v>
      </c>
      <c r="H1334" s="4">
        <v>4548608.0</v>
      </c>
      <c r="I1334" s="4">
        <v>0.99</v>
      </c>
      <c r="J1334" s="5" t="str">
        <f>VLOOKUP(E1334, genre!$A$2:$B$1000, 2, FALSE)</f>
        <v>Metal</v>
      </c>
    </row>
    <row r="1335">
      <c r="A1335" s="4">
        <v>1334.0</v>
      </c>
      <c r="B1335" s="4" t="s">
        <v>2112</v>
      </c>
      <c r="C1335" s="4">
        <v>105.0</v>
      </c>
      <c r="D1335" s="4">
        <v>1.0</v>
      </c>
      <c r="E1335" s="4">
        <v>3.0</v>
      </c>
      <c r="F1335" s="4" t="s">
        <v>2003</v>
      </c>
      <c r="G1335" s="4">
        <v>332617.0</v>
      </c>
      <c r="H1335" s="4">
        <v>5322752.0</v>
      </c>
      <c r="I1335" s="4">
        <v>0.99</v>
      </c>
      <c r="J1335" s="5" t="str">
        <f>VLOOKUP(E1335, genre!$A$2:$B$1000, 2, FALSE)</f>
        <v>Metal</v>
      </c>
    </row>
    <row r="1336">
      <c r="A1336" s="4">
        <v>1335.0</v>
      </c>
      <c r="B1336" s="4" t="s">
        <v>2009</v>
      </c>
      <c r="C1336" s="4">
        <v>106.0</v>
      </c>
      <c r="D1336" s="4">
        <v>1.0</v>
      </c>
      <c r="E1336" s="4">
        <v>3.0</v>
      </c>
      <c r="F1336" s="4" t="s">
        <v>2003</v>
      </c>
      <c r="G1336" s="4">
        <v>369554.0</v>
      </c>
      <c r="H1336" s="4">
        <v>5914624.0</v>
      </c>
      <c r="I1336" s="4">
        <v>0.99</v>
      </c>
      <c r="J1336" s="5" t="str">
        <f>VLOOKUP(E1336, genre!$A$2:$B$1000, 2, FALSE)</f>
        <v>Metal</v>
      </c>
    </row>
    <row r="1337">
      <c r="A1337" s="4">
        <v>1336.0</v>
      </c>
      <c r="B1337" s="4" t="s">
        <v>2092</v>
      </c>
      <c r="C1337" s="4">
        <v>106.0</v>
      </c>
      <c r="D1337" s="4">
        <v>1.0</v>
      </c>
      <c r="E1337" s="4">
        <v>3.0</v>
      </c>
      <c r="F1337" s="4" t="s">
        <v>2029</v>
      </c>
      <c r="G1337" s="4">
        <v>408607.0</v>
      </c>
      <c r="H1337" s="4">
        <v>6539264.0</v>
      </c>
      <c r="I1337" s="4">
        <v>0.99</v>
      </c>
      <c r="J1337" s="5" t="str">
        <f>VLOOKUP(E1337, genre!$A$2:$B$1000, 2, FALSE)</f>
        <v>Metal</v>
      </c>
    </row>
    <row r="1338">
      <c r="A1338" s="4">
        <v>1337.0</v>
      </c>
      <c r="B1338" s="4" t="s">
        <v>2113</v>
      </c>
      <c r="C1338" s="4">
        <v>106.0</v>
      </c>
      <c r="D1338" s="4">
        <v>1.0</v>
      </c>
      <c r="E1338" s="4">
        <v>3.0</v>
      </c>
      <c r="F1338" s="4" t="s">
        <v>2015</v>
      </c>
      <c r="G1338" s="4">
        <v>230269.0</v>
      </c>
      <c r="H1338" s="4">
        <v>3686400.0</v>
      </c>
      <c r="I1338" s="4">
        <v>0.99</v>
      </c>
      <c r="J1338" s="5" t="str">
        <f>VLOOKUP(E1338, genre!$A$2:$B$1000, 2, FALSE)</f>
        <v>Metal</v>
      </c>
    </row>
    <row r="1339">
      <c r="A1339" s="4">
        <v>1338.0</v>
      </c>
      <c r="B1339" s="4" t="s">
        <v>2101</v>
      </c>
      <c r="C1339" s="4">
        <v>106.0</v>
      </c>
      <c r="D1339" s="4">
        <v>1.0</v>
      </c>
      <c r="E1339" s="4">
        <v>3.0</v>
      </c>
      <c r="F1339" s="4" t="s">
        <v>2022</v>
      </c>
      <c r="G1339" s="4">
        <v>325694.0</v>
      </c>
      <c r="H1339" s="4">
        <v>5212160.0</v>
      </c>
      <c r="I1339" s="4">
        <v>0.99</v>
      </c>
      <c r="J1339" s="5" t="str">
        <f>VLOOKUP(E1339, genre!$A$2:$B$1000, 2, FALSE)</f>
        <v>Metal</v>
      </c>
    </row>
    <row r="1340">
      <c r="A1340" s="4">
        <v>1339.0</v>
      </c>
      <c r="B1340" s="4" t="s">
        <v>2004</v>
      </c>
      <c r="C1340" s="4">
        <v>106.0</v>
      </c>
      <c r="D1340" s="4">
        <v>1.0</v>
      </c>
      <c r="E1340" s="4">
        <v>3.0</v>
      </c>
      <c r="F1340" s="4" t="s">
        <v>2003</v>
      </c>
      <c r="G1340" s="4">
        <v>251454.0</v>
      </c>
      <c r="H1340" s="4">
        <v>4024320.0</v>
      </c>
      <c r="I1340" s="4">
        <v>0.99</v>
      </c>
      <c r="J1340" s="5" t="str">
        <f>VLOOKUP(E1340, genre!$A$2:$B$1000, 2, FALSE)</f>
        <v>Metal</v>
      </c>
    </row>
    <row r="1341">
      <c r="A1341" s="4">
        <v>1340.0</v>
      </c>
      <c r="B1341" s="4" t="s">
        <v>2114</v>
      </c>
      <c r="C1341" s="4">
        <v>106.0</v>
      </c>
      <c r="D1341" s="4">
        <v>1.0</v>
      </c>
      <c r="E1341" s="4">
        <v>3.0</v>
      </c>
      <c r="F1341" s="4" t="s">
        <v>2045</v>
      </c>
      <c r="G1341" s="4">
        <v>294347.0</v>
      </c>
      <c r="H1341" s="4">
        <v>4710400.0</v>
      </c>
      <c r="I1341" s="4">
        <v>0.99</v>
      </c>
      <c r="J1341" s="5" t="str">
        <f>VLOOKUP(E1341, genre!$A$2:$B$1000, 2, FALSE)</f>
        <v>Metal</v>
      </c>
    </row>
    <row r="1342">
      <c r="A1342" s="4">
        <v>1341.0</v>
      </c>
      <c r="B1342" s="4" t="s">
        <v>2115</v>
      </c>
      <c r="C1342" s="4">
        <v>106.0</v>
      </c>
      <c r="D1342" s="4">
        <v>1.0</v>
      </c>
      <c r="E1342" s="4">
        <v>3.0</v>
      </c>
      <c r="F1342" s="4" t="s">
        <v>2003</v>
      </c>
      <c r="G1342" s="4">
        <v>221309.0</v>
      </c>
      <c r="H1342" s="4">
        <v>3543040.0</v>
      </c>
      <c r="I1342" s="4">
        <v>0.99</v>
      </c>
      <c r="J1342" s="5" t="str">
        <f>VLOOKUP(E1342, genre!$A$2:$B$1000, 2, FALSE)</f>
        <v>Metal</v>
      </c>
    </row>
    <row r="1343">
      <c r="A1343" s="4">
        <v>1342.0</v>
      </c>
      <c r="B1343" s="4" t="s">
        <v>2116</v>
      </c>
      <c r="C1343" s="4">
        <v>106.0</v>
      </c>
      <c r="D1343" s="4">
        <v>1.0</v>
      </c>
      <c r="E1343" s="4">
        <v>3.0</v>
      </c>
      <c r="F1343" s="4" t="s">
        <v>2015</v>
      </c>
      <c r="G1343" s="4">
        <v>206367.0</v>
      </c>
      <c r="H1343" s="4">
        <v>3306324.0</v>
      </c>
      <c r="I1343" s="4">
        <v>0.99</v>
      </c>
      <c r="J1343" s="5" t="str">
        <f>VLOOKUP(E1343, genre!$A$2:$B$1000, 2, FALSE)</f>
        <v>Metal</v>
      </c>
    </row>
    <row r="1344">
      <c r="A1344" s="4">
        <v>1343.0</v>
      </c>
      <c r="B1344" s="4" t="s">
        <v>2117</v>
      </c>
      <c r="C1344" s="4">
        <v>106.0</v>
      </c>
      <c r="D1344" s="4">
        <v>1.0</v>
      </c>
      <c r="E1344" s="4">
        <v>3.0</v>
      </c>
      <c r="F1344" s="4" t="s">
        <v>2003</v>
      </c>
      <c r="G1344" s="4">
        <v>445283.0</v>
      </c>
      <c r="H1344" s="4">
        <v>7129264.0</v>
      </c>
      <c r="I1344" s="4">
        <v>0.99</v>
      </c>
      <c r="J1344" s="5" t="str">
        <f>VLOOKUP(E1344, genre!$A$2:$B$1000, 2, FALSE)</f>
        <v>Metal</v>
      </c>
    </row>
    <row r="1345">
      <c r="A1345" s="4">
        <v>1344.0</v>
      </c>
      <c r="B1345" s="4" t="s">
        <v>2090</v>
      </c>
      <c r="C1345" s="4">
        <v>107.0</v>
      </c>
      <c r="D1345" s="4">
        <v>1.0</v>
      </c>
      <c r="E1345" s="4">
        <v>3.0</v>
      </c>
      <c r="F1345" s="4" t="s">
        <v>146</v>
      </c>
      <c r="G1345" s="4">
        <v>269531.0</v>
      </c>
      <c r="H1345" s="4">
        <v>6472088.0</v>
      </c>
      <c r="I1345" s="4">
        <v>0.99</v>
      </c>
      <c r="J1345" s="5" t="str">
        <f>VLOOKUP(E1345, genre!$A$2:$B$1000, 2, FALSE)</f>
        <v>Metal</v>
      </c>
    </row>
    <row r="1346">
      <c r="A1346" s="4">
        <v>1345.0</v>
      </c>
      <c r="B1346" s="4" t="s">
        <v>2014</v>
      </c>
      <c r="C1346" s="4">
        <v>107.0</v>
      </c>
      <c r="D1346" s="4">
        <v>1.0</v>
      </c>
      <c r="E1346" s="4">
        <v>3.0</v>
      </c>
      <c r="F1346" s="4" t="s">
        <v>2091</v>
      </c>
      <c r="G1346" s="4">
        <v>359810.0</v>
      </c>
      <c r="H1346" s="4">
        <v>8638809.0</v>
      </c>
      <c r="I1346" s="4">
        <v>0.99</v>
      </c>
      <c r="J1346" s="5" t="str">
        <f>VLOOKUP(E1346, genre!$A$2:$B$1000, 2, FALSE)</f>
        <v>Metal</v>
      </c>
    </row>
    <row r="1347">
      <c r="A1347" s="4">
        <v>1346.0</v>
      </c>
      <c r="B1347" s="4" t="s">
        <v>2118</v>
      </c>
      <c r="C1347" s="4">
        <v>107.0</v>
      </c>
      <c r="D1347" s="4">
        <v>1.0</v>
      </c>
      <c r="E1347" s="4">
        <v>3.0</v>
      </c>
      <c r="F1347" s="4" t="s">
        <v>2003</v>
      </c>
      <c r="G1347" s="4">
        <v>252891.0</v>
      </c>
      <c r="H1347" s="4">
        <v>6074756.0</v>
      </c>
      <c r="I1347" s="4">
        <v>0.99</v>
      </c>
      <c r="J1347" s="5" t="str">
        <f>VLOOKUP(E1347, genre!$A$2:$B$1000, 2, FALSE)</f>
        <v>Metal</v>
      </c>
    </row>
    <row r="1348">
      <c r="A1348" s="4">
        <v>1347.0</v>
      </c>
      <c r="B1348" s="4" t="s">
        <v>2119</v>
      </c>
      <c r="C1348" s="4">
        <v>107.0</v>
      </c>
      <c r="D1348" s="4">
        <v>1.0</v>
      </c>
      <c r="E1348" s="4">
        <v>3.0</v>
      </c>
      <c r="F1348" s="4" t="s">
        <v>2093</v>
      </c>
      <c r="G1348" s="4">
        <v>242729.0</v>
      </c>
      <c r="H1348" s="4">
        <v>5828861.0</v>
      </c>
      <c r="I1348" s="4">
        <v>0.99</v>
      </c>
      <c r="J1348" s="5" t="str">
        <f>VLOOKUP(E1348, genre!$A$2:$B$1000, 2, FALSE)</f>
        <v>Metal</v>
      </c>
    </row>
    <row r="1349">
      <c r="A1349" s="4">
        <v>1348.0</v>
      </c>
      <c r="B1349" s="4" t="s">
        <v>2120</v>
      </c>
      <c r="C1349" s="4">
        <v>107.0</v>
      </c>
      <c r="D1349" s="4">
        <v>1.0</v>
      </c>
      <c r="E1349" s="4">
        <v>3.0</v>
      </c>
      <c r="F1349" s="4" t="s">
        <v>2003</v>
      </c>
      <c r="G1349" s="4">
        <v>366471.0</v>
      </c>
      <c r="H1349" s="4">
        <v>8800686.0</v>
      </c>
      <c r="I1349" s="4">
        <v>0.99</v>
      </c>
      <c r="J1349" s="5" t="str">
        <f>VLOOKUP(E1349, genre!$A$2:$B$1000, 2, FALSE)</f>
        <v>Metal</v>
      </c>
    </row>
    <row r="1350">
      <c r="A1350" s="4">
        <v>1349.0</v>
      </c>
      <c r="B1350" s="4" t="s">
        <v>2121</v>
      </c>
      <c r="C1350" s="4">
        <v>107.0</v>
      </c>
      <c r="D1350" s="4">
        <v>1.0</v>
      </c>
      <c r="E1350" s="4">
        <v>3.0</v>
      </c>
      <c r="F1350" s="4" t="s">
        <v>2122</v>
      </c>
      <c r="G1350" s="4">
        <v>320548.0</v>
      </c>
      <c r="H1350" s="4">
        <v>7696518.0</v>
      </c>
      <c r="I1350" s="4">
        <v>0.99</v>
      </c>
      <c r="J1350" s="5" t="str">
        <f>VLOOKUP(E1350, genre!$A$2:$B$1000, 2, FALSE)</f>
        <v>Metal</v>
      </c>
    </row>
    <row r="1351">
      <c r="A1351" s="4">
        <v>1350.0</v>
      </c>
      <c r="B1351" s="4" t="s">
        <v>2096</v>
      </c>
      <c r="C1351" s="4">
        <v>107.0</v>
      </c>
      <c r="D1351" s="4">
        <v>1.0</v>
      </c>
      <c r="E1351" s="4">
        <v>3.0</v>
      </c>
      <c r="F1351" s="4" t="s">
        <v>2093</v>
      </c>
      <c r="G1351" s="4">
        <v>407823.0</v>
      </c>
      <c r="H1351" s="4">
        <v>9791106.0</v>
      </c>
      <c r="I1351" s="4">
        <v>0.99</v>
      </c>
      <c r="J1351" s="5" t="str">
        <f>VLOOKUP(E1351, genre!$A$2:$B$1000, 2, FALSE)</f>
        <v>Metal</v>
      </c>
    </row>
    <row r="1352">
      <c r="A1352" s="4">
        <v>1351.0</v>
      </c>
      <c r="B1352" s="4" t="s">
        <v>2123</v>
      </c>
      <c r="C1352" s="4">
        <v>107.0</v>
      </c>
      <c r="D1352" s="4">
        <v>1.0</v>
      </c>
      <c r="E1352" s="4">
        <v>3.0</v>
      </c>
      <c r="F1352" s="4" t="s">
        <v>146</v>
      </c>
      <c r="G1352" s="4">
        <v>816509.0</v>
      </c>
      <c r="H1352" s="4">
        <v>1.9599577E7</v>
      </c>
      <c r="I1352" s="4">
        <v>0.99</v>
      </c>
      <c r="J1352" s="5" t="str">
        <f>VLOOKUP(E1352, genre!$A$2:$B$1000, 2, FALSE)</f>
        <v>Metal</v>
      </c>
    </row>
    <row r="1353">
      <c r="A1353" s="4">
        <v>1352.0</v>
      </c>
      <c r="B1353" s="4" t="s">
        <v>2124</v>
      </c>
      <c r="C1353" s="4">
        <v>108.0</v>
      </c>
      <c r="D1353" s="4">
        <v>1.0</v>
      </c>
      <c r="E1353" s="4">
        <v>3.0</v>
      </c>
      <c r="F1353" s="4" t="s">
        <v>35</v>
      </c>
      <c r="G1353" s="4">
        <v>115931.0</v>
      </c>
      <c r="H1353" s="4">
        <v>4638848.0</v>
      </c>
      <c r="I1353" s="4">
        <v>0.99</v>
      </c>
      <c r="J1353" s="5" t="str">
        <f>VLOOKUP(E1353, genre!$A$2:$B$1000, 2, FALSE)</f>
        <v>Metal</v>
      </c>
    </row>
    <row r="1354">
      <c r="A1354" s="4">
        <v>1353.0</v>
      </c>
      <c r="B1354" s="4" t="s">
        <v>2033</v>
      </c>
      <c r="C1354" s="4">
        <v>108.0</v>
      </c>
      <c r="D1354" s="4">
        <v>1.0</v>
      </c>
      <c r="E1354" s="4">
        <v>3.0</v>
      </c>
      <c r="F1354" s="4" t="s">
        <v>2022</v>
      </c>
      <c r="G1354" s="4">
        <v>281782.0</v>
      </c>
      <c r="H1354" s="4">
        <v>1.127232E7</v>
      </c>
      <c r="I1354" s="4">
        <v>0.99</v>
      </c>
      <c r="J1354" s="5" t="str">
        <f>VLOOKUP(E1354, genre!$A$2:$B$1000, 2, FALSE)</f>
        <v>Metal</v>
      </c>
    </row>
    <row r="1355">
      <c r="A1355" s="4">
        <v>1354.0</v>
      </c>
      <c r="B1355" s="4" t="s">
        <v>2034</v>
      </c>
      <c r="C1355" s="4">
        <v>108.0</v>
      </c>
      <c r="D1355" s="4">
        <v>1.0</v>
      </c>
      <c r="E1355" s="4">
        <v>3.0</v>
      </c>
      <c r="F1355" s="4" t="s">
        <v>2035</v>
      </c>
      <c r="G1355" s="4">
        <v>408607.0</v>
      </c>
      <c r="H1355" s="4">
        <v>1.6345216E7</v>
      </c>
      <c r="I1355" s="4">
        <v>0.99</v>
      </c>
      <c r="J1355" s="5" t="str">
        <f>VLOOKUP(E1355, genre!$A$2:$B$1000, 2, FALSE)</f>
        <v>Metal</v>
      </c>
    </row>
    <row r="1356">
      <c r="A1356" s="4">
        <v>1355.0</v>
      </c>
      <c r="B1356" s="4" t="s">
        <v>2036</v>
      </c>
      <c r="C1356" s="4">
        <v>108.0</v>
      </c>
      <c r="D1356" s="4">
        <v>1.0</v>
      </c>
      <c r="E1356" s="4">
        <v>3.0</v>
      </c>
      <c r="F1356" s="4" t="s">
        <v>2037</v>
      </c>
      <c r="G1356" s="4">
        <v>366785.0</v>
      </c>
      <c r="H1356" s="4">
        <v>1.4676148E7</v>
      </c>
      <c r="I1356" s="4">
        <v>0.99</v>
      </c>
      <c r="J1356" s="5" t="str">
        <f>VLOOKUP(E1356, genre!$A$2:$B$1000, 2, FALSE)</f>
        <v>Metal</v>
      </c>
    </row>
    <row r="1357">
      <c r="A1357" s="4">
        <v>1356.0</v>
      </c>
      <c r="B1357" s="4" t="s">
        <v>2080</v>
      </c>
      <c r="C1357" s="4">
        <v>108.0</v>
      </c>
      <c r="D1357" s="4">
        <v>1.0</v>
      </c>
      <c r="E1357" s="4">
        <v>3.0</v>
      </c>
      <c r="F1357" s="4" t="s">
        <v>2003</v>
      </c>
      <c r="G1357" s="4">
        <v>185808.0</v>
      </c>
      <c r="H1357" s="4">
        <v>7434368.0</v>
      </c>
      <c r="I1357" s="4">
        <v>0.99</v>
      </c>
      <c r="J1357" s="5" t="str">
        <f>VLOOKUP(E1357, genre!$A$2:$B$1000, 2, FALSE)</f>
        <v>Metal</v>
      </c>
    </row>
    <row r="1358">
      <c r="A1358" s="4">
        <v>1357.0</v>
      </c>
      <c r="B1358" s="4" t="s">
        <v>2014</v>
      </c>
      <c r="C1358" s="4">
        <v>108.0</v>
      </c>
      <c r="D1358" s="4">
        <v>1.0</v>
      </c>
      <c r="E1358" s="4">
        <v>3.0</v>
      </c>
      <c r="F1358" s="4" t="s">
        <v>2015</v>
      </c>
      <c r="G1358" s="4">
        <v>386821.0</v>
      </c>
      <c r="H1358" s="4">
        <v>1.5474816E7</v>
      </c>
      <c r="I1358" s="4">
        <v>0.99</v>
      </c>
      <c r="J1358" s="5" t="str">
        <f>VLOOKUP(E1358, genre!$A$2:$B$1000, 2, FALSE)</f>
        <v>Metal</v>
      </c>
    </row>
    <row r="1359">
      <c r="A1359" s="4">
        <v>1358.0</v>
      </c>
      <c r="B1359" s="4" t="s">
        <v>2038</v>
      </c>
      <c r="C1359" s="4">
        <v>108.0</v>
      </c>
      <c r="D1359" s="4">
        <v>1.0</v>
      </c>
      <c r="E1359" s="4">
        <v>3.0</v>
      </c>
      <c r="F1359" s="4" t="s">
        <v>2003</v>
      </c>
      <c r="G1359" s="4">
        <v>435513.0</v>
      </c>
      <c r="H1359" s="4">
        <v>1.7422464E7</v>
      </c>
      <c r="I1359" s="4">
        <v>0.99</v>
      </c>
      <c r="J1359" s="5" t="str">
        <f>VLOOKUP(E1359, genre!$A$2:$B$1000, 2, FALSE)</f>
        <v>Metal</v>
      </c>
    </row>
    <row r="1360">
      <c r="A1360" s="4">
        <v>1359.0</v>
      </c>
      <c r="B1360" s="4" t="s">
        <v>2125</v>
      </c>
      <c r="C1360" s="4">
        <v>108.0</v>
      </c>
      <c r="D1360" s="4">
        <v>1.0</v>
      </c>
      <c r="E1360" s="4">
        <v>3.0</v>
      </c>
      <c r="F1360" s="4" t="s">
        <v>2003</v>
      </c>
      <c r="G1360" s="4">
        <v>649116.0</v>
      </c>
      <c r="H1360" s="4">
        <v>2.596672E7</v>
      </c>
      <c r="I1360" s="4">
        <v>0.99</v>
      </c>
      <c r="J1360" s="5" t="str">
        <f>VLOOKUP(E1360, genre!$A$2:$B$1000, 2, FALSE)</f>
        <v>Metal</v>
      </c>
    </row>
    <row r="1361">
      <c r="A1361" s="4">
        <v>1360.0</v>
      </c>
      <c r="B1361" s="4" t="s">
        <v>2039</v>
      </c>
      <c r="C1361" s="4">
        <v>108.0</v>
      </c>
      <c r="D1361" s="4">
        <v>1.0</v>
      </c>
      <c r="E1361" s="4">
        <v>3.0</v>
      </c>
      <c r="F1361" s="4" t="s">
        <v>2040</v>
      </c>
      <c r="G1361" s="4">
        <v>282697.0</v>
      </c>
      <c r="H1361" s="4">
        <v>1.1309184E7</v>
      </c>
      <c r="I1361" s="4">
        <v>0.99</v>
      </c>
      <c r="J1361" s="5" t="str">
        <f>VLOOKUP(E1361, genre!$A$2:$B$1000, 2, FALSE)</f>
        <v>Metal</v>
      </c>
    </row>
    <row r="1362">
      <c r="A1362" s="4">
        <v>1361.0</v>
      </c>
      <c r="B1362" s="4" t="s">
        <v>2004</v>
      </c>
      <c r="C1362" s="4">
        <v>108.0</v>
      </c>
      <c r="D1362" s="4">
        <v>1.0</v>
      </c>
      <c r="E1362" s="4">
        <v>3.0</v>
      </c>
      <c r="F1362" s="4" t="s">
        <v>2003</v>
      </c>
      <c r="G1362" s="4">
        <v>273528.0</v>
      </c>
      <c r="H1362" s="4">
        <v>1.0942592E7</v>
      </c>
      <c r="I1362" s="4">
        <v>0.99</v>
      </c>
      <c r="J1362" s="5" t="str">
        <f>VLOOKUP(E1362, genre!$A$2:$B$1000, 2, FALSE)</f>
        <v>Metal</v>
      </c>
    </row>
    <row r="1363">
      <c r="A1363" s="4">
        <v>1362.0</v>
      </c>
      <c r="B1363" s="4" t="s">
        <v>2041</v>
      </c>
      <c r="C1363" s="4">
        <v>109.0</v>
      </c>
      <c r="D1363" s="4">
        <v>1.0</v>
      </c>
      <c r="E1363" s="4">
        <v>1.0</v>
      </c>
      <c r="F1363" s="4" t="s">
        <v>2040</v>
      </c>
      <c r="G1363" s="4">
        <v>578324.0</v>
      </c>
      <c r="H1363" s="4">
        <v>2.3134336E7</v>
      </c>
      <c r="I1363" s="4">
        <v>0.99</v>
      </c>
      <c r="J1363" s="5" t="str">
        <f>VLOOKUP(E1363, genre!$A$2:$B$1000, 2, FALSE)</f>
        <v>Rock</v>
      </c>
    </row>
    <row r="1364">
      <c r="A1364" s="4">
        <v>1363.0</v>
      </c>
      <c r="B1364" s="4" t="s">
        <v>2126</v>
      </c>
      <c r="C1364" s="4">
        <v>109.0</v>
      </c>
      <c r="D1364" s="4">
        <v>1.0</v>
      </c>
      <c r="E1364" s="4">
        <v>1.0</v>
      </c>
      <c r="F1364" s="4" t="s">
        <v>2003</v>
      </c>
      <c r="G1364" s="4">
        <v>559203.0</v>
      </c>
      <c r="H1364" s="4">
        <v>2.2370432E7</v>
      </c>
      <c r="I1364" s="4">
        <v>0.99</v>
      </c>
      <c r="J1364" s="5" t="str">
        <f>VLOOKUP(E1364, genre!$A$2:$B$1000, 2, FALSE)</f>
        <v>Rock</v>
      </c>
    </row>
    <row r="1365">
      <c r="A1365" s="4">
        <v>1364.0</v>
      </c>
      <c r="B1365" s="4" t="s">
        <v>2026</v>
      </c>
      <c r="C1365" s="4">
        <v>109.0</v>
      </c>
      <c r="D1365" s="4">
        <v>1.0</v>
      </c>
      <c r="E1365" s="4">
        <v>3.0</v>
      </c>
      <c r="F1365" s="4" t="s">
        <v>2022</v>
      </c>
      <c r="G1365" s="4">
        <v>280737.0</v>
      </c>
      <c r="H1365" s="4">
        <v>1.123136E7</v>
      </c>
      <c r="I1365" s="4">
        <v>0.99</v>
      </c>
      <c r="J1365" s="5" t="str">
        <f>VLOOKUP(E1365, genre!$A$2:$B$1000, 2, FALSE)</f>
        <v>Metal</v>
      </c>
    </row>
    <row r="1366">
      <c r="A1366" s="4">
        <v>1365.0</v>
      </c>
      <c r="B1366" s="4" t="s">
        <v>2032</v>
      </c>
      <c r="C1366" s="4">
        <v>109.0</v>
      </c>
      <c r="D1366" s="4">
        <v>1.0</v>
      </c>
      <c r="E1366" s="4">
        <v>1.0</v>
      </c>
      <c r="F1366" s="4" t="s">
        <v>2003</v>
      </c>
      <c r="G1366" s="4">
        <v>460695.0</v>
      </c>
      <c r="H1366" s="4">
        <v>1.843008E7</v>
      </c>
      <c r="I1366" s="4">
        <v>0.99</v>
      </c>
      <c r="J1366" s="5" t="str">
        <f>VLOOKUP(E1366, genre!$A$2:$B$1000, 2, FALSE)</f>
        <v>Rock</v>
      </c>
    </row>
    <row r="1367">
      <c r="A1367" s="4">
        <v>1366.0</v>
      </c>
      <c r="B1367" s="4" t="s">
        <v>2016</v>
      </c>
      <c r="C1367" s="4">
        <v>109.0</v>
      </c>
      <c r="D1367" s="4">
        <v>1.0</v>
      </c>
      <c r="E1367" s="4">
        <v>1.0</v>
      </c>
      <c r="F1367" s="4" t="s">
        <v>2003</v>
      </c>
      <c r="G1367" s="4">
        <v>351869.0</v>
      </c>
      <c r="H1367" s="4">
        <v>1.4076032E7</v>
      </c>
      <c r="I1367" s="4">
        <v>0.99</v>
      </c>
      <c r="J1367" s="5" t="str">
        <f>VLOOKUP(E1367, genre!$A$2:$B$1000, 2, FALSE)</f>
        <v>Rock</v>
      </c>
    </row>
    <row r="1368">
      <c r="A1368" s="4">
        <v>1367.0</v>
      </c>
      <c r="B1368" s="4" t="s">
        <v>2002</v>
      </c>
      <c r="C1368" s="4">
        <v>109.0</v>
      </c>
      <c r="D1368" s="4">
        <v>1.0</v>
      </c>
      <c r="E1368" s="4">
        <v>1.0</v>
      </c>
      <c r="F1368" s="4" t="s">
        <v>2003</v>
      </c>
      <c r="G1368" s="4">
        <v>300434.0</v>
      </c>
      <c r="H1368" s="4">
        <v>1.2022107E7</v>
      </c>
      <c r="I1368" s="4">
        <v>0.99</v>
      </c>
      <c r="J1368" s="5" t="str">
        <f>VLOOKUP(E1368, genre!$A$2:$B$1000, 2, FALSE)</f>
        <v>Rock</v>
      </c>
    </row>
    <row r="1369">
      <c r="A1369" s="4">
        <v>1368.0</v>
      </c>
      <c r="B1369" s="4" t="s">
        <v>2017</v>
      </c>
      <c r="C1369" s="4">
        <v>109.0</v>
      </c>
      <c r="D1369" s="4">
        <v>1.0</v>
      </c>
      <c r="E1369" s="4">
        <v>1.0</v>
      </c>
      <c r="F1369" s="4" t="s">
        <v>2003</v>
      </c>
      <c r="G1369" s="4">
        <v>443977.0</v>
      </c>
      <c r="H1369" s="4">
        <v>1.7760384E7</v>
      </c>
      <c r="I1369" s="4">
        <v>0.99</v>
      </c>
      <c r="J1369" s="5" t="str">
        <f>VLOOKUP(E1369, genre!$A$2:$B$1000, 2, FALSE)</f>
        <v>Rock</v>
      </c>
    </row>
    <row r="1370">
      <c r="A1370" s="4">
        <v>1369.0</v>
      </c>
      <c r="B1370" s="4" t="s">
        <v>2010</v>
      </c>
      <c r="C1370" s="4">
        <v>109.0</v>
      </c>
      <c r="D1370" s="4">
        <v>1.0</v>
      </c>
      <c r="E1370" s="4">
        <v>1.0</v>
      </c>
      <c r="F1370" s="4" t="s">
        <v>2011</v>
      </c>
      <c r="G1370" s="4">
        <v>317335.0</v>
      </c>
      <c r="H1370" s="4">
        <v>1.269568E7</v>
      </c>
      <c r="I1370" s="4">
        <v>0.99</v>
      </c>
      <c r="J1370" s="5" t="str">
        <f>VLOOKUP(E1370, genre!$A$2:$B$1000, 2, FALSE)</f>
        <v>Rock</v>
      </c>
    </row>
    <row r="1371">
      <c r="A1371" s="4">
        <v>1370.0</v>
      </c>
      <c r="B1371" s="4" t="s">
        <v>2097</v>
      </c>
      <c r="C1371" s="4">
        <v>109.0</v>
      </c>
      <c r="D1371" s="4">
        <v>1.0</v>
      </c>
      <c r="E1371" s="4">
        <v>1.0</v>
      </c>
      <c r="F1371" s="4" t="s">
        <v>2003</v>
      </c>
      <c r="G1371" s="4">
        <v>292179.0</v>
      </c>
      <c r="H1371" s="4">
        <v>1.1688064E7</v>
      </c>
      <c r="I1371" s="4">
        <v>0.99</v>
      </c>
      <c r="J1371" s="5" t="str">
        <f>VLOOKUP(E1371, genre!$A$2:$B$1000, 2, FALSE)</f>
        <v>Rock</v>
      </c>
    </row>
    <row r="1372">
      <c r="A1372" s="4">
        <v>1371.0</v>
      </c>
      <c r="B1372" s="4" t="s">
        <v>2127</v>
      </c>
      <c r="C1372" s="4">
        <v>110.0</v>
      </c>
      <c r="D1372" s="4">
        <v>1.0</v>
      </c>
      <c r="E1372" s="4">
        <v>3.0</v>
      </c>
      <c r="F1372" s="4" t="s">
        <v>2128</v>
      </c>
      <c r="G1372" s="4">
        <v>340767.0</v>
      </c>
      <c r="H1372" s="4">
        <v>8179151.0</v>
      </c>
      <c r="I1372" s="4">
        <v>0.99</v>
      </c>
      <c r="J1372" s="5" t="str">
        <f>VLOOKUP(E1372, genre!$A$2:$B$1000, 2, FALSE)</f>
        <v>Metal</v>
      </c>
    </row>
    <row r="1373">
      <c r="A1373" s="4">
        <v>1372.0</v>
      </c>
      <c r="B1373" s="4" t="s">
        <v>2129</v>
      </c>
      <c r="C1373" s="4">
        <v>110.0</v>
      </c>
      <c r="D1373" s="4">
        <v>1.0</v>
      </c>
      <c r="E1373" s="4">
        <v>3.0</v>
      </c>
      <c r="F1373" s="4" t="s">
        <v>2003</v>
      </c>
      <c r="G1373" s="4">
        <v>369005.0</v>
      </c>
      <c r="H1373" s="4">
        <v>8858669.0</v>
      </c>
      <c r="I1373" s="4">
        <v>0.99</v>
      </c>
      <c r="J1373" s="5" t="str">
        <f>VLOOKUP(E1373, genre!$A$2:$B$1000, 2, FALSE)</f>
        <v>Metal</v>
      </c>
    </row>
    <row r="1374">
      <c r="A1374" s="4">
        <v>1373.0</v>
      </c>
      <c r="B1374" s="4" t="s">
        <v>2021</v>
      </c>
      <c r="C1374" s="4">
        <v>110.0</v>
      </c>
      <c r="D1374" s="4">
        <v>1.0</v>
      </c>
      <c r="E1374" s="4">
        <v>3.0</v>
      </c>
      <c r="F1374" s="4" t="s">
        <v>2130</v>
      </c>
      <c r="G1374" s="4">
        <v>211043.0</v>
      </c>
      <c r="H1374" s="4">
        <v>5067867.0</v>
      </c>
      <c r="I1374" s="4">
        <v>0.99</v>
      </c>
      <c r="J1374" s="5" t="str">
        <f>VLOOKUP(E1374, genre!$A$2:$B$1000, 2, FALSE)</f>
        <v>Metal</v>
      </c>
    </row>
    <row r="1375">
      <c r="A1375" s="4">
        <v>1374.0</v>
      </c>
      <c r="B1375" s="4" t="s">
        <v>2026</v>
      </c>
      <c r="C1375" s="4">
        <v>110.0</v>
      </c>
      <c r="D1375" s="4">
        <v>1.0</v>
      </c>
      <c r="E1375" s="4">
        <v>3.0</v>
      </c>
      <c r="F1375" s="4" t="s">
        <v>2130</v>
      </c>
      <c r="G1375" s="4">
        <v>273998.0</v>
      </c>
      <c r="H1375" s="4">
        <v>6578930.0</v>
      </c>
      <c r="I1375" s="4">
        <v>0.99</v>
      </c>
      <c r="J1375" s="5" t="str">
        <f>VLOOKUP(E1375, genre!$A$2:$B$1000, 2, FALSE)</f>
        <v>Metal</v>
      </c>
    </row>
    <row r="1376">
      <c r="A1376" s="4">
        <v>1375.0</v>
      </c>
      <c r="B1376" s="4" t="s">
        <v>2131</v>
      </c>
      <c r="C1376" s="4">
        <v>110.0</v>
      </c>
      <c r="D1376" s="4">
        <v>1.0</v>
      </c>
      <c r="E1376" s="4">
        <v>3.0</v>
      </c>
      <c r="F1376" s="4" t="s">
        <v>2003</v>
      </c>
      <c r="G1376" s="4">
        <v>593580.0</v>
      </c>
      <c r="H1376" s="4">
        <v>1.4249E7</v>
      </c>
      <c r="I1376" s="4">
        <v>0.99</v>
      </c>
      <c r="J1376" s="5" t="str">
        <f>VLOOKUP(E1376, genre!$A$2:$B$1000, 2, FALSE)</f>
        <v>Metal</v>
      </c>
    </row>
    <row r="1377">
      <c r="A1377" s="4">
        <v>1376.0</v>
      </c>
      <c r="B1377" s="4" t="s">
        <v>2132</v>
      </c>
      <c r="C1377" s="4">
        <v>110.0</v>
      </c>
      <c r="D1377" s="4">
        <v>1.0</v>
      </c>
      <c r="E1377" s="4">
        <v>3.0</v>
      </c>
      <c r="F1377" s="4" t="s">
        <v>2133</v>
      </c>
      <c r="G1377" s="4">
        <v>305475.0</v>
      </c>
      <c r="H1377" s="4">
        <v>7334450.0</v>
      </c>
      <c r="I1377" s="4">
        <v>0.99</v>
      </c>
      <c r="J1377" s="5" t="str">
        <f>VLOOKUP(E1377, genre!$A$2:$B$1000, 2, FALSE)</f>
        <v>Metal</v>
      </c>
    </row>
    <row r="1378">
      <c r="A1378" s="4">
        <v>1377.0</v>
      </c>
      <c r="B1378" s="4" t="s">
        <v>2031</v>
      </c>
      <c r="C1378" s="4">
        <v>110.0</v>
      </c>
      <c r="D1378" s="4">
        <v>1.0</v>
      </c>
      <c r="E1378" s="4">
        <v>3.0</v>
      </c>
      <c r="F1378" s="4" t="s">
        <v>2130</v>
      </c>
      <c r="G1378" s="4">
        <v>267023.0</v>
      </c>
      <c r="H1378" s="4">
        <v>6411510.0</v>
      </c>
      <c r="I1378" s="4">
        <v>0.99</v>
      </c>
      <c r="J1378" s="5" t="str">
        <f>VLOOKUP(E1378, genre!$A$2:$B$1000, 2, FALSE)</f>
        <v>Metal</v>
      </c>
    </row>
    <row r="1379">
      <c r="A1379" s="4">
        <v>1378.0</v>
      </c>
      <c r="B1379" s="4" t="s">
        <v>2134</v>
      </c>
      <c r="C1379" s="4">
        <v>110.0</v>
      </c>
      <c r="D1379" s="4">
        <v>1.0</v>
      </c>
      <c r="E1379" s="4">
        <v>3.0</v>
      </c>
      <c r="F1379" s="4" t="s">
        <v>2135</v>
      </c>
      <c r="G1379" s="4">
        <v>280894.0</v>
      </c>
      <c r="H1379" s="4">
        <v>6744431.0</v>
      </c>
      <c r="I1379" s="4">
        <v>0.99</v>
      </c>
      <c r="J1379" s="5" t="str">
        <f>VLOOKUP(E1379, genre!$A$2:$B$1000, 2, FALSE)</f>
        <v>Metal</v>
      </c>
    </row>
    <row r="1380">
      <c r="A1380" s="4">
        <v>1379.0</v>
      </c>
      <c r="B1380" s="4" t="s">
        <v>2136</v>
      </c>
      <c r="C1380" s="4">
        <v>111.0</v>
      </c>
      <c r="D1380" s="4">
        <v>1.0</v>
      </c>
      <c r="E1380" s="4">
        <v>3.0</v>
      </c>
      <c r="F1380" s="4" t="s">
        <v>2003</v>
      </c>
      <c r="G1380" s="4">
        <v>445779.0</v>
      </c>
      <c r="H1380" s="4">
        <v>1.0701149E7</v>
      </c>
      <c r="I1380" s="4">
        <v>0.99</v>
      </c>
      <c r="J1380" s="5" t="str">
        <f>VLOOKUP(E1380, genre!$A$2:$B$1000, 2, FALSE)</f>
        <v>Metal</v>
      </c>
    </row>
    <row r="1381">
      <c r="A1381" s="4">
        <v>1380.0</v>
      </c>
      <c r="B1381" s="4" t="s">
        <v>2137</v>
      </c>
      <c r="C1381" s="4">
        <v>111.0</v>
      </c>
      <c r="D1381" s="4">
        <v>1.0</v>
      </c>
      <c r="E1381" s="4">
        <v>3.0</v>
      </c>
      <c r="F1381" s="4" t="s">
        <v>705</v>
      </c>
      <c r="G1381" s="4">
        <v>307565.0</v>
      </c>
      <c r="H1381" s="4">
        <v>7384358.0</v>
      </c>
      <c r="I1381" s="4">
        <v>0.99</v>
      </c>
      <c r="J1381" s="5" t="str">
        <f>VLOOKUP(E1381, genre!$A$2:$B$1000, 2, FALSE)</f>
        <v>Metal</v>
      </c>
    </row>
    <row r="1382">
      <c r="A1382" s="4">
        <v>1381.0</v>
      </c>
      <c r="B1382" s="4" t="s">
        <v>2138</v>
      </c>
      <c r="C1382" s="4">
        <v>111.0</v>
      </c>
      <c r="D1382" s="4">
        <v>1.0</v>
      </c>
      <c r="E1382" s="4">
        <v>3.0</v>
      </c>
      <c r="F1382" s="4" t="s">
        <v>705</v>
      </c>
      <c r="G1382" s="4">
        <v>341995.0</v>
      </c>
      <c r="H1382" s="4">
        <v>8210695.0</v>
      </c>
      <c r="I1382" s="4">
        <v>0.99</v>
      </c>
      <c r="J1382" s="5" t="str">
        <f>VLOOKUP(E1382, genre!$A$2:$B$1000, 2, FALSE)</f>
        <v>Metal</v>
      </c>
    </row>
    <row r="1383">
      <c r="A1383" s="4">
        <v>1382.0</v>
      </c>
      <c r="B1383" s="4" t="s">
        <v>2030</v>
      </c>
      <c r="C1383" s="4">
        <v>111.0</v>
      </c>
      <c r="D1383" s="4">
        <v>1.0</v>
      </c>
      <c r="E1383" s="4">
        <v>3.0</v>
      </c>
      <c r="F1383" s="4" t="s">
        <v>2003</v>
      </c>
      <c r="G1383" s="4">
        <v>441417.0</v>
      </c>
      <c r="H1383" s="4">
        <v>1.0596431E7</v>
      </c>
      <c r="I1383" s="4">
        <v>0.99</v>
      </c>
      <c r="J1383" s="5" t="str">
        <f>VLOOKUP(E1383, genre!$A$2:$B$1000, 2, FALSE)</f>
        <v>Metal</v>
      </c>
    </row>
    <row r="1384">
      <c r="A1384" s="4">
        <v>1383.0</v>
      </c>
      <c r="B1384" s="4" t="s">
        <v>2139</v>
      </c>
      <c r="C1384" s="4">
        <v>111.0</v>
      </c>
      <c r="D1384" s="4">
        <v>1.0</v>
      </c>
      <c r="E1384" s="4">
        <v>3.0</v>
      </c>
      <c r="F1384" s="4" t="s">
        <v>705</v>
      </c>
      <c r="G1384" s="4">
        <v>344502.0</v>
      </c>
      <c r="H1384" s="4">
        <v>8270899.0</v>
      </c>
      <c r="I1384" s="4">
        <v>0.99</v>
      </c>
      <c r="J1384" s="5" t="str">
        <f>VLOOKUP(E1384, genre!$A$2:$B$1000, 2, FALSE)</f>
        <v>Metal</v>
      </c>
    </row>
    <row r="1385">
      <c r="A1385" s="4">
        <v>1384.0</v>
      </c>
      <c r="B1385" s="4" t="s">
        <v>2140</v>
      </c>
      <c r="C1385" s="4">
        <v>111.0</v>
      </c>
      <c r="D1385" s="4">
        <v>1.0</v>
      </c>
      <c r="E1385" s="4">
        <v>3.0</v>
      </c>
      <c r="F1385" s="4" t="s">
        <v>2003</v>
      </c>
      <c r="G1385" s="4">
        <v>515631.0</v>
      </c>
      <c r="H1385" s="4">
        <v>1.2377742E7</v>
      </c>
      <c r="I1385" s="4">
        <v>0.99</v>
      </c>
      <c r="J1385" s="5" t="str">
        <f>VLOOKUP(E1385, genre!$A$2:$B$1000, 2, FALSE)</f>
        <v>Metal</v>
      </c>
    </row>
    <row r="1386">
      <c r="A1386" s="4">
        <v>1385.0</v>
      </c>
      <c r="B1386" s="4" t="s">
        <v>2141</v>
      </c>
      <c r="C1386" s="4">
        <v>111.0</v>
      </c>
      <c r="D1386" s="4">
        <v>1.0</v>
      </c>
      <c r="E1386" s="4">
        <v>3.0</v>
      </c>
      <c r="F1386" s="4" t="s">
        <v>2045</v>
      </c>
      <c r="G1386" s="4">
        <v>296176.0</v>
      </c>
      <c r="H1386" s="4">
        <v>7113035.0</v>
      </c>
      <c r="I1386" s="4">
        <v>0.99</v>
      </c>
      <c r="J1386" s="5" t="str">
        <f>VLOOKUP(E1386, genre!$A$2:$B$1000, 2, FALSE)</f>
        <v>Metal</v>
      </c>
    </row>
    <row r="1387">
      <c r="A1387" s="4">
        <v>1386.0</v>
      </c>
      <c r="B1387" s="4" t="s">
        <v>2142</v>
      </c>
      <c r="C1387" s="4">
        <v>111.0</v>
      </c>
      <c r="D1387" s="4">
        <v>1.0</v>
      </c>
      <c r="E1387" s="4">
        <v>3.0</v>
      </c>
      <c r="F1387" s="4" t="s">
        <v>2003</v>
      </c>
      <c r="G1387" s="4">
        <v>391314.0</v>
      </c>
      <c r="H1387" s="4">
        <v>9393598.0</v>
      </c>
      <c r="I1387" s="4">
        <v>0.99</v>
      </c>
      <c r="J1387" s="5" t="str">
        <f>VLOOKUP(E1387, genre!$A$2:$B$1000, 2, FALSE)</f>
        <v>Metal</v>
      </c>
    </row>
    <row r="1388">
      <c r="A1388" s="4">
        <v>1387.0</v>
      </c>
      <c r="B1388" s="4" t="s">
        <v>2143</v>
      </c>
      <c r="C1388" s="4">
        <v>112.0</v>
      </c>
      <c r="D1388" s="4">
        <v>1.0</v>
      </c>
      <c r="E1388" s="4">
        <v>3.0</v>
      </c>
      <c r="F1388" s="4" t="s">
        <v>2043</v>
      </c>
      <c r="G1388" s="4">
        <v>395572.0</v>
      </c>
      <c r="H1388" s="4">
        <v>5542516.0</v>
      </c>
      <c r="I1388" s="4">
        <v>0.99</v>
      </c>
      <c r="J1388" s="5" t="str">
        <f>VLOOKUP(E1388, genre!$A$2:$B$1000, 2, FALSE)</f>
        <v>Metal</v>
      </c>
    </row>
    <row r="1389">
      <c r="A1389" s="4">
        <v>1388.0</v>
      </c>
      <c r="B1389" s="4" t="s">
        <v>2144</v>
      </c>
      <c r="C1389" s="4">
        <v>112.0</v>
      </c>
      <c r="D1389" s="4">
        <v>1.0</v>
      </c>
      <c r="E1389" s="4">
        <v>3.0</v>
      </c>
      <c r="F1389" s="4" t="s">
        <v>2003</v>
      </c>
      <c r="G1389" s="4">
        <v>274364.0</v>
      </c>
      <c r="H1389" s="4">
        <v>3845631.0</v>
      </c>
      <c r="I1389" s="4">
        <v>0.99</v>
      </c>
      <c r="J1389" s="5" t="str">
        <f>VLOOKUP(E1389, genre!$A$2:$B$1000, 2, FALSE)</f>
        <v>Metal</v>
      </c>
    </row>
    <row r="1390">
      <c r="A1390" s="4">
        <v>1389.0</v>
      </c>
      <c r="B1390" s="4" t="s">
        <v>2145</v>
      </c>
      <c r="C1390" s="4">
        <v>112.0</v>
      </c>
      <c r="D1390" s="4">
        <v>1.0</v>
      </c>
      <c r="E1390" s="4">
        <v>3.0</v>
      </c>
      <c r="F1390" s="4" t="s">
        <v>2146</v>
      </c>
      <c r="G1390" s="4">
        <v>228440.0</v>
      </c>
      <c r="H1390" s="4">
        <v>3202866.0</v>
      </c>
      <c r="I1390" s="4">
        <v>0.99</v>
      </c>
      <c r="J1390" s="5" t="str">
        <f>VLOOKUP(E1390, genre!$A$2:$B$1000, 2, FALSE)</f>
        <v>Metal</v>
      </c>
    </row>
    <row r="1391">
      <c r="A1391" s="4">
        <v>1390.0</v>
      </c>
      <c r="B1391" s="4" t="s">
        <v>2017</v>
      </c>
      <c r="C1391" s="4">
        <v>112.0</v>
      </c>
      <c r="D1391" s="4">
        <v>1.0</v>
      </c>
      <c r="E1391" s="4">
        <v>3.0</v>
      </c>
      <c r="F1391" s="4" t="s">
        <v>2003</v>
      </c>
      <c r="G1391" s="4">
        <v>428669.0</v>
      </c>
      <c r="H1391" s="4">
        <v>6006107.0</v>
      </c>
      <c r="I1391" s="4">
        <v>0.99</v>
      </c>
      <c r="J1391" s="5" t="str">
        <f>VLOOKUP(E1391, genre!$A$2:$B$1000, 2, FALSE)</f>
        <v>Metal</v>
      </c>
    </row>
    <row r="1392">
      <c r="A1392" s="4">
        <v>1391.0</v>
      </c>
      <c r="B1392" s="4" t="s">
        <v>2147</v>
      </c>
      <c r="C1392" s="4">
        <v>112.0</v>
      </c>
      <c r="D1392" s="4">
        <v>1.0</v>
      </c>
      <c r="E1392" s="4">
        <v>3.0</v>
      </c>
      <c r="F1392" s="4" t="s">
        <v>2003</v>
      </c>
      <c r="G1392" s="4">
        <v>203180.0</v>
      </c>
      <c r="H1392" s="4">
        <v>2849181.0</v>
      </c>
      <c r="I1392" s="4">
        <v>0.99</v>
      </c>
      <c r="J1392" s="5" t="str">
        <f>VLOOKUP(E1392, genre!$A$2:$B$1000, 2, FALSE)</f>
        <v>Metal</v>
      </c>
    </row>
    <row r="1393">
      <c r="A1393" s="4">
        <v>1392.0</v>
      </c>
      <c r="B1393" s="4" t="s">
        <v>2148</v>
      </c>
      <c r="C1393" s="4">
        <v>112.0</v>
      </c>
      <c r="D1393" s="4">
        <v>1.0</v>
      </c>
      <c r="E1393" s="4">
        <v>3.0</v>
      </c>
      <c r="F1393" s="4" t="s">
        <v>2003</v>
      </c>
      <c r="G1393" s="4">
        <v>228884.0</v>
      </c>
      <c r="H1393" s="4">
        <v>3209124.0</v>
      </c>
      <c r="I1393" s="4">
        <v>0.99</v>
      </c>
      <c r="J1393" s="5" t="str">
        <f>VLOOKUP(E1393, genre!$A$2:$B$1000, 2, FALSE)</f>
        <v>Metal</v>
      </c>
    </row>
    <row r="1394">
      <c r="A1394" s="4">
        <v>1393.0</v>
      </c>
      <c r="B1394" s="4" t="s">
        <v>2002</v>
      </c>
      <c r="C1394" s="4">
        <v>112.0</v>
      </c>
      <c r="D1394" s="4">
        <v>1.0</v>
      </c>
      <c r="E1394" s="4">
        <v>1.0</v>
      </c>
      <c r="F1394" s="4" t="s">
        <v>2003</v>
      </c>
      <c r="G1394" s="4">
        <v>293407.0</v>
      </c>
      <c r="H1394" s="4">
        <v>1.1737216E7</v>
      </c>
      <c r="I1394" s="4">
        <v>0.99</v>
      </c>
      <c r="J1394" s="5" t="str">
        <f>VLOOKUP(E1394, genre!$A$2:$B$1000, 2, FALSE)</f>
        <v>Rock</v>
      </c>
    </row>
    <row r="1395">
      <c r="A1395" s="4">
        <v>1394.0</v>
      </c>
      <c r="B1395" s="4" t="s">
        <v>2149</v>
      </c>
      <c r="C1395" s="4">
        <v>112.0</v>
      </c>
      <c r="D1395" s="4">
        <v>1.0</v>
      </c>
      <c r="E1395" s="4">
        <v>3.0</v>
      </c>
      <c r="F1395" s="4" t="s">
        <v>2043</v>
      </c>
      <c r="G1395" s="4">
        <v>361299.0</v>
      </c>
      <c r="H1395" s="4">
        <v>5062906.0</v>
      </c>
      <c r="I1395" s="4">
        <v>0.99</v>
      </c>
      <c r="J1395" s="5" t="str">
        <f>VLOOKUP(E1395, genre!$A$2:$B$1000, 2, FALSE)</f>
        <v>Metal</v>
      </c>
    </row>
    <row r="1396">
      <c r="A1396" s="4">
        <v>1395.0</v>
      </c>
      <c r="B1396" s="4" t="s">
        <v>2125</v>
      </c>
      <c r="C1396" s="4">
        <v>113.0</v>
      </c>
      <c r="D1396" s="4">
        <v>1.0</v>
      </c>
      <c r="E1396" s="4">
        <v>1.0</v>
      </c>
      <c r="F1396" s="4" t="s">
        <v>2003</v>
      </c>
      <c r="G1396" s="4">
        <v>678008.0</v>
      </c>
      <c r="H1396" s="4">
        <v>2.7121792E7</v>
      </c>
      <c r="I1396" s="4">
        <v>0.99</v>
      </c>
      <c r="J1396" s="5" t="str">
        <f>VLOOKUP(E1396, genre!$A$2:$B$1000, 2, FALSE)</f>
        <v>Rock</v>
      </c>
    </row>
    <row r="1397">
      <c r="A1397" s="4">
        <v>1396.0</v>
      </c>
      <c r="B1397" s="4" t="s">
        <v>2150</v>
      </c>
      <c r="C1397" s="4">
        <v>113.0</v>
      </c>
      <c r="D1397" s="4">
        <v>1.0</v>
      </c>
      <c r="E1397" s="4">
        <v>1.0</v>
      </c>
      <c r="F1397" s="4" t="s">
        <v>2040</v>
      </c>
      <c r="G1397" s="4">
        <v>303699.0</v>
      </c>
      <c r="H1397" s="4">
        <v>1.2148864E7</v>
      </c>
      <c r="I1397" s="4">
        <v>0.99</v>
      </c>
      <c r="J1397" s="5" t="str">
        <f>VLOOKUP(E1397, genre!$A$2:$B$1000, 2, FALSE)</f>
        <v>Rock</v>
      </c>
    </row>
    <row r="1398">
      <c r="A1398" s="4">
        <v>1397.0</v>
      </c>
      <c r="B1398" s="4" t="s">
        <v>2151</v>
      </c>
      <c r="C1398" s="4">
        <v>113.0</v>
      </c>
      <c r="D1398" s="4">
        <v>1.0</v>
      </c>
      <c r="E1398" s="4">
        <v>1.0</v>
      </c>
      <c r="F1398" s="4" t="s">
        <v>2152</v>
      </c>
      <c r="G1398" s="4">
        <v>253413.0</v>
      </c>
      <c r="H1398" s="4">
        <v>1.0137728E7</v>
      </c>
      <c r="I1398" s="4">
        <v>0.99</v>
      </c>
      <c r="J1398" s="5" t="str">
        <f>VLOOKUP(E1398, genre!$A$2:$B$1000, 2, FALSE)</f>
        <v>Rock</v>
      </c>
    </row>
    <row r="1399">
      <c r="A1399" s="4">
        <v>1398.0</v>
      </c>
      <c r="B1399" s="4" t="s">
        <v>2153</v>
      </c>
      <c r="C1399" s="4">
        <v>113.0</v>
      </c>
      <c r="D1399" s="4">
        <v>1.0</v>
      </c>
      <c r="E1399" s="4">
        <v>1.0</v>
      </c>
      <c r="F1399" s="4" t="s">
        <v>2003</v>
      </c>
      <c r="G1399" s="4">
        <v>443977.0</v>
      </c>
      <c r="H1399" s="4">
        <v>1.7760384E7</v>
      </c>
      <c r="I1399" s="4">
        <v>0.99</v>
      </c>
      <c r="J1399" s="5" t="str">
        <f>VLOOKUP(E1399, genre!$A$2:$B$1000, 2, FALSE)</f>
        <v>Rock</v>
      </c>
    </row>
    <row r="1400">
      <c r="A1400" s="4">
        <v>1399.0</v>
      </c>
      <c r="B1400" s="4" t="s">
        <v>2154</v>
      </c>
      <c r="C1400" s="4">
        <v>113.0</v>
      </c>
      <c r="D1400" s="4">
        <v>1.0</v>
      </c>
      <c r="E1400" s="4">
        <v>1.0</v>
      </c>
      <c r="F1400" s="4" t="s">
        <v>2155</v>
      </c>
      <c r="G1400" s="4">
        <v>310230.0</v>
      </c>
      <c r="H1400" s="4">
        <v>1.2411008E7</v>
      </c>
      <c r="I1400" s="4">
        <v>0.99</v>
      </c>
      <c r="J1400" s="5" t="str">
        <f>VLOOKUP(E1400, genre!$A$2:$B$1000, 2, FALSE)</f>
        <v>Rock</v>
      </c>
    </row>
    <row r="1401">
      <c r="A1401" s="4">
        <v>1400.0</v>
      </c>
      <c r="B1401" s="4" t="s">
        <v>2156</v>
      </c>
      <c r="C1401" s="4">
        <v>113.0</v>
      </c>
      <c r="D1401" s="4">
        <v>1.0</v>
      </c>
      <c r="E1401" s="4">
        <v>1.0</v>
      </c>
      <c r="F1401" s="4" t="s">
        <v>2155</v>
      </c>
      <c r="G1401" s="4">
        <v>380786.0</v>
      </c>
      <c r="H1401" s="4">
        <v>1.5233152E7</v>
      </c>
      <c r="I1401" s="4">
        <v>0.99</v>
      </c>
      <c r="J1401" s="5" t="str">
        <f>VLOOKUP(E1401, genre!$A$2:$B$1000, 2, FALSE)</f>
        <v>Rock</v>
      </c>
    </row>
    <row r="1402">
      <c r="A1402" s="4">
        <v>1401.0</v>
      </c>
      <c r="B1402" s="4" t="s">
        <v>2157</v>
      </c>
      <c r="C1402" s="4">
        <v>113.0</v>
      </c>
      <c r="D1402" s="4">
        <v>1.0</v>
      </c>
      <c r="E1402" s="4">
        <v>1.0</v>
      </c>
      <c r="F1402" s="4" t="s">
        <v>2003</v>
      </c>
      <c r="G1402" s="4">
        <v>312476.0</v>
      </c>
      <c r="H1402" s="4">
        <v>1.250112E7</v>
      </c>
      <c r="I1402" s="4">
        <v>0.99</v>
      </c>
      <c r="J1402" s="5" t="str">
        <f>VLOOKUP(E1402, genre!$A$2:$B$1000, 2, FALSE)</f>
        <v>Rock</v>
      </c>
    </row>
    <row r="1403">
      <c r="A1403" s="4">
        <v>1402.0</v>
      </c>
      <c r="B1403" s="4" t="s">
        <v>2158</v>
      </c>
      <c r="C1403" s="4">
        <v>113.0</v>
      </c>
      <c r="D1403" s="4">
        <v>1.0</v>
      </c>
      <c r="E1403" s="4">
        <v>1.0</v>
      </c>
      <c r="F1403" s="4" t="s">
        <v>2003</v>
      </c>
      <c r="G1403" s="4">
        <v>357799.0</v>
      </c>
      <c r="H1403" s="4">
        <v>1.43136E7</v>
      </c>
      <c r="I1403" s="4">
        <v>0.99</v>
      </c>
      <c r="J1403" s="5" t="str">
        <f>VLOOKUP(E1403, genre!$A$2:$B$1000, 2, FALSE)</f>
        <v>Rock</v>
      </c>
    </row>
    <row r="1404">
      <c r="A1404" s="4">
        <v>1403.0</v>
      </c>
      <c r="B1404" s="4" t="s">
        <v>2159</v>
      </c>
      <c r="C1404" s="4">
        <v>113.0</v>
      </c>
      <c r="D1404" s="4">
        <v>1.0</v>
      </c>
      <c r="E1404" s="4">
        <v>1.0</v>
      </c>
      <c r="F1404" s="4" t="s">
        <v>2155</v>
      </c>
      <c r="G1404" s="4">
        <v>399333.0</v>
      </c>
      <c r="H1404" s="4">
        <v>1.5974528E7</v>
      </c>
      <c r="I1404" s="4">
        <v>0.99</v>
      </c>
      <c r="J1404" s="5" t="str">
        <f>VLOOKUP(E1404, genre!$A$2:$B$1000, 2, FALSE)</f>
        <v>Rock</v>
      </c>
    </row>
    <row r="1405">
      <c r="A1405" s="4">
        <v>1404.0</v>
      </c>
      <c r="B1405" s="4" t="s">
        <v>2160</v>
      </c>
      <c r="C1405" s="4">
        <v>113.0</v>
      </c>
      <c r="D1405" s="4">
        <v>1.0</v>
      </c>
      <c r="E1405" s="4">
        <v>1.0</v>
      </c>
      <c r="F1405" s="4" t="s">
        <v>2155</v>
      </c>
      <c r="G1405" s="4">
        <v>337658.0</v>
      </c>
      <c r="H1405" s="4">
        <v>1.3511087E7</v>
      </c>
      <c r="I1405" s="4">
        <v>0.99</v>
      </c>
      <c r="J1405" s="5" t="str">
        <f>VLOOKUP(E1405, genre!$A$2:$B$1000, 2, FALSE)</f>
        <v>Rock</v>
      </c>
    </row>
    <row r="1406">
      <c r="A1406" s="4">
        <v>1405.0</v>
      </c>
      <c r="B1406" s="4" t="s">
        <v>2161</v>
      </c>
      <c r="C1406" s="4">
        <v>113.0</v>
      </c>
      <c r="D1406" s="4">
        <v>1.0</v>
      </c>
      <c r="E1406" s="4">
        <v>1.0</v>
      </c>
      <c r="F1406" s="4" t="s">
        <v>2040</v>
      </c>
      <c r="G1406" s="4">
        <v>490422.0</v>
      </c>
      <c r="H1406" s="4">
        <v>1.961792E7</v>
      </c>
      <c r="I1406" s="4">
        <v>0.99</v>
      </c>
      <c r="J1406" s="5" t="str">
        <f>VLOOKUP(E1406, genre!$A$2:$B$1000, 2, FALSE)</f>
        <v>Rock</v>
      </c>
    </row>
    <row r="1407">
      <c r="A1407" s="4">
        <v>1406.0</v>
      </c>
      <c r="B1407" s="4" t="s">
        <v>2162</v>
      </c>
      <c r="C1407" s="4">
        <v>114.0</v>
      </c>
      <c r="D1407" s="4">
        <v>1.0</v>
      </c>
      <c r="E1407" s="4">
        <v>1.0</v>
      </c>
      <c r="F1407" s="4" t="s">
        <v>2163</v>
      </c>
      <c r="G1407" s="4">
        <v>175777.0</v>
      </c>
      <c r="H1407" s="4">
        <v>7032960.0</v>
      </c>
      <c r="I1407" s="4">
        <v>0.99</v>
      </c>
      <c r="J1407" s="5" t="str">
        <f>VLOOKUP(E1407, genre!$A$2:$B$1000, 2, FALSE)</f>
        <v>Rock</v>
      </c>
    </row>
    <row r="1408">
      <c r="A1408" s="4">
        <v>1407.0</v>
      </c>
      <c r="B1408" s="4" t="s">
        <v>2164</v>
      </c>
      <c r="C1408" s="4">
        <v>114.0</v>
      </c>
      <c r="D1408" s="4">
        <v>1.0</v>
      </c>
      <c r="E1408" s="4">
        <v>1.0</v>
      </c>
      <c r="F1408" s="4" t="s">
        <v>2003</v>
      </c>
      <c r="G1408" s="4">
        <v>592744.0</v>
      </c>
      <c r="H1408" s="4">
        <v>2.3711872E7</v>
      </c>
      <c r="I1408" s="4">
        <v>0.99</v>
      </c>
      <c r="J1408" s="5" t="str">
        <f>VLOOKUP(E1408, genre!$A$2:$B$1000, 2, FALSE)</f>
        <v>Rock</v>
      </c>
    </row>
    <row r="1409">
      <c r="A1409" s="4">
        <v>1408.0</v>
      </c>
      <c r="B1409" s="4" t="s">
        <v>2165</v>
      </c>
      <c r="C1409" s="4">
        <v>114.0</v>
      </c>
      <c r="D1409" s="4">
        <v>1.0</v>
      </c>
      <c r="E1409" s="4">
        <v>1.0</v>
      </c>
      <c r="F1409" s="4" t="s">
        <v>2045</v>
      </c>
      <c r="G1409" s="4">
        <v>290377.0</v>
      </c>
      <c r="H1409" s="4">
        <v>1.1616384E7</v>
      </c>
      <c r="I1409" s="4">
        <v>0.99</v>
      </c>
      <c r="J1409" s="5" t="str">
        <f>VLOOKUP(E1409, genre!$A$2:$B$1000, 2, FALSE)</f>
        <v>Rock</v>
      </c>
    </row>
    <row r="1410">
      <c r="A1410" s="4">
        <v>1409.0</v>
      </c>
      <c r="B1410" s="4" t="s">
        <v>2126</v>
      </c>
      <c r="C1410" s="4">
        <v>114.0</v>
      </c>
      <c r="D1410" s="4">
        <v>1.0</v>
      </c>
      <c r="E1410" s="4">
        <v>1.0</v>
      </c>
      <c r="F1410" s="4" t="s">
        <v>2003</v>
      </c>
      <c r="G1410" s="4">
        <v>539689.0</v>
      </c>
      <c r="H1410" s="4">
        <v>2.1592327E7</v>
      </c>
      <c r="I1410" s="4">
        <v>0.99</v>
      </c>
      <c r="J1410" s="5" t="str">
        <f>VLOOKUP(E1410, genre!$A$2:$B$1000, 2, FALSE)</f>
        <v>Rock</v>
      </c>
    </row>
    <row r="1411">
      <c r="A1411" s="4">
        <v>1410.0</v>
      </c>
      <c r="B1411" s="4" t="s">
        <v>2166</v>
      </c>
      <c r="C1411" s="4">
        <v>114.0</v>
      </c>
      <c r="D1411" s="4">
        <v>1.0</v>
      </c>
      <c r="E1411" s="4">
        <v>1.0</v>
      </c>
      <c r="F1411" s="4" t="s">
        <v>2167</v>
      </c>
      <c r="G1411" s="4">
        <v>377312.0</v>
      </c>
      <c r="H1411" s="4">
        <v>1.5093888E7</v>
      </c>
      <c r="I1411" s="4">
        <v>0.99</v>
      </c>
      <c r="J1411" s="5" t="str">
        <f>VLOOKUP(E1411, genre!$A$2:$B$1000, 2, FALSE)</f>
        <v>Rock</v>
      </c>
    </row>
    <row r="1412">
      <c r="A1412" s="4">
        <v>1411.0</v>
      </c>
      <c r="B1412" s="4" t="s">
        <v>2168</v>
      </c>
      <c r="C1412" s="4">
        <v>114.0</v>
      </c>
      <c r="D1412" s="4">
        <v>1.0</v>
      </c>
      <c r="E1412" s="4">
        <v>1.0</v>
      </c>
      <c r="F1412" s="4" t="s">
        <v>2003</v>
      </c>
      <c r="G1412" s="4">
        <v>404767.0</v>
      </c>
      <c r="H1412" s="4">
        <v>1.6191616E7</v>
      </c>
      <c r="I1412" s="4">
        <v>0.99</v>
      </c>
      <c r="J1412" s="5" t="str">
        <f>VLOOKUP(E1412, genre!$A$2:$B$1000, 2, FALSE)</f>
        <v>Rock</v>
      </c>
    </row>
    <row r="1413">
      <c r="A1413" s="4">
        <v>1412.0</v>
      </c>
      <c r="B1413" s="4" t="s">
        <v>2169</v>
      </c>
      <c r="C1413" s="4">
        <v>114.0</v>
      </c>
      <c r="D1413" s="4">
        <v>1.0</v>
      </c>
      <c r="E1413" s="4">
        <v>1.0</v>
      </c>
      <c r="F1413" s="4" t="s">
        <v>2003</v>
      </c>
      <c r="G1413" s="4">
        <v>483657.0</v>
      </c>
      <c r="H1413" s="4">
        <v>1.9347584E7</v>
      </c>
      <c r="I1413" s="4">
        <v>0.99</v>
      </c>
      <c r="J1413" s="5" t="str">
        <f>VLOOKUP(E1413, genre!$A$2:$B$1000, 2, FALSE)</f>
        <v>Rock</v>
      </c>
    </row>
    <row r="1414">
      <c r="A1414" s="4">
        <v>1413.0</v>
      </c>
      <c r="B1414" s="4" t="s">
        <v>2170</v>
      </c>
      <c r="C1414" s="4">
        <v>114.0</v>
      </c>
      <c r="D1414" s="4">
        <v>1.0</v>
      </c>
      <c r="E1414" s="4">
        <v>1.0</v>
      </c>
      <c r="F1414" s="4" t="s">
        <v>2152</v>
      </c>
      <c r="G1414" s="4">
        <v>330292.0</v>
      </c>
      <c r="H1414" s="4">
        <v>1.3213824E7</v>
      </c>
      <c r="I1414" s="4">
        <v>0.99</v>
      </c>
      <c r="J1414" s="5" t="str">
        <f>VLOOKUP(E1414, genre!$A$2:$B$1000, 2, FALSE)</f>
        <v>Rock</v>
      </c>
    </row>
    <row r="1415">
      <c r="A1415" s="4">
        <v>1414.0</v>
      </c>
      <c r="B1415" s="4" t="s">
        <v>2171</v>
      </c>
      <c r="C1415" s="4">
        <v>115.0</v>
      </c>
      <c r="D1415" s="4">
        <v>1.0</v>
      </c>
      <c r="E1415" s="4">
        <v>14.0</v>
      </c>
      <c r="F1415" s="4" t="s">
        <v>2172</v>
      </c>
      <c r="G1415" s="4">
        <v>165067.0</v>
      </c>
      <c r="H1415" s="4">
        <v>5394585.0</v>
      </c>
      <c r="I1415" s="4">
        <v>0.99</v>
      </c>
      <c r="J1415" s="5" t="str">
        <f>VLOOKUP(E1415, genre!$A$2:$B$1000, 2, FALSE)</f>
        <v>R&amp;B/Soul</v>
      </c>
    </row>
    <row r="1416">
      <c r="A1416" s="4">
        <v>1415.0</v>
      </c>
      <c r="B1416" s="4" t="s">
        <v>2173</v>
      </c>
      <c r="C1416" s="4">
        <v>115.0</v>
      </c>
      <c r="D1416" s="4">
        <v>1.0</v>
      </c>
      <c r="E1416" s="4">
        <v>14.0</v>
      </c>
      <c r="F1416" s="4" t="s">
        <v>2174</v>
      </c>
      <c r="G1416" s="4">
        <v>166739.0</v>
      </c>
      <c r="H1416" s="4">
        <v>5513208.0</v>
      </c>
      <c r="I1416" s="4">
        <v>0.99</v>
      </c>
      <c r="J1416" s="5" t="str">
        <f>VLOOKUP(E1416, genre!$A$2:$B$1000, 2, FALSE)</f>
        <v>R&amp;B/Soul</v>
      </c>
    </row>
    <row r="1417">
      <c r="A1417" s="4">
        <v>1416.0</v>
      </c>
      <c r="B1417" s="4" t="s">
        <v>2175</v>
      </c>
      <c r="C1417" s="4">
        <v>115.0</v>
      </c>
      <c r="D1417" s="4">
        <v>1.0</v>
      </c>
      <c r="E1417" s="4">
        <v>14.0</v>
      </c>
      <c r="F1417" s="4" t="s">
        <v>2176</v>
      </c>
      <c r="G1417" s="4">
        <v>212401.0</v>
      </c>
      <c r="H1417" s="4">
        <v>7027377.0</v>
      </c>
      <c r="I1417" s="4">
        <v>0.99</v>
      </c>
      <c r="J1417" s="5" t="str">
        <f>VLOOKUP(E1417, genre!$A$2:$B$1000, 2, FALSE)</f>
        <v>R&amp;B/Soul</v>
      </c>
    </row>
    <row r="1418">
      <c r="A1418" s="4">
        <v>1417.0</v>
      </c>
      <c r="B1418" s="4" t="s">
        <v>2177</v>
      </c>
      <c r="C1418" s="4">
        <v>115.0</v>
      </c>
      <c r="D1418" s="4">
        <v>1.0</v>
      </c>
      <c r="E1418" s="4">
        <v>14.0</v>
      </c>
      <c r="F1418" s="4" t="s">
        <v>2178</v>
      </c>
      <c r="G1418" s="4">
        <v>143725.0</v>
      </c>
      <c r="H1418" s="4">
        <v>4711323.0</v>
      </c>
      <c r="I1418" s="4">
        <v>0.99</v>
      </c>
      <c r="J1418" s="5" t="str">
        <f>VLOOKUP(E1418, genre!$A$2:$B$1000, 2, FALSE)</f>
        <v>R&amp;B/Soul</v>
      </c>
    </row>
    <row r="1419">
      <c r="A1419" s="4">
        <v>1418.0</v>
      </c>
      <c r="B1419" s="4" t="s">
        <v>2179</v>
      </c>
      <c r="C1419" s="4">
        <v>115.0</v>
      </c>
      <c r="D1419" s="4">
        <v>1.0</v>
      </c>
      <c r="E1419" s="4">
        <v>14.0</v>
      </c>
      <c r="F1419" s="4" t="s">
        <v>2180</v>
      </c>
      <c r="G1419" s="4">
        <v>127399.0</v>
      </c>
      <c r="H1419" s="4">
        <v>4174420.0</v>
      </c>
      <c r="I1419" s="4">
        <v>0.99</v>
      </c>
      <c r="J1419" s="5" t="str">
        <f>VLOOKUP(E1419, genre!$A$2:$B$1000, 2, FALSE)</f>
        <v>R&amp;B/Soul</v>
      </c>
    </row>
    <row r="1420">
      <c r="A1420" s="4">
        <v>1419.0</v>
      </c>
      <c r="B1420" s="4" t="s">
        <v>2181</v>
      </c>
      <c r="C1420" s="4">
        <v>115.0</v>
      </c>
      <c r="D1420" s="4">
        <v>1.0</v>
      </c>
      <c r="E1420" s="4">
        <v>14.0</v>
      </c>
      <c r="F1420" s="4" t="s">
        <v>2180</v>
      </c>
      <c r="G1420" s="4">
        <v>167392.0</v>
      </c>
      <c r="H1420" s="4">
        <v>5468472.0</v>
      </c>
      <c r="I1420" s="4">
        <v>0.99</v>
      </c>
      <c r="J1420" s="5" t="str">
        <f>VLOOKUP(E1420, genre!$A$2:$B$1000, 2, FALSE)</f>
        <v>R&amp;B/Soul</v>
      </c>
    </row>
    <row r="1421">
      <c r="A1421" s="4">
        <v>1420.0</v>
      </c>
      <c r="B1421" s="4" t="s">
        <v>2182</v>
      </c>
      <c r="C1421" s="4">
        <v>115.0</v>
      </c>
      <c r="D1421" s="4">
        <v>1.0</v>
      </c>
      <c r="E1421" s="4">
        <v>14.0</v>
      </c>
      <c r="F1421" s="4" t="s">
        <v>2183</v>
      </c>
      <c r="G1421" s="4">
        <v>168228.0</v>
      </c>
      <c r="H1421" s="4">
        <v>5541611.0</v>
      </c>
      <c r="I1421" s="4">
        <v>0.99</v>
      </c>
      <c r="J1421" s="5" t="str">
        <f>VLOOKUP(E1421, genre!$A$2:$B$1000, 2, FALSE)</f>
        <v>R&amp;B/Soul</v>
      </c>
    </row>
    <row r="1422">
      <c r="A1422" s="4">
        <v>1421.0</v>
      </c>
      <c r="B1422" s="4" t="s">
        <v>2184</v>
      </c>
      <c r="C1422" s="4">
        <v>115.0</v>
      </c>
      <c r="D1422" s="4">
        <v>1.0</v>
      </c>
      <c r="E1422" s="4">
        <v>14.0</v>
      </c>
      <c r="F1422" s="4" t="s">
        <v>2185</v>
      </c>
      <c r="G1422" s="4">
        <v>172408.0</v>
      </c>
      <c r="H1422" s="4">
        <v>5643213.0</v>
      </c>
      <c r="I1422" s="4">
        <v>0.99</v>
      </c>
      <c r="J1422" s="5" t="str">
        <f>VLOOKUP(E1422, genre!$A$2:$B$1000, 2, FALSE)</f>
        <v>R&amp;B/Soul</v>
      </c>
    </row>
    <row r="1423">
      <c r="A1423" s="4">
        <v>1422.0</v>
      </c>
      <c r="B1423" s="4" t="s">
        <v>2186</v>
      </c>
      <c r="C1423" s="4">
        <v>115.0</v>
      </c>
      <c r="D1423" s="4">
        <v>1.0</v>
      </c>
      <c r="E1423" s="4">
        <v>14.0</v>
      </c>
      <c r="F1423" s="4" t="s">
        <v>2185</v>
      </c>
      <c r="G1423" s="4">
        <v>167392.0</v>
      </c>
      <c r="H1423" s="4">
        <v>5478117.0</v>
      </c>
      <c r="I1423" s="4">
        <v>0.99</v>
      </c>
      <c r="J1423" s="5" t="str">
        <f>VLOOKUP(E1423, genre!$A$2:$B$1000, 2, FALSE)</f>
        <v>R&amp;B/Soul</v>
      </c>
    </row>
    <row r="1424">
      <c r="A1424" s="4">
        <v>1423.0</v>
      </c>
      <c r="B1424" s="4" t="s">
        <v>2187</v>
      </c>
      <c r="C1424" s="4">
        <v>115.0</v>
      </c>
      <c r="D1424" s="4">
        <v>1.0</v>
      </c>
      <c r="E1424" s="4">
        <v>14.0</v>
      </c>
      <c r="F1424" s="4" t="s">
        <v>2188</v>
      </c>
      <c r="G1424" s="4">
        <v>316551.0</v>
      </c>
      <c r="H1424" s="4">
        <v>1.0498031E7</v>
      </c>
      <c r="I1424" s="4">
        <v>0.99</v>
      </c>
      <c r="J1424" s="5" t="str">
        <f>VLOOKUP(E1424, genre!$A$2:$B$1000, 2, FALSE)</f>
        <v>R&amp;B/Soul</v>
      </c>
    </row>
    <row r="1425">
      <c r="A1425" s="4">
        <v>1424.0</v>
      </c>
      <c r="B1425" s="4" t="s">
        <v>2189</v>
      </c>
      <c r="C1425" s="4">
        <v>115.0</v>
      </c>
      <c r="D1425" s="4">
        <v>1.0</v>
      </c>
      <c r="E1425" s="4">
        <v>14.0</v>
      </c>
      <c r="F1425" s="4" t="s">
        <v>2190</v>
      </c>
      <c r="G1425" s="4">
        <v>218226.0</v>
      </c>
      <c r="H1425" s="4">
        <v>7187857.0</v>
      </c>
      <c r="I1425" s="4">
        <v>0.99</v>
      </c>
      <c r="J1425" s="5" t="str">
        <f>VLOOKUP(E1425, genre!$A$2:$B$1000, 2, FALSE)</f>
        <v>R&amp;B/Soul</v>
      </c>
    </row>
    <row r="1426">
      <c r="A1426" s="4">
        <v>1425.0</v>
      </c>
      <c r="B1426" s="4" t="s">
        <v>2191</v>
      </c>
      <c r="C1426" s="4">
        <v>115.0</v>
      </c>
      <c r="D1426" s="4">
        <v>1.0</v>
      </c>
      <c r="E1426" s="4">
        <v>14.0</v>
      </c>
      <c r="F1426" s="4" t="s">
        <v>2192</v>
      </c>
      <c r="G1426" s="4">
        <v>196231.0</v>
      </c>
      <c r="H1426" s="4">
        <v>6507782.0</v>
      </c>
      <c r="I1426" s="4">
        <v>0.99</v>
      </c>
      <c r="J1426" s="5" t="str">
        <f>VLOOKUP(E1426, genre!$A$2:$B$1000, 2, FALSE)</f>
        <v>R&amp;B/Soul</v>
      </c>
    </row>
    <row r="1427">
      <c r="A1427" s="4">
        <v>1426.0</v>
      </c>
      <c r="B1427" s="4" t="s">
        <v>2193</v>
      </c>
      <c r="C1427" s="4">
        <v>115.0</v>
      </c>
      <c r="D1427" s="4">
        <v>1.0</v>
      </c>
      <c r="E1427" s="4">
        <v>14.0</v>
      </c>
      <c r="F1427" s="4" t="s">
        <v>2192</v>
      </c>
      <c r="G1427" s="4">
        <v>217730.0</v>
      </c>
      <c r="H1427" s="4">
        <v>7251211.0</v>
      </c>
      <c r="I1427" s="4">
        <v>0.99</v>
      </c>
      <c r="J1427" s="5" t="str">
        <f>VLOOKUP(E1427, genre!$A$2:$B$1000, 2, FALSE)</f>
        <v>R&amp;B/Soul</v>
      </c>
    </row>
    <row r="1428">
      <c r="A1428" s="4">
        <v>1427.0</v>
      </c>
      <c r="B1428" s="4" t="s">
        <v>2194</v>
      </c>
      <c r="C1428" s="4">
        <v>115.0</v>
      </c>
      <c r="D1428" s="4">
        <v>1.0</v>
      </c>
      <c r="E1428" s="4">
        <v>14.0</v>
      </c>
      <c r="F1428" s="4" t="s">
        <v>2195</v>
      </c>
      <c r="G1428" s="4">
        <v>215902.0</v>
      </c>
      <c r="H1428" s="4">
        <v>7182736.0</v>
      </c>
      <c r="I1428" s="4">
        <v>0.99</v>
      </c>
      <c r="J1428" s="5" t="str">
        <f>VLOOKUP(E1428, genre!$A$2:$B$1000, 2, FALSE)</f>
        <v>R&amp;B/Soul</v>
      </c>
    </row>
    <row r="1429">
      <c r="A1429" s="4">
        <v>1428.0</v>
      </c>
      <c r="B1429" s="4" t="s">
        <v>2196</v>
      </c>
      <c r="C1429" s="4">
        <v>115.0</v>
      </c>
      <c r="D1429" s="4">
        <v>1.0</v>
      </c>
      <c r="E1429" s="4">
        <v>14.0</v>
      </c>
      <c r="F1429" s="4" t="s">
        <v>2197</v>
      </c>
      <c r="G1429" s="4">
        <v>250723.0</v>
      </c>
      <c r="H1429" s="4">
        <v>8355989.0</v>
      </c>
      <c r="I1429" s="4">
        <v>0.99</v>
      </c>
      <c r="J1429" s="5" t="str">
        <f>VLOOKUP(E1429, genre!$A$2:$B$1000, 2, FALSE)</f>
        <v>R&amp;B/Soul</v>
      </c>
    </row>
    <row r="1430">
      <c r="A1430" s="4">
        <v>1429.0</v>
      </c>
      <c r="B1430" s="4" t="s">
        <v>2198</v>
      </c>
      <c r="C1430" s="4">
        <v>115.0</v>
      </c>
      <c r="D1430" s="4">
        <v>1.0</v>
      </c>
      <c r="E1430" s="4">
        <v>14.0</v>
      </c>
      <c r="F1430" s="4" t="s">
        <v>2199</v>
      </c>
      <c r="G1430" s="4">
        <v>239072.0</v>
      </c>
      <c r="H1430" s="4">
        <v>7973979.0</v>
      </c>
      <c r="I1430" s="4">
        <v>0.99</v>
      </c>
      <c r="J1430" s="5" t="str">
        <f>VLOOKUP(E1430, genre!$A$2:$B$1000, 2, FALSE)</f>
        <v>R&amp;B/Soul</v>
      </c>
    </row>
    <row r="1431">
      <c r="A1431" s="4">
        <v>1430.0</v>
      </c>
      <c r="B1431" s="4" t="s">
        <v>2200</v>
      </c>
      <c r="C1431" s="4">
        <v>115.0</v>
      </c>
      <c r="D1431" s="4">
        <v>1.0</v>
      </c>
      <c r="E1431" s="4">
        <v>14.0</v>
      </c>
      <c r="F1431" s="4" t="s">
        <v>2201</v>
      </c>
      <c r="G1431" s="4">
        <v>282880.0</v>
      </c>
      <c r="H1431" s="4">
        <v>9432346.0</v>
      </c>
      <c r="I1431" s="4">
        <v>0.99</v>
      </c>
      <c r="J1431" s="5" t="str">
        <f>VLOOKUP(E1431, genre!$A$2:$B$1000, 2, FALSE)</f>
        <v>R&amp;B/Soul</v>
      </c>
    </row>
    <row r="1432">
      <c r="A1432" s="4">
        <v>1431.0</v>
      </c>
      <c r="B1432" s="4" t="s">
        <v>2202</v>
      </c>
      <c r="C1432" s="4">
        <v>115.0</v>
      </c>
      <c r="D1432" s="4">
        <v>1.0</v>
      </c>
      <c r="E1432" s="4">
        <v>14.0</v>
      </c>
      <c r="F1432" s="4" t="s">
        <v>2203</v>
      </c>
      <c r="G1432" s="4">
        <v>334236.0</v>
      </c>
      <c r="H1432" s="4">
        <v>1.1183457E7</v>
      </c>
      <c r="I1432" s="4">
        <v>0.99</v>
      </c>
      <c r="J1432" s="5" t="str">
        <f>VLOOKUP(E1432, genre!$A$2:$B$1000, 2, FALSE)</f>
        <v>R&amp;B/Soul</v>
      </c>
    </row>
    <row r="1433">
      <c r="A1433" s="4">
        <v>1432.0</v>
      </c>
      <c r="B1433" s="4" t="s">
        <v>2204</v>
      </c>
      <c r="C1433" s="4">
        <v>115.0</v>
      </c>
      <c r="D1433" s="4">
        <v>1.0</v>
      </c>
      <c r="E1433" s="4">
        <v>14.0</v>
      </c>
      <c r="F1433" s="4" t="s">
        <v>2205</v>
      </c>
      <c r="G1433" s="4">
        <v>188212.0</v>
      </c>
      <c r="H1433" s="4">
        <v>6295110.0</v>
      </c>
      <c r="I1433" s="4">
        <v>0.99</v>
      </c>
      <c r="J1433" s="5" t="str">
        <f>VLOOKUP(E1433, genre!$A$2:$B$1000, 2, FALSE)</f>
        <v>R&amp;B/Soul</v>
      </c>
    </row>
    <row r="1434">
      <c r="A1434" s="4">
        <v>1433.0</v>
      </c>
      <c r="B1434" s="4" t="s">
        <v>2206</v>
      </c>
      <c r="C1434" s="4">
        <v>115.0</v>
      </c>
      <c r="D1434" s="4">
        <v>1.0</v>
      </c>
      <c r="E1434" s="4">
        <v>14.0</v>
      </c>
      <c r="F1434" s="4" t="s">
        <v>2180</v>
      </c>
      <c r="G1434" s="4">
        <v>260728.0</v>
      </c>
      <c r="H1434" s="4">
        <v>8593206.0</v>
      </c>
      <c r="I1434" s="4">
        <v>0.99</v>
      </c>
      <c r="J1434" s="5" t="str">
        <f>VLOOKUP(E1434, genre!$A$2:$B$1000, 2, FALSE)</f>
        <v>R&amp;B/Soul</v>
      </c>
    </row>
    <row r="1435">
      <c r="A1435" s="4">
        <v>1434.0</v>
      </c>
      <c r="B1435" s="4" t="s">
        <v>2207</v>
      </c>
      <c r="C1435" s="4">
        <v>116.0</v>
      </c>
      <c r="D1435" s="4">
        <v>1.0</v>
      </c>
      <c r="E1435" s="4">
        <v>1.0</v>
      </c>
      <c r="F1435" s="4" t="s">
        <v>2208</v>
      </c>
      <c r="G1435" s="4">
        <v>230635.0</v>
      </c>
      <c r="H1435" s="4">
        <v>7655482.0</v>
      </c>
      <c r="I1435" s="4">
        <v>0.99</v>
      </c>
      <c r="J1435" s="5" t="str">
        <f>VLOOKUP(E1435, genre!$A$2:$B$1000, 2, FALSE)</f>
        <v>Rock</v>
      </c>
    </row>
    <row r="1436">
      <c r="A1436" s="4">
        <v>1435.0</v>
      </c>
      <c r="B1436" s="4" t="s">
        <v>2209</v>
      </c>
      <c r="C1436" s="4">
        <v>116.0</v>
      </c>
      <c r="D1436" s="4">
        <v>1.0</v>
      </c>
      <c r="E1436" s="4">
        <v>1.0</v>
      </c>
      <c r="F1436" s="4" t="s">
        <v>2210</v>
      </c>
      <c r="G1436" s="4">
        <v>365818.0</v>
      </c>
      <c r="H1436" s="4">
        <v>1.239166E7</v>
      </c>
      <c r="I1436" s="4">
        <v>0.99</v>
      </c>
      <c r="J1436" s="5" t="str">
        <f>VLOOKUP(E1436, genre!$A$2:$B$1000, 2, FALSE)</f>
        <v>Rock</v>
      </c>
    </row>
    <row r="1437">
      <c r="A1437" s="4">
        <v>1436.0</v>
      </c>
      <c r="B1437" s="4" t="s">
        <v>2211</v>
      </c>
      <c r="C1437" s="4">
        <v>116.0</v>
      </c>
      <c r="D1437" s="4">
        <v>1.0</v>
      </c>
      <c r="E1437" s="4">
        <v>1.0</v>
      </c>
      <c r="F1437" s="4" t="s">
        <v>2210</v>
      </c>
      <c r="G1437" s="4">
        <v>275879.0</v>
      </c>
      <c r="H1437" s="4">
        <v>9301687.0</v>
      </c>
      <c r="I1437" s="4">
        <v>0.99</v>
      </c>
      <c r="J1437" s="5" t="str">
        <f>VLOOKUP(E1437, genre!$A$2:$B$1000, 2, FALSE)</f>
        <v>Rock</v>
      </c>
    </row>
    <row r="1438">
      <c r="A1438" s="4">
        <v>1437.0</v>
      </c>
      <c r="B1438" s="4" t="s">
        <v>2212</v>
      </c>
      <c r="C1438" s="4">
        <v>116.0</v>
      </c>
      <c r="D1438" s="4">
        <v>1.0</v>
      </c>
      <c r="E1438" s="4">
        <v>1.0</v>
      </c>
      <c r="F1438" s="4" t="s">
        <v>2213</v>
      </c>
      <c r="G1438" s="4">
        <v>293093.0</v>
      </c>
      <c r="H1438" s="4">
        <v>9848207.0</v>
      </c>
      <c r="I1438" s="4">
        <v>0.99</v>
      </c>
      <c r="J1438" s="5" t="str">
        <f>VLOOKUP(E1438, genre!$A$2:$B$1000, 2, FALSE)</f>
        <v>Rock</v>
      </c>
    </row>
    <row r="1439">
      <c r="A1439" s="4">
        <v>1438.0</v>
      </c>
      <c r="B1439" s="4" t="s">
        <v>2214</v>
      </c>
      <c r="C1439" s="4">
        <v>116.0</v>
      </c>
      <c r="D1439" s="4">
        <v>1.0</v>
      </c>
      <c r="E1439" s="4">
        <v>1.0</v>
      </c>
      <c r="F1439" s="4" t="s">
        <v>2210</v>
      </c>
      <c r="G1439" s="4">
        <v>383033.0</v>
      </c>
      <c r="H1439" s="4">
        <v>1.2870239E7</v>
      </c>
      <c r="I1439" s="4">
        <v>0.99</v>
      </c>
      <c r="J1439" s="5" t="str">
        <f>VLOOKUP(E1439, genre!$A$2:$B$1000, 2, FALSE)</f>
        <v>Rock</v>
      </c>
    </row>
    <row r="1440">
      <c r="A1440" s="4">
        <v>1439.0</v>
      </c>
      <c r="B1440" s="4" t="s">
        <v>2215</v>
      </c>
      <c r="C1440" s="4">
        <v>116.0</v>
      </c>
      <c r="D1440" s="4">
        <v>1.0</v>
      </c>
      <c r="E1440" s="4">
        <v>1.0</v>
      </c>
      <c r="F1440" s="4" t="s">
        <v>2210</v>
      </c>
      <c r="G1440" s="4">
        <v>245263.0</v>
      </c>
      <c r="H1440" s="4">
        <v>8117218.0</v>
      </c>
      <c r="I1440" s="4">
        <v>0.99</v>
      </c>
      <c r="J1440" s="5" t="str">
        <f>VLOOKUP(E1440, genre!$A$2:$B$1000, 2, FALSE)</f>
        <v>Rock</v>
      </c>
    </row>
    <row r="1441">
      <c r="A1441" s="4">
        <v>1440.0</v>
      </c>
      <c r="B1441" s="4" t="s">
        <v>2216</v>
      </c>
      <c r="C1441" s="4">
        <v>116.0</v>
      </c>
      <c r="D1441" s="4">
        <v>1.0</v>
      </c>
      <c r="E1441" s="4">
        <v>1.0</v>
      </c>
      <c r="F1441" s="4" t="s">
        <v>2208</v>
      </c>
      <c r="G1441" s="4">
        <v>247222.0</v>
      </c>
      <c r="H1441" s="4">
        <v>8249453.0</v>
      </c>
      <c r="I1441" s="4">
        <v>0.99</v>
      </c>
      <c r="J1441" s="5" t="str">
        <f>VLOOKUP(E1441, genre!$A$2:$B$1000, 2, FALSE)</f>
        <v>Rock</v>
      </c>
    </row>
    <row r="1442">
      <c r="A1442" s="4">
        <v>1441.0</v>
      </c>
      <c r="B1442" s="4" t="s">
        <v>2217</v>
      </c>
      <c r="C1442" s="4">
        <v>116.0</v>
      </c>
      <c r="D1442" s="4">
        <v>1.0</v>
      </c>
      <c r="E1442" s="4">
        <v>1.0</v>
      </c>
      <c r="F1442" s="4" t="s">
        <v>2210</v>
      </c>
      <c r="G1442" s="4">
        <v>512339.0</v>
      </c>
      <c r="H1442" s="4">
        <v>1.7089176E7</v>
      </c>
      <c r="I1442" s="4">
        <v>0.99</v>
      </c>
      <c r="J1442" s="5" t="str">
        <f>VLOOKUP(E1442, genre!$A$2:$B$1000, 2, FALSE)</f>
        <v>Rock</v>
      </c>
    </row>
    <row r="1443">
      <c r="A1443" s="4">
        <v>1442.0</v>
      </c>
      <c r="B1443" s="4" t="s">
        <v>2218</v>
      </c>
      <c r="C1443" s="4">
        <v>116.0</v>
      </c>
      <c r="D1443" s="4">
        <v>1.0</v>
      </c>
      <c r="E1443" s="4">
        <v>1.0</v>
      </c>
      <c r="F1443" s="4" t="s">
        <v>2210</v>
      </c>
      <c r="G1443" s="4">
        <v>616829.0</v>
      </c>
      <c r="H1443" s="4">
        <v>2.0816872E7</v>
      </c>
      <c r="I1443" s="4">
        <v>0.99</v>
      </c>
      <c r="J1443" s="5" t="str">
        <f>VLOOKUP(E1443, genre!$A$2:$B$1000, 2, FALSE)</f>
        <v>Rock</v>
      </c>
    </row>
    <row r="1444">
      <c r="A1444" s="4">
        <v>1443.0</v>
      </c>
      <c r="B1444" s="4" t="s">
        <v>2219</v>
      </c>
      <c r="C1444" s="4">
        <v>116.0</v>
      </c>
      <c r="D1444" s="4">
        <v>1.0</v>
      </c>
      <c r="E1444" s="4">
        <v>1.0</v>
      </c>
      <c r="F1444" s="4" t="s">
        <v>2220</v>
      </c>
      <c r="G1444" s="4">
        <v>157100.0</v>
      </c>
      <c r="H1444" s="4">
        <v>5263555.0</v>
      </c>
      <c r="I1444" s="4">
        <v>0.99</v>
      </c>
      <c r="J1444" s="5" t="str">
        <f>VLOOKUP(E1444, genre!$A$2:$B$1000, 2, FALSE)</f>
        <v>Rock</v>
      </c>
    </row>
    <row r="1445">
      <c r="A1445" s="4">
        <v>1444.0</v>
      </c>
      <c r="B1445" s="4" t="s">
        <v>2221</v>
      </c>
      <c r="C1445" s="4">
        <v>117.0</v>
      </c>
      <c r="D1445" s="4">
        <v>1.0</v>
      </c>
      <c r="E1445" s="4">
        <v>14.0</v>
      </c>
      <c r="F1445" s="4" t="s">
        <v>2222</v>
      </c>
      <c r="G1445" s="4">
        <v>331964.0</v>
      </c>
      <c r="H1445" s="4">
        <v>1.1042037E7</v>
      </c>
      <c r="I1445" s="4">
        <v>0.99</v>
      </c>
      <c r="J1445" s="5" t="str">
        <f>VLOOKUP(E1445, genre!$A$2:$B$1000, 2, FALSE)</f>
        <v>R&amp;B/Soul</v>
      </c>
    </row>
    <row r="1446">
      <c r="A1446" s="4">
        <v>1445.0</v>
      </c>
      <c r="B1446" s="4" t="s">
        <v>2223</v>
      </c>
      <c r="C1446" s="4">
        <v>117.0</v>
      </c>
      <c r="D1446" s="4">
        <v>1.0</v>
      </c>
      <c r="E1446" s="4">
        <v>14.0</v>
      </c>
      <c r="F1446" s="4" t="s">
        <v>2224</v>
      </c>
      <c r="G1446" s="4">
        <v>284447.0</v>
      </c>
      <c r="H1446" s="4">
        <v>9566237.0</v>
      </c>
      <c r="I1446" s="4">
        <v>0.99</v>
      </c>
      <c r="J1446" s="5" t="str">
        <f>VLOOKUP(E1446, genre!$A$2:$B$1000, 2, FALSE)</f>
        <v>R&amp;B/Soul</v>
      </c>
    </row>
    <row r="1447">
      <c r="A1447" s="4">
        <v>1446.0</v>
      </c>
      <c r="B1447" s="4" t="s">
        <v>2225</v>
      </c>
      <c r="C1447" s="4">
        <v>117.0</v>
      </c>
      <c r="D1447" s="4">
        <v>1.0</v>
      </c>
      <c r="E1447" s="4">
        <v>14.0</v>
      </c>
      <c r="F1447" s="4" t="s">
        <v>2222</v>
      </c>
      <c r="G1447" s="4">
        <v>341629.0</v>
      </c>
      <c r="H1447" s="4">
        <v>1.1477231E7</v>
      </c>
      <c r="I1447" s="4">
        <v>0.99</v>
      </c>
      <c r="J1447" s="5" t="str">
        <f>VLOOKUP(E1447, genre!$A$2:$B$1000, 2, FALSE)</f>
        <v>R&amp;B/Soul</v>
      </c>
    </row>
    <row r="1448">
      <c r="A1448" s="4">
        <v>1447.0</v>
      </c>
      <c r="B1448" s="4" t="s">
        <v>2226</v>
      </c>
      <c r="C1448" s="4">
        <v>117.0</v>
      </c>
      <c r="D1448" s="4">
        <v>1.0</v>
      </c>
      <c r="E1448" s="4">
        <v>14.0</v>
      </c>
      <c r="F1448" s="4" t="s">
        <v>2224</v>
      </c>
      <c r="G1448" s="4">
        <v>255477.0</v>
      </c>
      <c r="H1448" s="4">
        <v>8575435.0</v>
      </c>
      <c r="I1448" s="4">
        <v>0.99</v>
      </c>
      <c r="J1448" s="5" t="str">
        <f>VLOOKUP(E1448, genre!$A$2:$B$1000, 2, FALSE)</f>
        <v>R&amp;B/Soul</v>
      </c>
    </row>
    <row r="1449">
      <c r="A1449" s="4">
        <v>1448.0</v>
      </c>
      <c r="B1449" s="4" t="s">
        <v>2227</v>
      </c>
      <c r="C1449" s="4">
        <v>117.0</v>
      </c>
      <c r="D1449" s="4">
        <v>1.0</v>
      </c>
      <c r="E1449" s="4">
        <v>14.0</v>
      </c>
      <c r="F1449" s="4" t="s">
        <v>2224</v>
      </c>
      <c r="G1449" s="4">
        <v>225227.0</v>
      </c>
      <c r="H1449" s="4">
        <v>7503999.0</v>
      </c>
      <c r="I1449" s="4">
        <v>0.99</v>
      </c>
      <c r="J1449" s="5" t="str">
        <f>VLOOKUP(E1449, genre!$A$2:$B$1000, 2, FALSE)</f>
        <v>R&amp;B/Soul</v>
      </c>
    </row>
    <row r="1450">
      <c r="A1450" s="4">
        <v>1449.0</v>
      </c>
      <c r="B1450" s="4" t="s">
        <v>2228</v>
      </c>
      <c r="C1450" s="4">
        <v>117.0</v>
      </c>
      <c r="D1450" s="4">
        <v>1.0</v>
      </c>
      <c r="E1450" s="4">
        <v>14.0</v>
      </c>
      <c r="F1450" s="4" t="s">
        <v>2229</v>
      </c>
      <c r="G1450" s="4">
        <v>340218.0</v>
      </c>
      <c r="H1450" s="4">
        <v>1.1452651E7</v>
      </c>
      <c r="I1450" s="4">
        <v>0.99</v>
      </c>
      <c r="J1450" s="5" t="str">
        <f>VLOOKUP(E1450, genre!$A$2:$B$1000, 2, FALSE)</f>
        <v>R&amp;B/Soul</v>
      </c>
    </row>
    <row r="1451">
      <c r="A1451" s="4">
        <v>1450.0</v>
      </c>
      <c r="B1451" s="4" t="s">
        <v>2230</v>
      </c>
      <c r="C1451" s="4">
        <v>117.0</v>
      </c>
      <c r="D1451" s="4">
        <v>1.0</v>
      </c>
      <c r="E1451" s="4">
        <v>14.0</v>
      </c>
      <c r="F1451" s="4" t="s">
        <v>2222</v>
      </c>
      <c r="G1451" s="4">
        <v>315872.0</v>
      </c>
      <c r="H1451" s="4">
        <v>1.0699265E7</v>
      </c>
      <c r="I1451" s="4">
        <v>0.99</v>
      </c>
      <c r="J1451" s="5" t="str">
        <f>VLOOKUP(E1451, genre!$A$2:$B$1000, 2, FALSE)</f>
        <v>R&amp;B/Soul</v>
      </c>
    </row>
    <row r="1452">
      <c r="A1452" s="4">
        <v>1451.0</v>
      </c>
      <c r="B1452" s="4" t="s">
        <v>2231</v>
      </c>
      <c r="C1452" s="4">
        <v>117.0</v>
      </c>
      <c r="D1452" s="4">
        <v>1.0</v>
      </c>
      <c r="E1452" s="4">
        <v>14.0</v>
      </c>
      <c r="F1452" s="4" t="s">
        <v>2224</v>
      </c>
      <c r="G1452" s="4">
        <v>268852.0</v>
      </c>
      <c r="H1452" s="4">
        <v>8947356.0</v>
      </c>
      <c r="I1452" s="4">
        <v>0.99</v>
      </c>
      <c r="J1452" s="5" t="str">
        <f>VLOOKUP(E1452, genre!$A$2:$B$1000, 2, FALSE)</f>
        <v>R&amp;B/Soul</v>
      </c>
    </row>
    <row r="1453">
      <c r="A1453" s="4">
        <v>1452.0</v>
      </c>
      <c r="B1453" s="4" t="s">
        <v>2232</v>
      </c>
      <c r="C1453" s="4">
        <v>117.0</v>
      </c>
      <c r="D1453" s="4">
        <v>1.0</v>
      </c>
      <c r="E1453" s="4">
        <v>14.0</v>
      </c>
      <c r="F1453" s="4" t="s">
        <v>2222</v>
      </c>
      <c r="G1453" s="4">
        <v>313626.0</v>
      </c>
      <c r="H1453" s="4">
        <v>1.0504158E7</v>
      </c>
      <c r="I1453" s="4">
        <v>0.99</v>
      </c>
      <c r="J1453" s="5" t="str">
        <f>VLOOKUP(E1453, genre!$A$2:$B$1000, 2, FALSE)</f>
        <v>R&amp;B/Soul</v>
      </c>
    </row>
    <row r="1454">
      <c r="A1454" s="4">
        <v>1453.0</v>
      </c>
      <c r="B1454" s="4" t="s">
        <v>1694</v>
      </c>
      <c r="C1454" s="4">
        <v>117.0</v>
      </c>
      <c r="D1454" s="4">
        <v>1.0</v>
      </c>
      <c r="E1454" s="4">
        <v>14.0</v>
      </c>
      <c r="F1454" s="4" t="s">
        <v>2224</v>
      </c>
      <c r="G1454" s="4">
        <v>221544.0</v>
      </c>
      <c r="H1454" s="4">
        <v>7335693.0</v>
      </c>
      <c r="I1454" s="4">
        <v>0.99</v>
      </c>
      <c r="J1454" s="5" t="str">
        <f>VLOOKUP(E1454, genre!$A$2:$B$1000, 2, FALSE)</f>
        <v>R&amp;B/Soul</v>
      </c>
    </row>
    <row r="1455">
      <c r="A1455" s="4">
        <v>1454.0</v>
      </c>
      <c r="B1455" s="4" t="s">
        <v>2233</v>
      </c>
      <c r="C1455" s="4">
        <v>117.0</v>
      </c>
      <c r="D1455" s="4">
        <v>1.0</v>
      </c>
      <c r="E1455" s="4">
        <v>14.0</v>
      </c>
      <c r="F1455" s="4" t="s">
        <v>2234</v>
      </c>
      <c r="G1455" s="4">
        <v>281808.0</v>
      </c>
      <c r="H1455" s="4">
        <v>9351277.0</v>
      </c>
      <c r="I1455" s="4">
        <v>0.99</v>
      </c>
      <c r="J1455" s="5" t="str">
        <f>VLOOKUP(E1455, genre!$A$2:$B$1000, 2, FALSE)</f>
        <v>R&amp;B/Soul</v>
      </c>
    </row>
    <row r="1456">
      <c r="A1456" s="4">
        <v>1455.0</v>
      </c>
      <c r="B1456" s="4" t="s">
        <v>2235</v>
      </c>
      <c r="C1456" s="4">
        <v>118.0</v>
      </c>
      <c r="D1456" s="4">
        <v>1.0</v>
      </c>
      <c r="E1456" s="4">
        <v>15.0</v>
      </c>
      <c r="F1456" s="4" t="s">
        <v>2234</v>
      </c>
      <c r="G1456" s="4">
        <v>529684.0</v>
      </c>
      <c r="H1456" s="4">
        <v>1.7582818E7</v>
      </c>
      <c r="I1456" s="4">
        <v>0.99</v>
      </c>
      <c r="J1456" s="5" t="str">
        <f>VLOOKUP(E1456, genre!$A$2:$B$1000, 2, FALSE)</f>
        <v>Electronica/Dance</v>
      </c>
    </row>
    <row r="1457">
      <c r="A1457" s="4">
        <v>1456.0</v>
      </c>
      <c r="B1457" s="4" t="s">
        <v>2236</v>
      </c>
      <c r="C1457" s="4">
        <v>118.0</v>
      </c>
      <c r="D1457" s="4">
        <v>1.0</v>
      </c>
      <c r="E1457" s="4">
        <v>15.0</v>
      </c>
      <c r="F1457" s="4" t="s">
        <v>2234</v>
      </c>
      <c r="G1457" s="4">
        <v>257097.0</v>
      </c>
      <c r="H1457" s="4">
        <v>8644290.0</v>
      </c>
      <c r="I1457" s="4">
        <v>0.99</v>
      </c>
      <c r="J1457" s="5" t="str">
        <f>VLOOKUP(E1457, genre!$A$2:$B$1000, 2, FALSE)</f>
        <v>Electronica/Dance</v>
      </c>
    </row>
    <row r="1458">
      <c r="A1458" s="4">
        <v>1457.0</v>
      </c>
      <c r="B1458" s="4" t="s">
        <v>2237</v>
      </c>
      <c r="C1458" s="4">
        <v>118.0</v>
      </c>
      <c r="D1458" s="4">
        <v>1.0</v>
      </c>
      <c r="E1458" s="4">
        <v>15.0</v>
      </c>
      <c r="F1458" s="4" t="s">
        <v>2234</v>
      </c>
      <c r="G1458" s="4">
        <v>289854.0</v>
      </c>
      <c r="H1458" s="4">
        <v>9577679.0</v>
      </c>
      <c r="I1458" s="4">
        <v>0.99</v>
      </c>
      <c r="J1458" s="5" t="str">
        <f>VLOOKUP(E1458, genre!$A$2:$B$1000, 2, FALSE)</f>
        <v>Electronica/Dance</v>
      </c>
    </row>
    <row r="1459">
      <c r="A1459" s="4">
        <v>1458.0</v>
      </c>
      <c r="B1459" s="4" t="s">
        <v>2238</v>
      </c>
      <c r="C1459" s="4">
        <v>118.0</v>
      </c>
      <c r="D1459" s="4">
        <v>1.0</v>
      </c>
      <c r="E1459" s="4">
        <v>15.0</v>
      </c>
      <c r="F1459" s="4" t="s">
        <v>2234</v>
      </c>
      <c r="G1459" s="4">
        <v>354560.0</v>
      </c>
      <c r="H1459" s="4">
        <v>1.1796244E7</v>
      </c>
      <c r="I1459" s="4">
        <v>0.99</v>
      </c>
      <c r="J1459" s="5" t="str">
        <f>VLOOKUP(E1459, genre!$A$2:$B$1000, 2, FALSE)</f>
        <v>Electronica/Dance</v>
      </c>
    </row>
    <row r="1460">
      <c r="A1460" s="4">
        <v>1459.0</v>
      </c>
      <c r="B1460" s="4" t="s">
        <v>2239</v>
      </c>
      <c r="C1460" s="4">
        <v>118.0</v>
      </c>
      <c r="D1460" s="4">
        <v>1.0</v>
      </c>
      <c r="E1460" s="4">
        <v>15.0</v>
      </c>
      <c r="F1460" s="4" t="s">
        <v>2234</v>
      </c>
      <c r="G1460" s="4">
        <v>382197.0</v>
      </c>
      <c r="H1460" s="4">
        <v>1.2676962E7</v>
      </c>
      <c r="I1460" s="4">
        <v>0.99</v>
      </c>
      <c r="J1460" s="5" t="str">
        <f>VLOOKUP(E1460, genre!$A$2:$B$1000, 2, FALSE)</f>
        <v>Electronica/Dance</v>
      </c>
    </row>
    <row r="1461">
      <c r="A1461" s="4">
        <v>1460.0</v>
      </c>
      <c r="B1461" s="4" t="s">
        <v>2240</v>
      </c>
      <c r="C1461" s="4">
        <v>118.0</v>
      </c>
      <c r="D1461" s="4">
        <v>1.0</v>
      </c>
      <c r="E1461" s="4">
        <v>15.0</v>
      </c>
      <c r="F1461" s="4" t="s">
        <v>2234</v>
      </c>
      <c r="G1461" s="4">
        <v>309995.0</v>
      </c>
      <c r="H1461" s="4">
        <v>1.0334529E7</v>
      </c>
      <c r="I1461" s="4">
        <v>0.99</v>
      </c>
      <c r="J1461" s="5" t="str">
        <f>VLOOKUP(E1461, genre!$A$2:$B$1000, 2, FALSE)</f>
        <v>Electronica/Dance</v>
      </c>
    </row>
    <row r="1462">
      <c r="A1462" s="4">
        <v>1461.0</v>
      </c>
      <c r="B1462" s="4" t="s">
        <v>2241</v>
      </c>
      <c r="C1462" s="4">
        <v>118.0</v>
      </c>
      <c r="D1462" s="4">
        <v>1.0</v>
      </c>
      <c r="E1462" s="4">
        <v>15.0</v>
      </c>
      <c r="F1462" s="4" t="s">
        <v>2242</v>
      </c>
      <c r="G1462" s="4">
        <v>329534.0</v>
      </c>
      <c r="H1462" s="4">
        <v>1.1043559E7</v>
      </c>
      <c r="I1462" s="4">
        <v>0.99</v>
      </c>
      <c r="J1462" s="5" t="str">
        <f>VLOOKUP(E1462, genre!$A$2:$B$1000, 2, FALSE)</f>
        <v>Electronica/Dance</v>
      </c>
    </row>
    <row r="1463">
      <c r="A1463" s="4">
        <v>1462.0</v>
      </c>
      <c r="B1463" s="4" t="s">
        <v>2243</v>
      </c>
      <c r="C1463" s="4">
        <v>118.0</v>
      </c>
      <c r="D1463" s="4">
        <v>1.0</v>
      </c>
      <c r="E1463" s="4">
        <v>15.0</v>
      </c>
      <c r="F1463" s="4" t="s">
        <v>2244</v>
      </c>
      <c r="G1463" s="4">
        <v>422321.0</v>
      </c>
      <c r="H1463" s="4">
        <v>1.4019705E7</v>
      </c>
      <c r="I1463" s="4">
        <v>0.99</v>
      </c>
      <c r="J1463" s="5" t="str">
        <f>VLOOKUP(E1463, genre!$A$2:$B$1000, 2, FALSE)</f>
        <v>Electronica/Dance</v>
      </c>
    </row>
    <row r="1464">
      <c r="A1464" s="4">
        <v>1463.0</v>
      </c>
      <c r="B1464" s="4" t="s">
        <v>2245</v>
      </c>
      <c r="C1464" s="4">
        <v>118.0</v>
      </c>
      <c r="D1464" s="4">
        <v>1.0</v>
      </c>
      <c r="E1464" s="4">
        <v>15.0</v>
      </c>
      <c r="F1464" s="4" t="s">
        <v>2246</v>
      </c>
      <c r="G1464" s="4">
        <v>322455.0</v>
      </c>
      <c r="H1464" s="4">
        <v>1.0843832E7</v>
      </c>
      <c r="I1464" s="4">
        <v>0.99</v>
      </c>
      <c r="J1464" s="5" t="str">
        <f>VLOOKUP(E1464, genre!$A$2:$B$1000, 2, FALSE)</f>
        <v>Electronica/Dance</v>
      </c>
    </row>
    <row r="1465">
      <c r="A1465" s="4">
        <v>1464.0</v>
      </c>
      <c r="B1465" s="4" t="s">
        <v>2247</v>
      </c>
      <c r="C1465" s="4">
        <v>118.0</v>
      </c>
      <c r="D1465" s="4">
        <v>1.0</v>
      </c>
      <c r="E1465" s="4">
        <v>15.0</v>
      </c>
      <c r="F1465" s="4" t="s">
        <v>2248</v>
      </c>
      <c r="G1465" s="4">
        <v>384130.0</v>
      </c>
      <c r="H1465" s="4">
        <v>1.277721E7</v>
      </c>
      <c r="I1465" s="4">
        <v>0.99</v>
      </c>
      <c r="J1465" s="5" t="str">
        <f>VLOOKUP(E1465, genre!$A$2:$B$1000, 2, FALSE)</f>
        <v>Electronica/Dance</v>
      </c>
    </row>
    <row r="1466">
      <c r="A1466" s="4">
        <v>1465.0</v>
      </c>
      <c r="B1466" s="4" t="s">
        <v>2249</v>
      </c>
      <c r="C1466" s="4">
        <v>118.0</v>
      </c>
      <c r="D1466" s="4">
        <v>1.0</v>
      </c>
      <c r="E1466" s="4">
        <v>15.0</v>
      </c>
      <c r="F1466" s="4" t="s">
        <v>2248</v>
      </c>
      <c r="G1466" s="4">
        <v>385697.0</v>
      </c>
      <c r="H1466" s="4">
        <v>1.290652E7</v>
      </c>
      <c r="I1466" s="4">
        <v>0.99</v>
      </c>
      <c r="J1466" s="5" t="str">
        <f>VLOOKUP(E1466, genre!$A$2:$B$1000, 2, FALSE)</f>
        <v>Electronica/Dance</v>
      </c>
    </row>
    <row r="1467">
      <c r="A1467" s="4">
        <v>1466.0</v>
      </c>
      <c r="B1467" s="4" t="s">
        <v>2250</v>
      </c>
      <c r="C1467" s="4">
        <v>119.0</v>
      </c>
      <c r="D1467" s="4">
        <v>1.0</v>
      </c>
      <c r="E1467" s="4">
        <v>4.0</v>
      </c>
      <c r="F1467" s="4" t="s">
        <v>2251</v>
      </c>
      <c r="G1467" s="4">
        <v>112352.0</v>
      </c>
      <c r="H1467" s="4">
        <v>3683130.0</v>
      </c>
      <c r="I1467" s="4">
        <v>0.99</v>
      </c>
      <c r="J1467" s="5" t="str">
        <f>VLOOKUP(E1467, genre!$A$2:$B$1000, 2, FALSE)</f>
        <v>Alternative &amp; Punk</v>
      </c>
    </row>
    <row r="1468">
      <c r="A1468" s="4">
        <v>1467.0</v>
      </c>
      <c r="B1468" s="4" t="s">
        <v>2252</v>
      </c>
      <c r="C1468" s="4">
        <v>119.0</v>
      </c>
      <c r="D1468" s="4">
        <v>1.0</v>
      </c>
      <c r="E1468" s="4">
        <v>4.0</v>
      </c>
      <c r="F1468" s="4" t="s">
        <v>2253</v>
      </c>
      <c r="G1468" s="4">
        <v>213890.0</v>
      </c>
      <c r="H1468" s="4">
        <v>6992324.0</v>
      </c>
      <c r="I1468" s="4">
        <v>0.99</v>
      </c>
      <c r="J1468" s="5" t="str">
        <f>VLOOKUP(E1468, genre!$A$2:$B$1000, 2, FALSE)</f>
        <v>Alternative &amp; Punk</v>
      </c>
    </row>
    <row r="1469">
      <c r="A1469" s="4">
        <v>1468.0</v>
      </c>
      <c r="B1469" s="4" t="s">
        <v>2254</v>
      </c>
      <c r="C1469" s="4">
        <v>119.0</v>
      </c>
      <c r="D1469" s="4">
        <v>1.0</v>
      </c>
      <c r="E1469" s="4">
        <v>4.0</v>
      </c>
      <c r="F1469" s="4" t="s">
        <v>2255</v>
      </c>
      <c r="G1469" s="4">
        <v>196702.0</v>
      </c>
      <c r="H1469" s="4">
        <v>6406517.0</v>
      </c>
      <c r="I1469" s="4">
        <v>0.99</v>
      </c>
      <c r="J1469" s="5" t="str">
        <f>VLOOKUP(E1469, genre!$A$2:$B$1000, 2, FALSE)</f>
        <v>Alternative &amp; Punk</v>
      </c>
    </row>
    <row r="1470">
      <c r="A1470" s="4">
        <v>1469.0</v>
      </c>
      <c r="B1470" s="4" t="s">
        <v>2256</v>
      </c>
      <c r="C1470" s="4">
        <v>119.0</v>
      </c>
      <c r="D1470" s="4">
        <v>1.0</v>
      </c>
      <c r="E1470" s="4">
        <v>4.0</v>
      </c>
      <c r="F1470" s="4" t="s">
        <v>2257</v>
      </c>
      <c r="G1470" s="4">
        <v>230974.0</v>
      </c>
      <c r="H1470" s="4">
        <v>7517083.0</v>
      </c>
      <c r="I1470" s="4">
        <v>0.99</v>
      </c>
      <c r="J1470" s="5" t="str">
        <f>VLOOKUP(E1470, genre!$A$2:$B$1000, 2, FALSE)</f>
        <v>Alternative &amp; Punk</v>
      </c>
    </row>
    <row r="1471">
      <c r="A1471" s="4">
        <v>1470.0</v>
      </c>
      <c r="B1471" s="4" t="s">
        <v>2258</v>
      </c>
      <c r="C1471" s="4">
        <v>119.0</v>
      </c>
      <c r="D1471" s="4">
        <v>1.0</v>
      </c>
      <c r="E1471" s="4">
        <v>4.0</v>
      </c>
      <c r="F1471" s="4" t="s">
        <v>2259</v>
      </c>
      <c r="G1471" s="4">
        <v>247719.0</v>
      </c>
      <c r="H1471" s="4">
        <v>8043765.0</v>
      </c>
      <c r="I1471" s="4">
        <v>0.99</v>
      </c>
      <c r="J1471" s="5" t="str">
        <f>VLOOKUP(E1471, genre!$A$2:$B$1000, 2, FALSE)</f>
        <v>Alternative &amp; Punk</v>
      </c>
    </row>
    <row r="1472">
      <c r="A1472" s="4">
        <v>1471.0</v>
      </c>
      <c r="B1472" s="4" t="s">
        <v>2260</v>
      </c>
      <c r="C1472" s="4">
        <v>119.0</v>
      </c>
      <c r="D1472" s="4">
        <v>1.0</v>
      </c>
      <c r="E1472" s="4">
        <v>4.0</v>
      </c>
      <c r="F1472" s="4" t="s">
        <v>2255</v>
      </c>
      <c r="G1472" s="4">
        <v>260623.0</v>
      </c>
      <c r="H1472" s="4">
        <v>8519353.0</v>
      </c>
      <c r="I1472" s="4">
        <v>0.99</v>
      </c>
      <c r="J1472" s="5" t="str">
        <f>VLOOKUP(E1472, genre!$A$2:$B$1000, 2, FALSE)</f>
        <v>Alternative &amp; Punk</v>
      </c>
    </row>
    <row r="1473">
      <c r="A1473" s="4">
        <v>1472.0</v>
      </c>
      <c r="B1473" s="4" t="s">
        <v>2261</v>
      </c>
      <c r="C1473" s="4">
        <v>119.0</v>
      </c>
      <c r="D1473" s="4">
        <v>1.0</v>
      </c>
      <c r="E1473" s="4">
        <v>4.0</v>
      </c>
      <c r="F1473" s="4" t="s">
        <v>2259</v>
      </c>
      <c r="G1473" s="4">
        <v>272117.0</v>
      </c>
      <c r="H1473" s="4">
        <v>8871509.0</v>
      </c>
      <c r="I1473" s="4">
        <v>0.99</v>
      </c>
      <c r="J1473" s="5" t="str">
        <f>VLOOKUP(E1473, genre!$A$2:$B$1000, 2, FALSE)</f>
        <v>Alternative &amp; Punk</v>
      </c>
    </row>
    <row r="1474">
      <c r="A1474" s="4">
        <v>1473.0</v>
      </c>
      <c r="B1474" s="4" t="s">
        <v>2262</v>
      </c>
      <c r="C1474" s="4">
        <v>119.0</v>
      </c>
      <c r="D1474" s="4">
        <v>1.0</v>
      </c>
      <c r="E1474" s="4">
        <v>4.0</v>
      </c>
      <c r="F1474" s="4" t="s">
        <v>2255</v>
      </c>
      <c r="G1474" s="4">
        <v>176274.0</v>
      </c>
      <c r="H1474" s="4">
        <v>5729098.0</v>
      </c>
      <c r="I1474" s="4">
        <v>0.99</v>
      </c>
      <c r="J1474" s="5" t="str">
        <f>VLOOKUP(E1474, genre!$A$2:$B$1000, 2, FALSE)</f>
        <v>Alternative &amp; Punk</v>
      </c>
    </row>
    <row r="1475">
      <c r="A1475" s="4">
        <v>1474.0</v>
      </c>
      <c r="B1475" s="4" t="s">
        <v>2263</v>
      </c>
      <c r="C1475" s="4">
        <v>119.0</v>
      </c>
      <c r="D1475" s="4">
        <v>1.0</v>
      </c>
      <c r="E1475" s="4">
        <v>4.0</v>
      </c>
      <c r="F1475" s="4" t="s">
        <v>2259</v>
      </c>
      <c r="G1475" s="4">
        <v>243278.0</v>
      </c>
      <c r="H1475" s="4">
        <v>7929610.0</v>
      </c>
      <c r="I1475" s="4">
        <v>0.99</v>
      </c>
      <c r="J1475" s="5" t="str">
        <f>VLOOKUP(E1475, genre!$A$2:$B$1000, 2, FALSE)</f>
        <v>Alternative &amp; Punk</v>
      </c>
    </row>
    <row r="1476">
      <c r="A1476" s="4">
        <v>1475.0</v>
      </c>
      <c r="B1476" s="4" t="s">
        <v>2264</v>
      </c>
      <c r="C1476" s="4">
        <v>119.0</v>
      </c>
      <c r="D1476" s="4">
        <v>1.0</v>
      </c>
      <c r="E1476" s="4">
        <v>4.0</v>
      </c>
      <c r="F1476" s="4" t="s">
        <v>2253</v>
      </c>
      <c r="G1476" s="4">
        <v>270497.0</v>
      </c>
      <c r="H1476" s="4">
        <v>8872405.0</v>
      </c>
      <c r="I1476" s="4">
        <v>0.99</v>
      </c>
      <c r="J1476" s="5" t="str">
        <f>VLOOKUP(E1476, genre!$A$2:$B$1000, 2, FALSE)</f>
        <v>Alternative &amp; Punk</v>
      </c>
    </row>
    <row r="1477">
      <c r="A1477" s="4">
        <v>1476.0</v>
      </c>
      <c r="B1477" s="4" t="s">
        <v>2265</v>
      </c>
      <c r="C1477" s="4">
        <v>119.0</v>
      </c>
      <c r="D1477" s="4">
        <v>1.0</v>
      </c>
      <c r="E1477" s="4">
        <v>4.0</v>
      </c>
      <c r="F1477" s="4" t="s">
        <v>2253</v>
      </c>
      <c r="G1477" s="4">
        <v>142889.0</v>
      </c>
      <c r="H1477" s="4">
        <v>4643370.0</v>
      </c>
      <c r="I1477" s="4">
        <v>0.99</v>
      </c>
      <c r="J1477" s="5" t="str">
        <f>VLOOKUP(E1477, genre!$A$2:$B$1000, 2, FALSE)</f>
        <v>Alternative &amp; Punk</v>
      </c>
    </row>
    <row r="1478">
      <c r="A1478" s="4">
        <v>1477.0</v>
      </c>
      <c r="B1478" s="4" t="s">
        <v>2266</v>
      </c>
      <c r="C1478" s="4">
        <v>119.0</v>
      </c>
      <c r="D1478" s="4">
        <v>1.0</v>
      </c>
      <c r="E1478" s="4">
        <v>4.0</v>
      </c>
      <c r="F1478" s="4" t="s">
        <v>2255</v>
      </c>
      <c r="G1478" s="4">
        <v>282174.0</v>
      </c>
      <c r="H1478" s="4">
        <v>9186285.0</v>
      </c>
      <c r="I1478" s="4">
        <v>0.99</v>
      </c>
      <c r="J1478" s="5" t="str">
        <f>VLOOKUP(E1478, genre!$A$2:$B$1000, 2, FALSE)</f>
        <v>Alternative &amp; Punk</v>
      </c>
    </row>
    <row r="1479">
      <c r="A1479" s="4">
        <v>1478.0</v>
      </c>
      <c r="B1479" s="4" t="s">
        <v>2267</v>
      </c>
      <c r="C1479" s="4">
        <v>119.0</v>
      </c>
      <c r="D1479" s="4">
        <v>1.0</v>
      </c>
      <c r="E1479" s="4">
        <v>4.0</v>
      </c>
      <c r="F1479" s="4" t="s">
        <v>2268</v>
      </c>
      <c r="G1479" s="4">
        <v>270341.0</v>
      </c>
      <c r="H1479" s="4">
        <v>8856507.0</v>
      </c>
      <c r="I1479" s="4">
        <v>0.99</v>
      </c>
      <c r="J1479" s="5" t="str">
        <f>VLOOKUP(E1479, genre!$A$2:$B$1000, 2, FALSE)</f>
        <v>Alternative &amp; Punk</v>
      </c>
    </row>
    <row r="1480">
      <c r="A1480" s="4">
        <v>1479.0</v>
      </c>
      <c r="B1480" s="4" t="s">
        <v>2269</v>
      </c>
      <c r="C1480" s="4">
        <v>120.0</v>
      </c>
      <c r="D1480" s="4">
        <v>1.0</v>
      </c>
      <c r="E1480" s="4">
        <v>1.0</v>
      </c>
      <c r="F1480" s="4" t="s">
        <v>2270</v>
      </c>
      <c r="G1480" s="4">
        <v>199340.0</v>
      </c>
      <c r="H1480" s="4">
        <v>6480896.0</v>
      </c>
      <c r="I1480" s="4">
        <v>0.99</v>
      </c>
      <c r="J1480" s="5" t="str">
        <f>VLOOKUP(E1480, genre!$A$2:$B$1000, 2, FALSE)</f>
        <v>Rock</v>
      </c>
    </row>
    <row r="1481">
      <c r="A1481" s="4">
        <v>1480.0</v>
      </c>
      <c r="B1481" s="4" t="s">
        <v>2271</v>
      </c>
      <c r="C1481" s="4">
        <v>120.0</v>
      </c>
      <c r="D1481" s="4">
        <v>1.0</v>
      </c>
      <c r="E1481" s="4">
        <v>1.0</v>
      </c>
      <c r="F1481" s="4" t="s">
        <v>2270</v>
      </c>
      <c r="G1481" s="4">
        <v>222302.0</v>
      </c>
      <c r="H1481" s="4">
        <v>7289272.0</v>
      </c>
      <c r="I1481" s="4">
        <v>0.99</v>
      </c>
      <c r="J1481" s="5" t="str">
        <f>VLOOKUP(E1481, genre!$A$2:$B$1000, 2, FALSE)</f>
        <v>Rock</v>
      </c>
    </row>
    <row r="1482">
      <c r="A1482" s="4">
        <v>1481.0</v>
      </c>
      <c r="B1482" s="4" t="s">
        <v>2272</v>
      </c>
      <c r="C1482" s="4">
        <v>120.0</v>
      </c>
      <c r="D1482" s="4">
        <v>1.0</v>
      </c>
      <c r="E1482" s="4">
        <v>1.0</v>
      </c>
      <c r="F1482" s="4" t="s">
        <v>2270</v>
      </c>
      <c r="G1482" s="4">
        <v>224130.0</v>
      </c>
      <c r="H1482" s="4">
        <v>7285851.0</v>
      </c>
      <c r="I1482" s="4">
        <v>0.99</v>
      </c>
      <c r="J1482" s="5" t="str">
        <f>VLOOKUP(E1482, genre!$A$2:$B$1000, 2, FALSE)</f>
        <v>Rock</v>
      </c>
    </row>
    <row r="1483">
      <c r="A1483" s="4">
        <v>1482.0</v>
      </c>
      <c r="B1483" s="4" t="s">
        <v>2273</v>
      </c>
      <c r="C1483" s="4">
        <v>120.0</v>
      </c>
      <c r="D1483" s="4">
        <v>1.0</v>
      </c>
      <c r="E1483" s="4">
        <v>1.0</v>
      </c>
      <c r="F1483" s="4" t="s">
        <v>2270</v>
      </c>
      <c r="G1483" s="4">
        <v>153077.0</v>
      </c>
      <c r="H1483" s="4">
        <v>4987068.0</v>
      </c>
      <c r="I1483" s="4">
        <v>0.99</v>
      </c>
      <c r="J1483" s="5" t="str">
        <f>VLOOKUP(E1483, genre!$A$2:$B$1000, 2, FALSE)</f>
        <v>Rock</v>
      </c>
    </row>
    <row r="1484">
      <c r="A1484" s="4">
        <v>1483.0</v>
      </c>
      <c r="B1484" s="4" t="s">
        <v>2274</v>
      </c>
      <c r="C1484" s="4">
        <v>120.0</v>
      </c>
      <c r="D1484" s="4">
        <v>1.0</v>
      </c>
      <c r="E1484" s="4">
        <v>1.0</v>
      </c>
      <c r="F1484" s="4" t="s">
        <v>2270</v>
      </c>
      <c r="G1484" s="4">
        <v>193123.0</v>
      </c>
      <c r="H1484" s="4">
        <v>6329408.0</v>
      </c>
      <c r="I1484" s="4">
        <v>0.99</v>
      </c>
      <c r="J1484" s="5" t="str">
        <f>VLOOKUP(E1484, genre!$A$2:$B$1000, 2, FALSE)</f>
        <v>Rock</v>
      </c>
    </row>
    <row r="1485">
      <c r="A1485" s="4">
        <v>1484.0</v>
      </c>
      <c r="B1485" s="4" t="s">
        <v>2275</v>
      </c>
      <c r="C1485" s="4">
        <v>120.0</v>
      </c>
      <c r="D1485" s="4">
        <v>1.0</v>
      </c>
      <c r="E1485" s="4">
        <v>1.0</v>
      </c>
      <c r="F1485" s="4" t="s">
        <v>2270</v>
      </c>
      <c r="G1485" s="4">
        <v>235311.0</v>
      </c>
      <c r="H1485" s="4">
        <v>7661214.0</v>
      </c>
      <c r="I1485" s="4">
        <v>0.99</v>
      </c>
      <c r="J1485" s="5" t="str">
        <f>VLOOKUP(E1485, genre!$A$2:$B$1000, 2, FALSE)</f>
        <v>Rock</v>
      </c>
    </row>
    <row r="1486">
      <c r="A1486" s="4">
        <v>1485.0</v>
      </c>
      <c r="B1486" s="4" t="s">
        <v>2276</v>
      </c>
      <c r="C1486" s="4">
        <v>120.0</v>
      </c>
      <c r="D1486" s="4">
        <v>1.0</v>
      </c>
      <c r="E1486" s="4">
        <v>1.0</v>
      </c>
      <c r="F1486" s="4" t="s">
        <v>2270</v>
      </c>
      <c r="G1486" s="4">
        <v>191216.0</v>
      </c>
      <c r="H1486" s="4">
        <v>6240028.0</v>
      </c>
      <c r="I1486" s="4">
        <v>0.99</v>
      </c>
      <c r="J1486" s="5" t="str">
        <f>VLOOKUP(E1486, genre!$A$2:$B$1000, 2, FALSE)</f>
        <v>Rock</v>
      </c>
    </row>
    <row r="1487">
      <c r="A1487" s="4">
        <v>1486.0</v>
      </c>
      <c r="B1487" s="4" t="s">
        <v>2277</v>
      </c>
      <c r="C1487" s="4">
        <v>120.0</v>
      </c>
      <c r="D1487" s="4">
        <v>1.0</v>
      </c>
      <c r="E1487" s="4">
        <v>1.0</v>
      </c>
      <c r="F1487" s="4" t="s">
        <v>2270</v>
      </c>
      <c r="G1487" s="4">
        <v>164989.0</v>
      </c>
      <c r="H1487" s="4">
        <v>5383075.0</v>
      </c>
      <c r="I1487" s="4">
        <v>0.99</v>
      </c>
      <c r="J1487" s="5" t="str">
        <f>VLOOKUP(E1487, genre!$A$2:$B$1000, 2, FALSE)</f>
        <v>Rock</v>
      </c>
    </row>
    <row r="1488">
      <c r="A1488" s="4">
        <v>1487.0</v>
      </c>
      <c r="B1488" s="4" t="s">
        <v>2278</v>
      </c>
      <c r="C1488" s="4">
        <v>120.0</v>
      </c>
      <c r="D1488" s="4">
        <v>1.0</v>
      </c>
      <c r="E1488" s="4">
        <v>1.0</v>
      </c>
      <c r="F1488" s="4" t="s">
        <v>2270</v>
      </c>
      <c r="G1488" s="4">
        <v>404453.0</v>
      </c>
      <c r="H1488" s="4">
        <v>1.3186975E7</v>
      </c>
      <c r="I1488" s="4">
        <v>0.99</v>
      </c>
      <c r="J1488" s="5" t="str">
        <f>VLOOKUP(E1488, genre!$A$2:$B$1000, 2, FALSE)</f>
        <v>Rock</v>
      </c>
    </row>
    <row r="1489">
      <c r="A1489" s="4">
        <v>1488.0</v>
      </c>
      <c r="B1489" s="4" t="s">
        <v>2279</v>
      </c>
      <c r="C1489" s="4">
        <v>120.0</v>
      </c>
      <c r="D1489" s="4">
        <v>1.0</v>
      </c>
      <c r="E1489" s="4">
        <v>1.0</v>
      </c>
      <c r="F1489" s="4" t="s">
        <v>2270</v>
      </c>
      <c r="G1489" s="4">
        <v>168150.0</v>
      </c>
      <c r="H1489" s="4">
        <v>5509613.0</v>
      </c>
      <c r="I1489" s="4">
        <v>0.99</v>
      </c>
      <c r="J1489" s="5" t="str">
        <f>VLOOKUP(E1489, genre!$A$2:$B$1000, 2, FALSE)</f>
        <v>Rock</v>
      </c>
    </row>
    <row r="1490">
      <c r="A1490" s="4">
        <v>1489.0</v>
      </c>
      <c r="B1490" s="4" t="s">
        <v>2280</v>
      </c>
      <c r="C1490" s="4">
        <v>120.0</v>
      </c>
      <c r="D1490" s="4">
        <v>1.0</v>
      </c>
      <c r="E1490" s="4">
        <v>1.0</v>
      </c>
      <c r="F1490" s="4" t="s">
        <v>2270</v>
      </c>
      <c r="G1490" s="4">
        <v>254537.0</v>
      </c>
      <c r="H1490" s="4">
        <v>8292497.0</v>
      </c>
      <c r="I1490" s="4">
        <v>0.99</v>
      </c>
      <c r="J1490" s="5" t="str">
        <f>VLOOKUP(E1490, genre!$A$2:$B$1000, 2, FALSE)</f>
        <v>Rock</v>
      </c>
    </row>
    <row r="1491">
      <c r="A1491" s="4">
        <v>1490.0</v>
      </c>
      <c r="B1491" s="4" t="s">
        <v>2281</v>
      </c>
      <c r="C1491" s="4">
        <v>120.0</v>
      </c>
      <c r="D1491" s="4">
        <v>1.0</v>
      </c>
      <c r="E1491" s="4">
        <v>1.0</v>
      </c>
      <c r="F1491" s="4" t="s">
        <v>2282</v>
      </c>
      <c r="G1491" s="4">
        <v>210259.0</v>
      </c>
      <c r="H1491" s="4">
        <v>6870054.0</v>
      </c>
      <c r="I1491" s="4">
        <v>0.99</v>
      </c>
      <c r="J1491" s="5" t="str">
        <f>VLOOKUP(E1491, genre!$A$2:$B$1000, 2, FALSE)</f>
        <v>Rock</v>
      </c>
    </row>
    <row r="1492">
      <c r="A1492" s="4">
        <v>1491.0</v>
      </c>
      <c r="B1492" s="4" t="s">
        <v>2283</v>
      </c>
      <c r="C1492" s="4">
        <v>120.0</v>
      </c>
      <c r="D1492" s="4">
        <v>1.0</v>
      </c>
      <c r="E1492" s="4">
        <v>1.0</v>
      </c>
      <c r="F1492" s="4" t="s">
        <v>2270</v>
      </c>
      <c r="G1492" s="4">
        <v>216293.0</v>
      </c>
      <c r="H1492" s="4">
        <v>7002331.0</v>
      </c>
      <c r="I1492" s="4">
        <v>0.99</v>
      </c>
      <c r="J1492" s="5" t="str">
        <f>VLOOKUP(E1492, genre!$A$2:$B$1000, 2, FALSE)</f>
        <v>Rock</v>
      </c>
    </row>
    <row r="1493">
      <c r="A1493" s="4">
        <v>1492.0</v>
      </c>
      <c r="B1493" s="4" t="s">
        <v>2284</v>
      </c>
      <c r="C1493" s="4">
        <v>120.0</v>
      </c>
      <c r="D1493" s="4">
        <v>1.0</v>
      </c>
      <c r="E1493" s="4">
        <v>1.0</v>
      </c>
      <c r="F1493" s="4" t="s">
        <v>2270</v>
      </c>
      <c r="G1493" s="4">
        <v>171572.0</v>
      </c>
      <c r="H1493" s="4">
        <v>5597056.0</v>
      </c>
      <c r="I1493" s="4">
        <v>0.99</v>
      </c>
      <c r="J1493" s="5" t="str">
        <f>VLOOKUP(E1493, genre!$A$2:$B$1000, 2, FALSE)</f>
        <v>Rock</v>
      </c>
    </row>
    <row r="1494">
      <c r="A1494" s="4">
        <v>1493.0</v>
      </c>
      <c r="B1494" s="4" t="s">
        <v>2285</v>
      </c>
      <c r="C1494" s="4">
        <v>120.0</v>
      </c>
      <c r="D1494" s="4">
        <v>1.0</v>
      </c>
      <c r="E1494" s="4">
        <v>1.0</v>
      </c>
      <c r="F1494" s="4" t="s">
        <v>2270</v>
      </c>
      <c r="G1494" s="4">
        <v>196388.0</v>
      </c>
      <c r="H1494" s="4">
        <v>6398044.0</v>
      </c>
      <c r="I1494" s="4">
        <v>0.99</v>
      </c>
      <c r="J1494" s="5" t="str">
        <f>VLOOKUP(E1494, genre!$A$2:$B$1000, 2, FALSE)</f>
        <v>Rock</v>
      </c>
    </row>
    <row r="1495">
      <c r="A1495" s="4">
        <v>1494.0</v>
      </c>
      <c r="B1495" s="4" t="s">
        <v>2286</v>
      </c>
      <c r="C1495" s="4">
        <v>120.0</v>
      </c>
      <c r="D1495" s="4">
        <v>1.0</v>
      </c>
      <c r="E1495" s="4">
        <v>1.0</v>
      </c>
      <c r="F1495" s="4" t="s">
        <v>2270</v>
      </c>
      <c r="G1495" s="4">
        <v>200463.0</v>
      </c>
      <c r="H1495" s="4">
        <v>6540638.0</v>
      </c>
      <c r="I1495" s="4">
        <v>0.99</v>
      </c>
      <c r="J1495" s="5" t="str">
        <f>VLOOKUP(E1495, genre!$A$2:$B$1000, 2, FALSE)</f>
        <v>Rock</v>
      </c>
    </row>
    <row r="1496">
      <c r="A1496" s="4">
        <v>1495.0</v>
      </c>
      <c r="B1496" s="4" t="s">
        <v>2287</v>
      </c>
      <c r="C1496" s="4">
        <v>120.0</v>
      </c>
      <c r="D1496" s="4">
        <v>1.0</v>
      </c>
      <c r="E1496" s="4">
        <v>1.0</v>
      </c>
      <c r="F1496" s="4" t="s">
        <v>2270</v>
      </c>
      <c r="G1496" s="4">
        <v>212453.0</v>
      </c>
      <c r="H1496" s="4">
        <v>6887949.0</v>
      </c>
      <c r="I1496" s="4">
        <v>0.99</v>
      </c>
      <c r="J1496" s="5" t="str">
        <f>VLOOKUP(E1496, genre!$A$2:$B$1000, 2, FALSE)</f>
        <v>Rock</v>
      </c>
    </row>
    <row r="1497">
      <c r="A1497" s="4">
        <v>1496.0</v>
      </c>
      <c r="B1497" s="4" t="s">
        <v>2288</v>
      </c>
      <c r="C1497" s="4">
        <v>121.0</v>
      </c>
      <c r="D1497" s="4">
        <v>2.0</v>
      </c>
      <c r="E1497" s="4">
        <v>1.0</v>
      </c>
      <c r="F1497" s="4" t="s">
        <v>35</v>
      </c>
      <c r="G1497" s="4">
        <v>263707.0</v>
      </c>
      <c r="H1497" s="4">
        <v>4418504.0</v>
      </c>
      <c r="I1497" s="4">
        <v>0.99</v>
      </c>
      <c r="J1497" s="5" t="str">
        <f>VLOOKUP(E1497, genre!$A$2:$B$1000, 2, FALSE)</f>
        <v>Rock</v>
      </c>
    </row>
    <row r="1498">
      <c r="A1498" s="4">
        <v>1497.0</v>
      </c>
      <c r="B1498" s="4" t="s">
        <v>2289</v>
      </c>
      <c r="C1498" s="4">
        <v>121.0</v>
      </c>
      <c r="D1498" s="4">
        <v>2.0</v>
      </c>
      <c r="E1498" s="4">
        <v>1.0</v>
      </c>
      <c r="F1498" s="4" t="s">
        <v>35</v>
      </c>
      <c r="G1498" s="4">
        <v>239721.0</v>
      </c>
      <c r="H1498" s="4">
        <v>4036215.0</v>
      </c>
      <c r="I1498" s="4">
        <v>0.99</v>
      </c>
      <c r="J1498" s="5" t="str">
        <f>VLOOKUP(E1498, genre!$A$2:$B$1000, 2, FALSE)</f>
        <v>Rock</v>
      </c>
    </row>
    <row r="1499">
      <c r="A1499" s="4">
        <v>1498.0</v>
      </c>
      <c r="B1499" s="4" t="s">
        <v>2290</v>
      </c>
      <c r="C1499" s="4">
        <v>121.0</v>
      </c>
      <c r="D1499" s="4">
        <v>2.0</v>
      </c>
      <c r="E1499" s="4">
        <v>1.0</v>
      </c>
      <c r="F1499" s="4" t="s">
        <v>35</v>
      </c>
      <c r="G1499" s="4">
        <v>314768.0</v>
      </c>
      <c r="H1499" s="4">
        <v>5232158.0</v>
      </c>
      <c r="I1499" s="4">
        <v>0.99</v>
      </c>
      <c r="J1499" s="5" t="str">
        <f>VLOOKUP(E1499, genre!$A$2:$B$1000, 2, FALSE)</f>
        <v>Rock</v>
      </c>
    </row>
    <row r="1500">
      <c r="A1500" s="4">
        <v>1499.0</v>
      </c>
      <c r="B1500" s="4" t="s">
        <v>2291</v>
      </c>
      <c r="C1500" s="4">
        <v>121.0</v>
      </c>
      <c r="D1500" s="4">
        <v>2.0</v>
      </c>
      <c r="E1500" s="4">
        <v>1.0</v>
      </c>
      <c r="F1500" s="4" t="s">
        <v>35</v>
      </c>
      <c r="G1500" s="4">
        <v>202035.0</v>
      </c>
      <c r="H1500" s="4">
        <v>3435777.0</v>
      </c>
      <c r="I1500" s="4">
        <v>0.99</v>
      </c>
      <c r="J1500" s="5" t="str">
        <f>VLOOKUP(E1500, genre!$A$2:$B$1000, 2, FALSE)</f>
        <v>Rock</v>
      </c>
    </row>
    <row r="1501">
      <c r="A1501" s="4">
        <v>1500.0</v>
      </c>
      <c r="B1501" s="4" t="s">
        <v>2292</v>
      </c>
      <c r="C1501" s="4">
        <v>121.0</v>
      </c>
      <c r="D1501" s="4">
        <v>2.0</v>
      </c>
      <c r="E1501" s="4">
        <v>1.0</v>
      </c>
      <c r="F1501" s="4" t="s">
        <v>35</v>
      </c>
      <c r="G1501" s="4">
        <v>193560.0</v>
      </c>
      <c r="H1501" s="4">
        <v>3300654.0</v>
      </c>
      <c r="I1501" s="4">
        <v>0.99</v>
      </c>
      <c r="J1501" s="5" t="str">
        <f>VLOOKUP(E1501, genre!$A$2:$B$1000, 2, FALSE)</f>
        <v>Rock</v>
      </c>
    </row>
    <row r="1502">
      <c r="A1502" s="4">
        <v>1501.0</v>
      </c>
      <c r="B1502" s="4" t="s">
        <v>2293</v>
      </c>
      <c r="C1502" s="4">
        <v>121.0</v>
      </c>
      <c r="D1502" s="4">
        <v>2.0</v>
      </c>
      <c r="E1502" s="4">
        <v>1.0</v>
      </c>
      <c r="F1502" s="4" t="s">
        <v>2294</v>
      </c>
      <c r="G1502" s="4">
        <v>108435.0</v>
      </c>
      <c r="H1502" s="4">
        <v>1944738.0</v>
      </c>
      <c r="I1502" s="4">
        <v>0.99</v>
      </c>
      <c r="J1502" s="5" t="str">
        <f>VLOOKUP(E1502, genre!$A$2:$B$1000, 2, FALSE)</f>
        <v>Rock</v>
      </c>
    </row>
    <row r="1503">
      <c r="A1503" s="4">
        <v>1502.0</v>
      </c>
      <c r="B1503" s="4" t="s">
        <v>2295</v>
      </c>
      <c r="C1503" s="4">
        <v>121.0</v>
      </c>
      <c r="D1503" s="4">
        <v>2.0</v>
      </c>
      <c r="E1503" s="4">
        <v>1.0</v>
      </c>
      <c r="F1503" s="4" t="s">
        <v>35</v>
      </c>
      <c r="G1503" s="4">
        <v>209071.0</v>
      </c>
      <c r="H1503" s="4">
        <v>3548553.0</v>
      </c>
      <c r="I1503" s="4">
        <v>0.99</v>
      </c>
      <c r="J1503" s="5" t="str">
        <f>VLOOKUP(E1503, genre!$A$2:$B$1000, 2, FALSE)</f>
        <v>Rock</v>
      </c>
    </row>
    <row r="1504">
      <c r="A1504" s="4">
        <v>1503.0</v>
      </c>
      <c r="B1504" s="4" t="s">
        <v>2296</v>
      </c>
      <c r="C1504" s="4">
        <v>121.0</v>
      </c>
      <c r="D1504" s="4">
        <v>2.0</v>
      </c>
      <c r="E1504" s="4">
        <v>1.0</v>
      </c>
      <c r="F1504" s="4" t="s">
        <v>2294</v>
      </c>
      <c r="G1504" s="4">
        <v>288227.0</v>
      </c>
      <c r="H1504" s="4">
        <v>4809279.0</v>
      </c>
      <c r="I1504" s="4">
        <v>0.99</v>
      </c>
      <c r="J1504" s="5" t="str">
        <f>VLOOKUP(E1504, genre!$A$2:$B$1000, 2, FALSE)</f>
        <v>Rock</v>
      </c>
    </row>
    <row r="1505">
      <c r="A1505" s="4">
        <v>1504.0</v>
      </c>
      <c r="B1505" s="4" t="s">
        <v>1075</v>
      </c>
      <c r="C1505" s="4">
        <v>121.0</v>
      </c>
      <c r="D1505" s="4">
        <v>2.0</v>
      </c>
      <c r="E1505" s="4">
        <v>1.0</v>
      </c>
      <c r="F1505" s="4" t="s">
        <v>2294</v>
      </c>
      <c r="G1505" s="4">
        <v>102630.0</v>
      </c>
      <c r="H1505" s="4">
        <v>1851753.0</v>
      </c>
      <c r="I1505" s="4">
        <v>0.99</v>
      </c>
      <c r="J1505" s="5" t="str">
        <f>VLOOKUP(E1505, genre!$A$2:$B$1000, 2, FALSE)</f>
        <v>Rock</v>
      </c>
    </row>
    <row r="1506">
      <c r="A1506" s="4">
        <v>1505.0</v>
      </c>
      <c r="B1506" s="4" t="s">
        <v>2297</v>
      </c>
      <c r="C1506" s="4">
        <v>121.0</v>
      </c>
      <c r="D1506" s="4">
        <v>2.0</v>
      </c>
      <c r="E1506" s="4">
        <v>1.0</v>
      </c>
      <c r="F1506" s="4" t="s">
        <v>2294</v>
      </c>
      <c r="G1506" s="4">
        <v>337570.0</v>
      </c>
      <c r="H1506" s="4">
        <v>5595557.0</v>
      </c>
      <c r="I1506" s="4">
        <v>0.99</v>
      </c>
      <c r="J1506" s="5" t="str">
        <f>VLOOKUP(E1506, genre!$A$2:$B$1000, 2, FALSE)</f>
        <v>Rock</v>
      </c>
    </row>
    <row r="1507">
      <c r="A1507" s="4">
        <v>1506.0</v>
      </c>
      <c r="B1507" s="4" t="s">
        <v>2298</v>
      </c>
      <c r="C1507" s="4">
        <v>122.0</v>
      </c>
      <c r="D1507" s="4">
        <v>1.0</v>
      </c>
      <c r="E1507" s="4">
        <v>7.0</v>
      </c>
      <c r="F1507" s="4" t="s">
        <v>35</v>
      </c>
      <c r="G1507" s="4">
        <v>310073.0</v>
      </c>
      <c r="H1507" s="4">
        <v>1.0211473E7</v>
      </c>
      <c r="I1507" s="4">
        <v>0.99</v>
      </c>
      <c r="J1507" s="5" t="str">
        <f>VLOOKUP(E1507, genre!$A$2:$B$1000, 2, FALSE)</f>
        <v>Latin</v>
      </c>
    </row>
    <row r="1508">
      <c r="A1508" s="4">
        <v>1507.0</v>
      </c>
      <c r="B1508" s="4" t="s">
        <v>2299</v>
      </c>
      <c r="C1508" s="4">
        <v>122.0</v>
      </c>
      <c r="D1508" s="4">
        <v>1.0</v>
      </c>
      <c r="E1508" s="4">
        <v>7.0</v>
      </c>
      <c r="F1508" s="4" t="s">
        <v>35</v>
      </c>
      <c r="G1508" s="4">
        <v>355239.0</v>
      </c>
      <c r="H1508" s="4">
        <v>1.2010478E7</v>
      </c>
      <c r="I1508" s="4">
        <v>0.99</v>
      </c>
      <c r="J1508" s="5" t="str">
        <f>VLOOKUP(E1508, genre!$A$2:$B$1000, 2, FALSE)</f>
        <v>Latin</v>
      </c>
    </row>
    <row r="1509">
      <c r="A1509" s="4">
        <v>1508.0</v>
      </c>
      <c r="B1509" s="4" t="s">
        <v>2300</v>
      </c>
      <c r="C1509" s="4">
        <v>122.0</v>
      </c>
      <c r="D1509" s="4">
        <v>1.0</v>
      </c>
      <c r="E1509" s="4">
        <v>7.0</v>
      </c>
      <c r="F1509" s="4" t="s">
        <v>35</v>
      </c>
      <c r="G1509" s="4">
        <v>283062.0</v>
      </c>
      <c r="H1509" s="4">
        <v>9488316.0</v>
      </c>
      <c r="I1509" s="4">
        <v>0.99</v>
      </c>
      <c r="J1509" s="5" t="str">
        <f>VLOOKUP(E1509, genre!$A$2:$B$1000, 2, FALSE)</f>
        <v>Latin</v>
      </c>
    </row>
    <row r="1510">
      <c r="A1510" s="4">
        <v>1509.0</v>
      </c>
      <c r="B1510" s="4" t="s">
        <v>2301</v>
      </c>
      <c r="C1510" s="4">
        <v>122.0</v>
      </c>
      <c r="D1510" s="4">
        <v>1.0</v>
      </c>
      <c r="E1510" s="4">
        <v>7.0</v>
      </c>
      <c r="F1510" s="4" t="s">
        <v>35</v>
      </c>
      <c r="G1510" s="4">
        <v>343484.0</v>
      </c>
      <c r="H1510" s="4">
        <v>1.1314756E7</v>
      </c>
      <c r="I1510" s="4">
        <v>0.99</v>
      </c>
      <c r="J1510" s="5" t="str">
        <f>VLOOKUP(E1510, genre!$A$2:$B$1000, 2, FALSE)</f>
        <v>Latin</v>
      </c>
    </row>
    <row r="1511">
      <c r="A1511" s="4">
        <v>1510.0</v>
      </c>
      <c r="B1511" s="4" t="s">
        <v>2302</v>
      </c>
      <c r="C1511" s="4">
        <v>122.0</v>
      </c>
      <c r="D1511" s="4">
        <v>1.0</v>
      </c>
      <c r="E1511" s="4">
        <v>7.0</v>
      </c>
      <c r="F1511" s="4" t="s">
        <v>35</v>
      </c>
      <c r="G1511" s="4">
        <v>317100.0</v>
      </c>
      <c r="H1511" s="4">
        <v>1.0599953E7</v>
      </c>
      <c r="I1511" s="4">
        <v>0.99</v>
      </c>
      <c r="J1511" s="5" t="str">
        <f>VLOOKUP(E1511, genre!$A$2:$B$1000, 2, FALSE)</f>
        <v>Latin</v>
      </c>
    </row>
    <row r="1512">
      <c r="A1512" s="4">
        <v>1511.0</v>
      </c>
      <c r="B1512" s="4" t="s">
        <v>2303</v>
      </c>
      <c r="C1512" s="4">
        <v>122.0</v>
      </c>
      <c r="D1512" s="4">
        <v>1.0</v>
      </c>
      <c r="E1512" s="4">
        <v>7.0</v>
      </c>
      <c r="F1512" s="4" t="s">
        <v>35</v>
      </c>
      <c r="G1512" s="4">
        <v>452519.0</v>
      </c>
      <c r="H1512" s="4">
        <v>1.4946972E7</v>
      </c>
      <c r="I1512" s="4">
        <v>0.99</v>
      </c>
      <c r="J1512" s="5" t="str">
        <f>VLOOKUP(E1512, genre!$A$2:$B$1000, 2, FALSE)</f>
        <v>Latin</v>
      </c>
    </row>
    <row r="1513">
      <c r="A1513" s="4">
        <v>1512.0</v>
      </c>
      <c r="B1513" s="4" t="s">
        <v>2304</v>
      </c>
      <c r="C1513" s="4">
        <v>122.0</v>
      </c>
      <c r="D1513" s="4">
        <v>1.0</v>
      </c>
      <c r="E1513" s="4">
        <v>7.0</v>
      </c>
      <c r="F1513" s="4" t="s">
        <v>35</v>
      </c>
      <c r="G1513" s="4">
        <v>367281.0</v>
      </c>
      <c r="H1513" s="4">
        <v>1.230452E7</v>
      </c>
      <c r="I1513" s="4">
        <v>0.99</v>
      </c>
      <c r="J1513" s="5" t="str">
        <f>VLOOKUP(E1513, genre!$A$2:$B$1000, 2, FALSE)</f>
        <v>Latin</v>
      </c>
    </row>
    <row r="1514">
      <c r="A1514" s="4">
        <v>1513.0</v>
      </c>
      <c r="B1514" s="4" t="s">
        <v>2305</v>
      </c>
      <c r="C1514" s="4">
        <v>122.0</v>
      </c>
      <c r="D1514" s="4">
        <v>1.0</v>
      </c>
      <c r="E1514" s="4">
        <v>7.0</v>
      </c>
      <c r="F1514" s="4" t="s">
        <v>35</v>
      </c>
      <c r="G1514" s="4">
        <v>389276.0</v>
      </c>
      <c r="H1514" s="4">
        <v>1.3022833E7</v>
      </c>
      <c r="I1514" s="4">
        <v>0.99</v>
      </c>
      <c r="J1514" s="5" t="str">
        <f>VLOOKUP(E1514, genre!$A$2:$B$1000, 2, FALSE)</f>
        <v>Latin</v>
      </c>
    </row>
    <row r="1515">
      <c r="A1515" s="4">
        <v>1514.0</v>
      </c>
      <c r="B1515" s="4" t="s">
        <v>2306</v>
      </c>
      <c r="C1515" s="4">
        <v>122.0</v>
      </c>
      <c r="D1515" s="4">
        <v>1.0</v>
      </c>
      <c r="E1515" s="4">
        <v>7.0</v>
      </c>
      <c r="F1515" s="4" t="s">
        <v>35</v>
      </c>
      <c r="G1515" s="4">
        <v>326321.0</v>
      </c>
      <c r="H1515" s="4">
        <v>1.0724982E7</v>
      </c>
      <c r="I1515" s="4">
        <v>0.99</v>
      </c>
      <c r="J1515" s="5" t="str">
        <f>VLOOKUP(E1515, genre!$A$2:$B$1000, 2, FALSE)</f>
        <v>Latin</v>
      </c>
    </row>
    <row r="1516">
      <c r="A1516" s="4">
        <v>1515.0</v>
      </c>
      <c r="B1516" s="4" t="s">
        <v>2307</v>
      </c>
      <c r="C1516" s="4">
        <v>122.0</v>
      </c>
      <c r="D1516" s="4">
        <v>1.0</v>
      </c>
      <c r="E1516" s="4">
        <v>7.0</v>
      </c>
      <c r="F1516" s="4" t="s">
        <v>35</v>
      </c>
      <c r="G1516" s="4">
        <v>191477.0</v>
      </c>
      <c r="H1516" s="4">
        <v>6393818.0</v>
      </c>
      <c r="I1516" s="4">
        <v>0.99</v>
      </c>
      <c r="J1516" s="5" t="str">
        <f>VLOOKUP(E1516, genre!$A$2:$B$1000, 2, FALSE)</f>
        <v>Latin</v>
      </c>
    </row>
    <row r="1517">
      <c r="A1517" s="4">
        <v>1516.0</v>
      </c>
      <c r="B1517" s="4" t="s">
        <v>2308</v>
      </c>
      <c r="C1517" s="4">
        <v>122.0</v>
      </c>
      <c r="D1517" s="4">
        <v>1.0</v>
      </c>
      <c r="E1517" s="4">
        <v>7.0</v>
      </c>
      <c r="F1517" s="4" t="s">
        <v>35</v>
      </c>
      <c r="G1517" s="4">
        <v>338076.0</v>
      </c>
      <c r="H1517" s="4">
        <v>1.0996656E7</v>
      </c>
      <c r="I1517" s="4">
        <v>0.99</v>
      </c>
      <c r="J1517" s="5" t="str">
        <f>VLOOKUP(E1517, genre!$A$2:$B$1000, 2, FALSE)</f>
        <v>Latin</v>
      </c>
    </row>
    <row r="1518">
      <c r="A1518" s="4">
        <v>1517.0</v>
      </c>
      <c r="B1518" s="4" t="s">
        <v>2309</v>
      </c>
      <c r="C1518" s="4">
        <v>122.0</v>
      </c>
      <c r="D1518" s="4">
        <v>1.0</v>
      </c>
      <c r="E1518" s="4">
        <v>7.0</v>
      </c>
      <c r="F1518" s="4" t="s">
        <v>35</v>
      </c>
      <c r="G1518" s="4">
        <v>380081.0</v>
      </c>
      <c r="H1518" s="4">
        <v>1.2524725E7</v>
      </c>
      <c r="I1518" s="4">
        <v>0.99</v>
      </c>
      <c r="J1518" s="5" t="str">
        <f>VLOOKUP(E1518, genre!$A$2:$B$1000, 2, FALSE)</f>
        <v>Latin</v>
      </c>
    </row>
    <row r="1519">
      <c r="A1519" s="4">
        <v>1518.0</v>
      </c>
      <c r="B1519" s="4" t="s">
        <v>2310</v>
      </c>
      <c r="C1519" s="4">
        <v>122.0</v>
      </c>
      <c r="D1519" s="4">
        <v>1.0</v>
      </c>
      <c r="E1519" s="4">
        <v>7.0</v>
      </c>
      <c r="F1519" s="4" t="s">
        <v>35</v>
      </c>
      <c r="G1519" s="4">
        <v>227526.0</v>
      </c>
      <c r="H1519" s="4">
        <v>7498259.0</v>
      </c>
      <c r="I1519" s="4">
        <v>0.99</v>
      </c>
      <c r="J1519" s="5" t="str">
        <f>VLOOKUP(E1519, genre!$A$2:$B$1000, 2, FALSE)</f>
        <v>Latin</v>
      </c>
    </row>
    <row r="1520">
      <c r="A1520" s="4">
        <v>1519.0</v>
      </c>
      <c r="B1520" s="4" t="s">
        <v>2311</v>
      </c>
      <c r="C1520" s="4">
        <v>122.0</v>
      </c>
      <c r="D1520" s="4">
        <v>1.0</v>
      </c>
      <c r="E1520" s="4">
        <v>7.0</v>
      </c>
      <c r="F1520" s="4" t="s">
        <v>35</v>
      </c>
      <c r="G1520" s="4">
        <v>289750.0</v>
      </c>
      <c r="H1520" s="4">
        <v>9502898.0</v>
      </c>
      <c r="I1520" s="4">
        <v>0.99</v>
      </c>
      <c r="J1520" s="5" t="str">
        <f>VLOOKUP(E1520, genre!$A$2:$B$1000, 2, FALSE)</f>
        <v>Latin</v>
      </c>
    </row>
    <row r="1521">
      <c r="A1521" s="4">
        <v>1520.0</v>
      </c>
      <c r="B1521" s="4" t="s">
        <v>2312</v>
      </c>
      <c r="C1521" s="4">
        <v>123.0</v>
      </c>
      <c r="D1521" s="4">
        <v>1.0</v>
      </c>
      <c r="E1521" s="4">
        <v>7.0</v>
      </c>
      <c r="F1521" s="4" t="s">
        <v>35</v>
      </c>
      <c r="G1521" s="4">
        <v>252238.0</v>
      </c>
      <c r="H1521" s="4">
        <v>8470107.0</v>
      </c>
      <c r="I1521" s="4">
        <v>0.99</v>
      </c>
      <c r="J1521" s="5" t="str">
        <f>VLOOKUP(E1521, genre!$A$2:$B$1000, 2, FALSE)</f>
        <v>Latin</v>
      </c>
    </row>
    <row r="1522">
      <c r="A1522" s="4">
        <v>1521.0</v>
      </c>
      <c r="B1522" s="4" t="s">
        <v>2313</v>
      </c>
      <c r="C1522" s="4">
        <v>123.0</v>
      </c>
      <c r="D1522" s="4">
        <v>1.0</v>
      </c>
      <c r="E1522" s="4">
        <v>7.0</v>
      </c>
      <c r="F1522" s="4" t="s">
        <v>2314</v>
      </c>
      <c r="G1522" s="4">
        <v>255477.0</v>
      </c>
      <c r="H1522" s="4">
        <v>8537092.0</v>
      </c>
      <c r="I1522" s="4">
        <v>0.99</v>
      </c>
      <c r="J1522" s="5" t="str">
        <f>VLOOKUP(E1522, genre!$A$2:$B$1000, 2, FALSE)</f>
        <v>Latin</v>
      </c>
    </row>
    <row r="1523">
      <c r="A1523" s="4">
        <v>1522.0</v>
      </c>
      <c r="B1523" s="4" t="s">
        <v>2315</v>
      </c>
      <c r="C1523" s="4">
        <v>123.0</v>
      </c>
      <c r="D1523" s="4">
        <v>1.0</v>
      </c>
      <c r="E1523" s="4">
        <v>7.0</v>
      </c>
      <c r="F1523" s="4" t="s">
        <v>35</v>
      </c>
      <c r="G1523" s="4">
        <v>300878.0</v>
      </c>
      <c r="H1523" s="4">
        <v>1.0053718E7</v>
      </c>
      <c r="I1523" s="4">
        <v>0.99</v>
      </c>
      <c r="J1523" s="5" t="str">
        <f>VLOOKUP(E1523, genre!$A$2:$B$1000, 2, FALSE)</f>
        <v>Latin</v>
      </c>
    </row>
    <row r="1524">
      <c r="A1524" s="4">
        <v>1523.0</v>
      </c>
      <c r="B1524" s="4" t="s">
        <v>2316</v>
      </c>
      <c r="C1524" s="4">
        <v>123.0</v>
      </c>
      <c r="D1524" s="4">
        <v>1.0</v>
      </c>
      <c r="E1524" s="4">
        <v>7.0</v>
      </c>
      <c r="F1524" s="4" t="s">
        <v>35</v>
      </c>
      <c r="G1524" s="4">
        <v>253231.0</v>
      </c>
      <c r="H1524" s="4">
        <v>8431821.0</v>
      </c>
      <c r="I1524" s="4">
        <v>0.99</v>
      </c>
      <c r="J1524" s="5" t="str">
        <f>VLOOKUP(E1524, genre!$A$2:$B$1000, 2, FALSE)</f>
        <v>Latin</v>
      </c>
    </row>
    <row r="1525">
      <c r="A1525" s="4">
        <v>1524.0</v>
      </c>
      <c r="B1525" s="4" t="s">
        <v>2317</v>
      </c>
      <c r="C1525" s="4">
        <v>123.0</v>
      </c>
      <c r="D1525" s="4">
        <v>1.0</v>
      </c>
      <c r="E1525" s="4">
        <v>7.0</v>
      </c>
      <c r="F1525" s="4" t="s">
        <v>35</v>
      </c>
      <c r="G1525" s="4">
        <v>270027.0</v>
      </c>
      <c r="H1525" s="4">
        <v>9004470.0</v>
      </c>
      <c r="I1525" s="4">
        <v>0.99</v>
      </c>
      <c r="J1525" s="5" t="str">
        <f>VLOOKUP(E1525, genre!$A$2:$B$1000, 2, FALSE)</f>
        <v>Latin</v>
      </c>
    </row>
    <row r="1526">
      <c r="A1526" s="4">
        <v>1525.0</v>
      </c>
      <c r="B1526" s="4" t="s">
        <v>2318</v>
      </c>
      <c r="C1526" s="4">
        <v>123.0</v>
      </c>
      <c r="D1526" s="4">
        <v>1.0</v>
      </c>
      <c r="E1526" s="4">
        <v>7.0</v>
      </c>
      <c r="F1526" s="4" t="s">
        <v>35</v>
      </c>
      <c r="G1526" s="4">
        <v>269897.0</v>
      </c>
      <c r="H1526" s="4">
        <v>8887216.0</v>
      </c>
      <c r="I1526" s="4">
        <v>0.99</v>
      </c>
      <c r="J1526" s="5" t="str">
        <f>VLOOKUP(E1526, genre!$A$2:$B$1000, 2, FALSE)</f>
        <v>Latin</v>
      </c>
    </row>
    <row r="1527">
      <c r="A1527" s="4">
        <v>1526.0</v>
      </c>
      <c r="B1527" s="4" t="s">
        <v>2319</v>
      </c>
      <c r="C1527" s="4">
        <v>123.0</v>
      </c>
      <c r="D1527" s="4">
        <v>1.0</v>
      </c>
      <c r="E1527" s="4">
        <v>7.0</v>
      </c>
      <c r="F1527" s="4" t="s">
        <v>2320</v>
      </c>
      <c r="G1527" s="4">
        <v>224078.0</v>
      </c>
      <c r="H1527" s="4">
        <v>7437935.0</v>
      </c>
      <c r="I1527" s="4">
        <v>0.99</v>
      </c>
      <c r="J1527" s="5" t="str">
        <f>VLOOKUP(E1527, genre!$A$2:$B$1000, 2, FALSE)</f>
        <v>Latin</v>
      </c>
    </row>
    <row r="1528">
      <c r="A1528" s="4">
        <v>1527.0</v>
      </c>
      <c r="B1528" s="4" t="s">
        <v>2321</v>
      </c>
      <c r="C1528" s="4">
        <v>123.0</v>
      </c>
      <c r="D1528" s="4">
        <v>1.0</v>
      </c>
      <c r="E1528" s="4">
        <v>7.0</v>
      </c>
      <c r="F1528" s="4" t="s">
        <v>35</v>
      </c>
      <c r="G1528" s="4">
        <v>229093.0</v>
      </c>
      <c r="H1528" s="4">
        <v>7583799.0</v>
      </c>
      <c r="I1528" s="4">
        <v>0.99</v>
      </c>
      <c r="J1528" s="5" t="str">
        <f>VLOOKUP(E1528, genre!$A$2:$B$1000, 2, FALSE)</f>
        <v>Latin</v>
      </c>
    </row>
    <row r="1529">
      <c r="A1529" s="4">
        <v>1528.0</v>
      </c>
      <c r="B1529" s="4" t="s">
        <v>2322</v>
      </c>
      <c r="C1529" s="4">
        <v>123.0</v>
      </c>
      <c r="D1529" s="4">
        <v>1.0</v>
      </c>
      <c r="E1529" s="4">
        <v>7.0</v>
      </c>
      <c r="F1529" s="4" t="s">
        <v>35</v>
      </c>
      <c r="G1529" s="4">
        <v>266919.0</v>
      </c>
      <c r="H1529" s="4">
        <v>8836127.0</v>
      </c>
      <c r="I1529" s="4">
        <v>0.99</v>
      </c>
      <c r="J1529" s="5" t="str">
        <f>VLOOKUP(E1529, genre!$A$2:$B$1000, 2, FALSE)</f>
        <v>Latin</v>
      </c>
    </row>
    <row r="1530">
      <c r="A1530" s="4">
        <v>1529.0</v>
      </c>
      <c r="B1530" s="4" t="s">
        <v>2323</v>
      </c>
      <c r="C1530" s="4">
        <v>123.0</v>
      </c>
      <c r="D1530" s="4">
        <v>1.0</v>
      </c>
      <c r="E1530" s="4">
        <v>7.0</v>
      </c>
      <c r="F1530" s="4" t="s">
        <v>35</v>
      </c>
      <c r="G1530" s="4">
        <v>128078.0</v>
      </c>
      <c r="H1530" s="4">
        <v>4299676.0</v>
      </c>
      <c r="I1530" s="4">
        <v>0.99</v>
      </c>
      <c r="J1530" s="5" t="str">
        <f>VLOOKUP(E1530, genre!$A$2:$B$1000, 2, FALSE)</f>
        <v>Latin</v>
      </c>
    </row>
    <row r="1531">
      <c r="A1531" s="4">
        <v>1530.0</v>
      </c>
      <c r="B1531" s="4" t="s">
        <v>2324</v>
      </c>
      <c r="C1531" s="4">
        <v>123.0</v>
      </c>
      <c r="D1531" s="4">
        <v>1.0</v>
      </c>
      <c r="E1531" s="4">
        <v>7.0</v>
      </c>
      <c r="F1531" s="4" t="s">
        <v>35</v>
      </c>
      <c r="G1531" s="4">
        <v>250462.0</v>
      </c>
      <c r="H1531" s="4">
        <v>8292108.0</v>
      </c>
      <c r="I1531" s="4">
        <v>0.99</v>
      </c>
      <c r="J1531" s="5" t="str">
        <f>VLOOKUP(E1531, genre!$A$2:$B$1000, 2, FALSE)</f>
        <v>Latin</v>
      </c>
    </row>
    <row r="1532">
      <c r="A1532" s="4">
        <v>1531.0</v>
      </c>
      <c r="B1532" s="4" t="s">
        <v>2325</v>
      </c>
      <c r="C1532" s="4">
        <v>123.0</v>
      </c>
      <c r="D1532" s="4">
        <v>1.0</v>
      </c>
      <c r="E1532" s="4">
        <v>7.0</v>
      </c>
      <c r="F1532" s="4" t="s">
        <v>35</v>
      </c>
      <c r="G1532" s="4">
        <v>315977.0</v>
      </c>
      <c r="H1532" s="4">
        <v>1.0474904E7</v>
      </c>
      <c r="I1532" s="4">
        <v>0.99</v>
      </c>
      <c r="J1532" s="5" t="str">
        <f>VLOOKUP(E1532, genre!$A$2:$B$1000, 2, FALSE)</f>
        <v>Latin</v>
      </c>
    </row>
    <row r="1533">
      <c r="A1533" s="4">
        <v>1532.0</v>
      </c>
      <c r="B1533" s="4" t="s">
        <v>2326</v>
      </c>
      <c r="C1533" s="4">
        <v>124.0</v>
      </c>
      <c r="D1533" s="4">
        <v>1.0</v>
      </c>
      <c r="E1533" s="4">
        <v>16.0</v>
      </c>
      <c r="F1533" s="4" t="s">
        <v>2327</v>
      </c>
      <c r="G1533" s="4">
        <v>284107.0</v>
      </c>
      <c r="H1533" s="4">
        <v>9632269.0</v>
      </c>
      <c r="I1533" s="4">
        <v>0.99</v>
      </c>
      <c r="J1533" s="5" t="str">
        <f>VLOOKUP(E1533, genre!$A$2:$B$1000, 2, FALSE)</f>
        <v>World</v>
      </c>
    </row>
    <row r="1534">
      <c r="A1534" s="4">
        <v>1533.0</v>
      </c>
      <c r="B1534" s="4" t="s">
        <v>2328</v>
      </c>
      <c r="C1534" s="4">
        <v>124.0</v>
      </c>
      <c r="D1534" s="4">
        <v>1.0</v>
      </c>
      <c r="E1534" s="4">
        <v>16.0</v>
      </c>
      <c r="F1534" s="4" t="s">
        <v>2327</v>
      </c>
      <c r="G1534" s="4">
        <v>190484.0</v>
      </c>
      <c r="H1534" s="4">
        <v>6400532.0</v>
      </c>
      <c r="I1534" s="4">
        <v>0.99</v>
      </c>
      <c r="J1534" s="5" t="str">
        <f>VLOOKUP(E1534, genre!$A$2:$B$1000, 2, FALSE)</f>
        <v>World</v>
      </c>
    </row>
    <row r="1535">
      <c r="A1535" s="4">
        <v>1534.0</v>
      </c>
      <c r="B1535" s="4" t="s">
        <v>2329</v>
      </c>
      <c r="C1535" s="4">
        <v>124.0</v>
      </c>
      <c r="D1535" s="4">
        <v>1.0</v>
      </c>
      <c r="E1535" s="4">
        <v>16.0</v>
      </c>
      <c r="F1535" s="4" t="s">
        <v>2327</v>
      </c>
      <c r="G1535" s="4">
        <v>230582.0</v>
      </c>
      <c r="H1535" s="4">
        <v>7764601.0</v>
      </c>
      <c r="I1535" s="4">
        <v>0.99</v>
      </c>
      <c r="J1535" s="5" t="str">
        <f>VLOOKUP(E1535, genre!$A$2:$B$1000, 2, FALSE)</f>
        <v>World</v>
      </c>
    </row>
    <row r="1536">
      <c r="A1536" s="4">
        <v>1535.0</v>
      </c>
      <c r="B1536" s="4" t="s">
        <v>2330</v>
      </c>
      <c r="C1536" s="4">
        <v>124.0</v>
      </c>
      <c r="D1536" s="4">
        <v>1.0</v>
      </c>
      <c r="E1536" s="4">
        <v>16.0</v>
      </c>
      <c r="F1536" s="4" t="s">
        <v>2327</v>
      </c>
      <c r="G1536" s="4">
        <v>182308.0</v>
      </c>
      <c r="H1536" s="4">
        <v>6056200.0</v>
      </c>
      <c r="I1536" s="4">
        <v>0.99</v>
      </c>
      <c r="J1536" s="5" t="str">
        <f>VLOOKUP(E1536, genre!$A$2:$B$1000, 2, FALSE)</f>
        <v>World</v>
      </c>
    </row>
    <row r="1537">
      <c r="A1537" s="4">
        <v>1536.0</v>
      </c>
      <c r="B1537" s="4" t="s">
        <v>2331</v>
      </c>
      <c r="C1537" s="4">
        <v>124.0</v>
      </c>
      <c r="D1537" s="4">
        <v>1.0</v>
      </c>
      <c r="E1537" s="4">
        <v>16.0</v>
      </c>
      <c r="F1537" s="4" t="s">
        <v>2327</v>
      </c>
      <c r="G1537" s="4">
        <v>241084.0</v>
      </c>
      <c r="H1537" s="4">
        <v>8077282.0</v>
      </c>
      <c r="I1537" s="4">
        <v>0.99</v>
      </c>
      <c r="J1537" s="5" t="str">
        <f>VLOOKUP(E1537, genre!$A$2:$B$1000, 2, FALSE)</f>
        <v>World</v>
      </c>
    </row>
    <row r="1538">
      <c r="A1538" s="4">
        <v>1537.0</v>
      </c>
      <c r="B1538" s="4" t="s">
        <v>2332</v>
      </c>
      <c r="C1538" s="4">
        <v>124.0</v>
      </c>
      <c r="D1538" s="4">
        <v>1.0</v>
      </c>
      <c r="E1538" s="4">
        <v>16.0</v>
      </c>
      <c r="F1538" s="4" t="s">
        <v>2327</v>
      </c>
      <c r="G1538" s="4">
        <v>270628.0</v>
      </c>
      <c r="H1538" s="4">
        <v>9081874.0</v>
      </c>
      <c r="I1538" s="4">
        <v>0.99</v>
      </c>
      <c r="J1538" s="5" t="str">
        <f>VLOOKUP(E1538, genre!$A$2:$B$1000, 2, FALSE)</f>
        <v>World</v>
      </c>
    </row>
    <row r="1539">
      <c r="A1539" s="4">
        <v>1538.0</v>
      </c>
      <c r="B1539" s="4" t="s">
        <v>2333</v>
      </c>
      <c r="C1539" s="4">
        <v>124.0</v>
      </c>
      <c r="D1539" s="4">
        <v>1.0</v>
      </c>
      <c r="E1539" s="4">
        <v>16.0</v>
      </c>
      <c r="F1539" s="4" t="s">
        <v>2327</v>
      </c>
      <c r="G1539" s="4">
        <v>251768.0</v>
      </c>
      <c r="H1539" s="4">
        <v>8452654.0</v>
      </c>
      <c r="I1539" s="4">
        <v>0.99</v>
      </c>
      <c r="J1539" s="5" t="str">
        <f>VLOOKUP(E1539, genre!$A$2:$B$1000, 2, FALSE)</f>
        <v>World</v>
      </c>
    </row>
    <row r="1540">
      <c r="A1540" s="4">
        <v>1539.0</v>
      </c>
      <c r="B1540" s="4" t="s">
        <v>2334</v>
      </c>
      <c r="C1540" s="4">
        <v>124.0</v>
      </c>
      <c r="D1540" s="4">
        <v>1.0</v>
      </c>
      <c r="E1540" s="4">
        <v>16.0</v>
      </c>
      <c r="F1540" s="4" t="s">
        <v>2327</v>
      </c>
      <c r="G1540" s="4">
        <v>269008.0</v>
      </c>
      <c r="H1540" s="4">
        <v>8871455.0</v>
      </c>
      <c r="I1540" s="4">
        <v>0.99</v>
      </c>
      <c r="J1540" s="5" t="str">
        <f>VLOOKUP(E1540, genre!$A$2:$B$1000, 2, FALSE)</f>
        <v>World</v>
      </c>
    </row>
    <row r="1541">
      <c r="A1541" s="4">
        <v>1540.0</v>
      </c>
      <c r="B1541" s="4" t="s">
        <v>2335</v>
      </c>
      <c r="C1541" s="4">
        <v>124.0</v>
      </c>
      <c r="D1541" s="4">
        <v>1.0</v>
      </c>
      <c r="E1541" s="4">
        <v>16.0</v>
      </c>
      <c r="F1541" s="4" t="s">
        <v>2327</v>
      </c>
      <c r="G1541" s="4">
        <v>213263.0</v>
      </c>
      <c r="H1541" s="4">
        <v>7257390.0</v>
      </c>
      <c r="I1541" s="4">
        <v>0.99</v>
      </c>
      <c r="J1541" s="5" t="str">
        <f>VLOOKUP(E1541, genre!$A$2:$B$1000, 2, FALSE)</f>
        <v>World</v>
      </c>
    </row>
    <row r="1542">
      <c r="A1542" s="4">
        <v>1541.0</v>
      </c>
      <c r="B1542" s="4" t="s">
        <v>2336</v>
      </c>
      <c r="C1542" s="4">
        <v>124.0</v>
      </c>
      <c r="D1542" s="4">
        <v>1.0</v>
      </c>
      <c r="E1542" s="4">
        <v>16.0</v>
      </c>
      <c r="F1542" s="4" t="s">
        <v>2327</v>
      </c>
      <c r="G1542" s="4">
        <v>118804.0</v>
      </c>
      <c r="H1542" s="4">
        <v>3948371.0</v>
      </c>
      <c r="I1542" s="4">
        <v>0.99</v>
      </c>
      <c r="J1542" s="5" t="str">
        <f>VLOOKUP(E1542, genre!$A$2:$B$1000, 2, FALSE)</f>
        <v>World</v>
      </c>
    </row>
    <row r="1543">
      <c r="A1543" s="4">
        <v>1542.0</v>
      </c>
      <c r="B1543" s="4" t="s">
        <v>2337</v>
      </c>
      <c r="C1543" s="4">
        <v>124.0</v>
      </c>
      <c r="D1543" s="4">
        <v>1.0</v>
      </c>
      <c r="E1543" s="4">
        <v>16.0</v>
      </c>
      <c r="F1543" s="4" t="s">
        <v>2327</v>
      </c>
      <c r="G1543" s="4">
        <v>203415.0</v>
      </c>
      <c r="H1543" s="4">
        <v>6774566.0</v>
      </c>
      <c r="I1543" s="4">
        <v>0.99</v>
      </c>
      <c r="J1543" s="5" t="str">
        <f>VLOOKUP(E1543, genre!$A$2:$B$1000, 2, FALSE)</f>
        <v>World</v>
      </c>
    </row>
    <row r="1544">
      <c r="A1544" s="4">
        <v>1543.0</v>
      </c>
      <c r="B1544" s="4" t="s">
        <v>2338</v>
      </c>
      <c r="C1544" s="4">
        <v>124.0</v>
      </c>
      <c r="D1544" s="4">
        <v>1.0</v>
      </c>
      <c r="E1544" s="4">
        <v>16.0</v>
      </c>
      <c r="F1544" s="4" t="s">
        <v>2327</v>
      </c>
      <c r="G1544" s="4">
        <v>208457.0</v>
      </c>
      <c r="H1544" s="4">
        <v>7104588.0</v>
      </c>
      <c r="I1544" s="4">
        <v>0.99</v>
      </c>
      <c r="J1544" s="5" t="str">
        <f>VLOOKUP(E1544, genre!$A$2:$B$1000, 2, FALSE)</f>
        <v>World</v>
      </c>
    </row>
    <row r="1545">
      <c r="A1545" s="4">
        <v>1544.0</v>
      </c>
      <c r="B1545" s="4" t="s">
        <v>2339</v>
      </c>
      <c r="C1545" s="4">
        <v>124.0</v>
      </c>
      <c r="D1545" s="4">
        <v>1.0</v>
      </c>
      <c r="E1545" s="4">
        <v>16.0</v>
      </c>
      <c r="F1545" s="4" t="s">
        <v>2327</v>
      </c>
      <c r="G1545" s="4">
        <v>180924.0</v>
      </c>
      <c r="H1545" s="4">
        <v>6031174.0</v>
      </c>
      <c r="I1545" s="4">
        <v>0.99</v>
      </c>
      <c r="J1545" s="5" t="str">
        <f>VLOOKUP(E1545, genre!$A$2:$B$1000, 2, FALSE)</f>
        <v>World</v>
      </c>
    </row>
    <row r="1546">
      <c r="A1546" s="4">
        <v>1545.0</v>
      </c>
      <c r="B1546" s="4" t="s">
        <v>2340</v>
      </c>
      <c r="C1546" s="4">
        <v>124.0</v>
      </c>
      <c r="D1546" s="4">
        <v>1.0</v>
      </c>
      <c r="E1546" s="4">
        <v>16.0</v>
      </c>
      <c r="F1546" s="4" t="s">
        <v>2327</v>
      </c>
      <c r="G1546" s="4">
        <v>220891.0</v>
      </c>
      <c r="H1546" s="4">
        <v>7248336.0</v>
      </c>
      <c r="I1546" s="4">
        <v>0.99</v>
      </c>
      <c r="J1546" s="5" t="str">
        <f>VLOOKUP(E1546, genre!$A$2:$B$1000, 2, FALSE)</f>
        <v>World</v>
      </c>
    </row>
    <row r="1547">
      <c r="A1547" s="4">
        <v>1546.0</v>
      </c>
      <c r="B1547" s="4" t="s">
        <v>2341</v>
      </c>
      <c r="C1547" s="4">
        <v>125.0</v>
      </c>
      <c r="D1547" s="4">
        <v>1.0</v>
      </c>
      <c r="E1547" s="4">
        <v>3.0</v>
      </c>
      <c r="F1547" s="4" t="s">
        <v>35</v>
      </c>
      <c r="G1547" s="4">
        <v>205792.0</v>
      </c>
      <c r="H1547" s="4">
        <v>6720789.0</v>
      </c>
      <c r="I1547" s="4">
        <v>0.99</v>
      </c>
      <c r="J1547" s="5" t="str">
        <f>VLOOKUP(E1547, genre!$A$2:$B$1000, 2, FALSE)</f>
        <v>Metal</v>
      </c>
    </row>
    <row r="1548">
      <c r="A1548" s="4">
        <v>1547.0</v>
      </c>
      <c r="B1548" s="4" t="s">
        <v>2342</v>
      </c>
      <c r="C1548" s="4">
        <v>125.0</v>
      </c>
      <c r="D1548" s="4">
        <v>1.0</v>
      </c>
      <c r="E1548" s="4">
        <v>3.0</v>
      </c>
      <c r="F1548" s="4" t="s">
        <v>35</v>
      </c>
      <c r="G1548" s="4">
        <v>213289.0</v>
      </c>
      <c r="H1548" s="4">
        <v>7056785.0</v>
      </c>
      <c r="I1548" s="4">
        <v>0.99</v>
      </c>
      <c r="J1548" s="5" t="str">
        <f>VLOOKUP(E1548, genre!$A$2:$B$1000, 2, FALSE)</f>
        <v>Metal</v>
      </c>
    </row>
    <row r="1549">
      <c r="A1549" s="4">
        <v>1548.0</v>
      </c>
      <c r="B1549" s="4" t="s">
        <v>2343</v>
      </c>
      <c r="C1549" s="4">
        <v>125.0</v>
      </c>
      <c r="D1549" s="4">
        <v>1.0</v>
      </c>
      <c r="E1549" s="4">
        <v>3.0</v>
      </c>
      <c r="F1549" s="4" t="s">
        <v>35</v>
      </c>
      <c r="G1549" s="4">
        <v>144195.0</v>
      </c>
      <c r="H1549" s="4">
        <v>4728246.0</v>
      </c>
      <c r="I1549" s="4">
        <v>0.99</v>
      </c>
      <c r="J1549" s="5" t="str">
        <f>VLOOKUP(E1549, genre!$A$2:$B$1000, 2, FALSE)</f>
        <v>Metal</v>
      </c>
    </row>
    <row r="1550">
      <c r="A1550" s="4">
        <v>1549.0</v>
      </c>
      <c r="B1550" s="4" t="s">
        <v>2344</v>
      </c>
      <c r="C1550" s="4">
        <v>125.0</v>
      </c>
      <c r="D1550" s="4">
        <v>1.0</v>
      </c>
      <c r="E1550" s="4">
        <v>3.0</v>
      </c>
      <c r="F1550" s="4" t="s">
        <v>35</v>
      </c>
      <c r="G1550" s="4">
        <v>197328.0</v>
      </c>
      <c r="H1550" s="4">
        <v>6509179.0</v>
      </c>
      <c r="I1550" s="4">
        <v>0.99</v>
      </c>
      <c r="J1550" s="5" t="str">
        <f>VLOOKUP(E1550, genre!$A$2:$B$1000, 2, FALSE)</f>
        <v>Metal</v>
      </c>
    </row>
    <row r="1551">
      <c r="A1551" s="4">
        <v>1550.0</v>
      </c>
      <c r="B1551" s="4" t="s">
        <v>2345</v>
      </c>
      <c r="C1551" s="4">
        <v>125.0</v>
      </c>
      <c r="D1551" s="4">
        <v>1.0</v>
      </c>
      <c r="E1551" s="4">
        <v>3.0</v>
      </c>
      <c r="F1551" s="4" t="s">
        <v>35</v>
      </c>
      <c r="G1551" s="4">
        <v>276427.0</v>
      </c>
      <c r="H1551" s="4">
        <v>9006022.0</v>
      </c>
      <c r="I1551" s="4">
        <v>0.99</v>
      </c>
      <c r="J1551" s="5" t="str">
        <f>VLOOKUP(E1551, genre!$A$2:$B$1000, 2, FALSE)</f>
        <v>Metal</v>
      </c>
    </row>
    <row r="1552">
      <c r="A1552" s="4">
        <v>1551.0</v>
      </c>
      <c r="B1552" s="4" t="s">
        <v>2346</v>
      </c>
      <c r="C1552" s="4">
        <v>125.0</v>
      </c>
      <c r="D1552" s="4">
        <v>1.0</v>
      </c>
      <c r="E1552" s="4">
        <v>3.0</v>
      </c>
      <c r="F1552" s="4" t="s">
        <v>35</v>
      </c>
      <c r="G1552" s="4">
        <v>41900.0</v>
      </c>
      <c r="H1552" s="4">
        <v>1351993.0</v>
      </c>
      <c r="I1552" s="4">
        <v>0.99</v>
      </c>
      <c r="J1552" s="5" t="str">
        <f>VLOOKUP(E1552, genre!$A$2:$B$1000, 2, FALSE)</f>
        <v>Metal</v>
      </c>
    </row>
    <row r="1553">
      <c r="A1553" s="4">
        <v>1552.0</v>
      </c>
      <c r="B1553" s="4" t="s">
        <v>2347</v>
      </c>
      <c r="C1553" s="4">
        <v>125.0</v>
      </c>
      <c r="D1553" s="4">
        <v>1.0</v>
      </c>
      <c r="E1553" s="4">
        <v>3.0</v>
      </c>
      <c r="F1553" s="4" t="s">
        <v>35</v>
      </c>
      <c r="G1553" s="4">
        <v>222197.0</v>
      </c>
      <c r="H1553" s="4">
        <v>7231368.0</v>
      </c>
      <c r="I1553" s="4">
        <v>0.99</v>
      </c>
      <c r="J1553" s="5" t="str">
        <f>VLOOKUP(E1553, genre!$A$2:$B$1000, 2, FALSE)</f>
        <v>Metal</v>
      </c>
    </row>
    <row r="1554">
      <c r="A1554" s="4">
        <v>1553.0</v>
      </c>
      <c r="B1554" s="4" t="s">
        <v>2348</v>
      </c>
      <c r="C1554" s="4">
        <v>125.0</v>
      </c>
      <c r="D1554" s="4">
        <v>1.0</v>
      </c>
      <c r="E1554" s="4">
        <v>3.0</v>
      </c>
      <c r="F1554" s="4" t="s">
        <v>35</v>
      </c>
      <c r="G1554" s="4">
        <v>305162.0</v>
      </c>
      <c r="H1554" s="4">
        <v>9962558.0</v>
      </c>
      <c r="I1554" s="4">
        <v>0.99</v>
      </c>
      <c r="J1554" s="5" t="str">
        <f>VLOOKUP(E1554, genre!$A$2:$B$1000, 2, FALSE)</f>
        <v>Metal</v>
      </c>
    </row>
    <row r="1555">
      <c r="A1555" s="4">
        <v>1554.0</v>
      </c>
      <c r="B1555" s="4" t="s">
        <v>2349</v>
      </c>
      <c r="C1555" s="4">
        <v>125.0</v>
      </c>
      <c r="D1555" s="4">
        <v>1.0</v>
      </c>
      <c r="E1555" s="4">
        <v>3.0</v>
      </c>
      <c r="F1555" s="4" t="s">
        <v>35</v>
      </c>
      <c r="G1555" s="4">
        <v>335542.0</v>
      </c>
      <c r="H1555" s="4">
        <v>1.1068866E7</v>
      </c>
      <c r="I1555" s="4">
        <v>0.99</v>
      </c>
      <c r="J1555" s="5" t="str">
        <f>VLOOKUP(E1555, genre!$A$2:$B$1000, 2, FALSE)</f>
        <v>Metal</v>
      </c>
    </row>
    <row r="1556">
      <c r="A1556" s="4">
        <v>1555.0</v>
      </c>
      <c r="B1556" s="4" t="s">
        <v>2350</v>
      </c>
      <c r="C1556" s="4">
        <v>125.0</v>
      </c>
      <c r="D1556" s="4">
        <v>1.0</v>
      </c>
      <c r="E1556" s="4">
        <v>3.0</v>
      </c>
      <c r="F1556" s="4" t="s">
        <v>35</v>
      </c>
      <c r="G1556" s="4">
        <v>265952.0</v>
      </c>
      <c r="H1556" s="4">
        <v>8713599.0</v>
      </c>
      <c r="I1556" s="4">
        <v>0.99</v>
      </c>
      <c r="J1556" s="5" t="str">
        <f>VLOOKUP(E1556, genre!$A$2:$B$1000, 2, FALSE)</f>
        <v>Metal</v>
      </c>
    </row>
    <row r="1557">
      <c r="A1557" s="4">
        <v>1556.0</v>
      </c>
      <c r="B1557" s="4" t="s">
        <v>2351</v>
      </c>
      <c r="C1557" s="4">
        <v>125.0</v>
      </c>
      <c r="D1557" s="4">
        <v>1.0</v>
      </c>
      <c r="E1557" s="4">
        <v>3.0</v>
      </c>
      <c r="F1557" s="4" t="s">
        <v>35</v>
      </c>
      <c r="G1557" s="4">
        <v>249939.0</v>
      </c>
      <c r="H1557" s="4">
        <v>8198617.0</v>
      </c>
      <c r="I1557" s="4">
        <v>0.99</v>
      </c>
      <c r="J1557" s="5" t="str">
        <f>VLOOKUP(E1557, genre!$A$2:$B$1000, 2, FALSE)</f>
        <v>Metal</v>
      </c>
    </row>
    <row r="1558">
      <c r="A1558" s="4">
        <v>1557.0</v>
      </c>
      <c r="B1558" s="4" t="s">
        <v>2352</v>
      </c>
      <c r="C1558" s="4">
        <v>125.0</v>
      </c>
      <c r="D1558" s="4">
        <v>1.0</v>
      </c>
      <c r="E1558" s="4">
        <v>3.0</v>
      </c>
      <c r="F1558" s="4" t="s">
        <v>35</v>
      </c>
      <c r="G1558" s="4">
        <v>290664.0</v>
      </c>
      <c r="H1558" s="4">
        <v>9390646.0</v>
      </c>
      <c r="I1558" s="4">
        <v>0.99</v>
      </c>
      <c r="J1558" s="5" t="str">
        <f>VLOOKUP(E1558, genre!$A$2:$B$1000, 2, FALSE)</f>
        <v>Metal</v>
      </c>
    </row>
    <row r="1559">
      <c r="A1559" s="4">
        <v>1558.0</v>
      </c>
      <c r="B1559" s="4" t="s">
        <v>2353</v>
      </c>
      <c r="C1559" s="4">
        <v>125.0</v>
      </c>
      <c r="D1559" s="4">
        <v>1.0</v>
      </c>
      <c r="E1559" s="4">
        <v>3.0</v>
      </c>
      <c r="F1559" s="4" t="s">
        <v>35</v>
      </c>
      <c r="G1559" s="4">
        <v>292179.0</v>
      </c>
      <c r="H1559" s="4">
        <v>9554023.0</v>
      </c>
      <c r="I1559" s="4">
        <v>0.99</v>
      </c>
      <c r="J1559" s="5" t="str">
        <f>VLOOKUP(E1559, genre!$A$2:$B$1000, 2, FALSE)</f>
        <v>Metal</v>
      </c>
    </row>
    <row r="1560">
      <c r="A1560" s="4">
        <v>1559.0</v>
      </c>
      <c r="B1560" s="4" t="s">
        <v>2354</v>
      </c>
      <c r="C1560" s="4">
        <v>125.0</v>
      </c>
      <c r="D1560" s="4">
        <v>1.0</v>
      </c>
      <c r="E1560" s="4">
        <v>3.0</v>
      </c>
      <c r="F1560" s="4" t="s">
        <v>35</v>
      </c>
      <c r="G1560" s="4">
        <v>219350.0</v>
      </c>
      <c r="H1560" s="4">
        <v>7163147.0</v>
      </c>
      <c r="I1560" s="4">
        <v>0.99</v>
      </c>
      <c r="J1560" s="5" t="str">
        <f>VLOOKUP(E1560, genre!$A$2:$B$1000, 2, FALSE)</f>
        <v>Metal</v>
      </c>
    </row>
    <row r="1561">
      <c r="A1561" s="4">
        <v>1560.0</v>
      </c>
      <c r="B1561" s="4" t="s">
        <v>2355</v>
      </c>
      <c r="C1561" s="4">
        <v>125.0</v>
      </c>
      <c r="D1561" s="4">
        <v>1.0</v>
      </c>
      <c r="E1561" s="4">
        <v>3.0</v>
      </c>
      <c r="F1561" s="4" t="s">
        <v>35</v>
      </c>
      <c r="G1561" s="4">
        <v>430942.0</v>
      </c>
      <c r="H1561" s="4">
        <v>1.4067512E7</v>
      </c>
      <c r="I1561" s="4">
        <v>0.99</v>
      </c>
      <c r="J1561" s="5" t="str">
        <f>VLOOKUP(E1561, genre!$A$2:$B$1000, 2, FALSE)</f>
        <v>Metal</v>
      </c>
    </row>
    <row r="1562">
      <c r="A1562" s="4">
        <v>1561.0</v>
      </c>
      <c r="B1562" s="4" t="s">
        <v>2356</v>
      </c>
      <c r="C1562" s="4">
        <v>125.0</v>
      </c>
      <c r="D1562" s="4">
        <v>1.0</v>
      </c>
      <c r="E1562" s="4">
        <v>3.0</v>
      </c>
      <c r="F1562" s="4" t="s">
        <v>35</v>
      </c>
      <c r="G1562" s="4">
        <v>282253.0</v>
      </c>
      <c r="H1562" s="4">
        <v>9190536.0</v>
      </c>
      <c r="I1562" s="4">
        <v>0.99</v>
      </c>
      <c r="J1562" s="5" t="str">
        <f>VLOOKUP(E1562, genre!$A$2:$B$1000, 2, FALSE)</f>
        <v>Metal</v>
      </c>
    </row>
    <row r="1563">
      <c r="A1563" s="4">
        <v>1562.0</v>
      </c>
      <c r="B1563" s="4" t="s">
        <v>1421</v>
      </c>
      <c r="C1563" s="4">
        <v>126.0</v>
      </c>
      <c r="D1563" s="4">
        <v>1.0</v>
      </c>
      <c r="E1563" s="4">
        <v>1.0</v>
      </c>
      <c r="F1563" s="4" t="s">
        <v>2357</v>
      </c>
      <c r="G1563" s="4">
        <v>172068.0</v>
      </c>
      <c r="H1563" s="4">
        <v>5661120.0</v>
      </c>
      <c r="I1563" s="4">
        <v>0.99</v>
      </c>
      <c r="J1563" s="5" t="str">
        <f>VLOOKUP(E1563, genre!$A$2:$B$1000, 2, FALSE)</f>
        <v>Rock</v>
      </c>
    </row>
    <row r="1564">
      <c r="A1564" s="4">
        <v>1563.0</v>
      </c>
      <c r="B1564" s="4" t="s">
        <v>1069</v>
      </c>
      <c r="C1564" s="4">
        <v>126.0</v>
      </c>
      <c r="D1564" s="4">
        <v>1.0</v>
      </c>
      <c r="E1564" s="4">
        <v>1.0</v>
      </c>
      <c r="F1564" s="4" t="s">
        <v>1049</v>
      </c>
      <c r="G1564" s="4">
        <v>198060.0</v>
      </c>
      <c r="H1564" s="4">
        <v>6528719.0</v>
      </c>
      <c r="I1564" s="4">
        <v>0.99</v>
      </c>
      <c r="J1564" s="5" t="str">
        <f>VLOOKUP(E1564, genre!$A$2:$B$1000, 2, FALSE)</f>
        <v>Rock</v>
      </c>
    </row>
    <row r="1565">
      <c r="A1565" s="4">
        <v>1564.0</v>
      </c>
      <c r="B1565" s="4" t="s">
        <v>1050</v>
      </c>
      <c r="C1565" s="4">
        <v>126.0</v>
      </c>
      <c r="D1565" s="4">
        <v>1.0</v>
      </c>
      <c r="E1565" s="4">
        <v>1.0</v>
      </c>
      <c r="F1565" s="4" t="s">
        <v>2358</v>
      </c>
      <c r="G1565" s="4">
        <v>217652.0</v>
      </c>
      <c r="H1565" s="4">
        <v>7167523.0</v>
      </c>
      <c r="I1565" s="4">
        <v>0.99</v>
      </c>
      <c r="J1565" s="5" t="str">
        <f>VLOOKUP(E1565, genre!$A$2:$B$1000, 2, FALSE)</f>
        <v>Rock</v>
      </c>
    </row>
    <row r="1566">
      <c r="A1566" s="4">
        <v>1565.0</v>
      </c>
      <c r="B1566" s="4" t="s">
        <v>1054</v>
      </c>
      <c r="C1566" s="4">
        <v>126.0</v>
      </c>
      <c r="D1566" s="4">
        <v>1.0</v>
      </c>
      <c r="E1566" s="4">
        <v>1.0</v>
      </c>
      <c r="F1566" s="4" t="s">
        <v>2359</v>
      </c>
      <c r="G1566" s="4">
        <v>193619.0</v>
      </c>
      <c r="H1566" s="4">
        <v>6343111.0</v>
      </c>
      <c r="I1566" s="4">
        <v>0.99</v>
      </c>
      <c r="J1566" s="5" t="str">
        <f>VLOOKUP(E1566, genre!$A$2:$B$1000, 2, FALSE)</f>
        <v>Rock</v>
      </c>
    </row>
    <row r="1567">
      <c r="A1567" s="4">
        <v>1566.0</v>
      </c>
      <c r="B1567" s="4" t="s">
        <v>2360</v>
      </c>
      <c r="C1567" s="4">
        <v>126.0</v>
      </c>
      <c r="D1567" s="4">
        <v>1.0</v>
      </c>
      <c r="E1567" s="4">
        <v>1.0</v>
      </c>
      <c r="F1567" s="4" t="s">
        <v>1049</v>
      </c>
      <c r="G1567" s="4">
        <v>226377.0</v>
      </c>
      <c r="H1567" s="4">
        <v>7488191.0</v>
      </c>
      <c r="I1567" s="4">
        <v>0.99</v>
      </c>
      <c r="J1567" s="5" t="str">
        <f>VLOOKUP(E1567, genre!$A$2:$B$1000, 2, FALSE)</f>
        <v>Rock</v>
      </c>
    </row>
    <row r="1568">
      <c r="A1568" s="4">
        <v>1567.0</v>
      </c>
      <c r="B1568" s="4" t="s">
        <v>1045</v>
      </c>
      <c r="C1568" s="4">
        <v>126.0</v>
      </c>
      <c r="D1568" s="4">
        <v>1.0</v>
      </c>
      <c r="E1568" s="4">
        <v>1.0</v>
      </c>
      <c r="F1568" s="4" t="s">
        <v>1046</v>
      </c>
      <c r="G1568" s="4">
        <v>254354.0</v>
      </c>
      <c r="H1568" s="4">
        <v>8375190.0</v>
      </c>
      <c r="I1568" s="4">
        <v>0.99</v>
      </c>
      <c r="J1568" s="5" t="str">
        <f>VLOOKUP(E1568, genre!$A$2:$B$1000, 2, FALSE)</f>
        <v>Rock</v>
      </c>
    </row>
    <row r="1569">
      <c r="A1569" s="4">
        <v>1568.0</v>
      </c>
      <c r="B1569" s="4" t="s">
        <v>2361</v>
      </c>
      <c r="C1569" s="4">
        <v>126.0</v>
      </c>
      <c r="D1569" s="4">
        <v>1.0</v>
      </c>
      <c r="E1569" s="4">
        <v>1.0</v>
      </c>
      <c r="F1569" s="4" t="s">
        <v>2362</v>
      </c>
      <c r="G1569" s="4">
        <v>177815.0</v>
      </c>
      <c r="H1569" s="4">
        <v>5832524.0</v>
      </c>
      <c r="I1569" s="4">
        <v>0.99</v>
      </c>
      <c r="J1569" s="5" t="str">
        <f>VLOOKUP(E1569, genre!$A$2:$B$1000, 2, FALSE)</f>
        <v>Rock</v>
      </c>
    </row>
    <row r="1570">
      <c r="A1570" s="4">
        <v>1569.0</v>
      </c>
      <c r="B1570" s="4" t="s">
        <v>2363</v>
      </c>
      <c r="C1570" s="4">
        <v>126.0</v>
      </c>
      <c r="D1570" s="4">
        <v>1.0</v>
      </c>
      <c r="E1570" s="4">
        <v>1.0</v>
      </c>
      <c r="F1570" s="4" t="s">
        <v>2357</v>
      </c>
      <c r="G1570" s="4">
        <v>200594.0</v>
      </c>
      <c r="H1570" s="4">
        <v>6560818.0</v>
      </c>
      <c r="I1570" s="4">
        <v>0.99</v>
      </c>
      <c r="J1570" s="5" t="str">
        <f>VLOOKUP(E1570, genre!$A$2:$B$1000, 2, FALSE)</f>
        <v>Rock</v>
      </c>
    </row>
    <row r="1571">
      <c r="A1571" s="4">
        <v>1570.0</v>
      </c>
      <c r="B1571" s="4" t="s">
        <v>2364</v>
      </c>
      <c r="C1571" s="4">
        <v>126.0</v>
      </c>
      <c r="D1571" s="4">
        <v>1.0</v>
      </c>
      <c r="E1571" s="4">
        <v>1.0</v>
      </c>
      <c r="F1571" s="4" t="s">
        <v>1049</v>
      </c>
      <c r="G1571" s="4">
        <v>146494.0</v>
      </c>
      <c r="H1571" s="4">
        <v>4817521.0</v>
      </c>
      <c r="I1571" s="4">
        <v>0.99</v>
      </c>
      <c r="J1571" s="5" t="str">
        <f>VLOOKUP(E1571, genre!$A$2:$B$1000, 2, FALSE)</f>
        <v>Rock</v>
      </c>
    </row>
    <row r="1572">
      <c r="A1572" s="4">
        <v>1571.0</v>
      </c>
      <c r="B1572" s="4" t="s">
        <v>2365</v>
      </c>
      <c r="C1572" s="4">
        <v>126.0</v>
      </c>
      <c r="D1572" s="4">
        <v>1.0</v>
      </c>
      <c r="E1572" s="4">
        <v>1.0</v>
      </c>
      <c r="F1572" s="4" t="s">
        <v>1043</v>
      </c>
      <c r="G1572" s="4">
        <v>369815.0</v>
      </c>
      <c r="H1572" s="4">
        <v>1.2086145E7</v>
      </c>
      <c r="I1572" s="4">
        <v>0.99</v>
      </c>
      <c r="J1572" s="5" t="str">
        <f>VLOOKUP(E1572, genre!$A$2:$B$1000, 2, FALSE)</f>
        <v>Rock</v>
      </c>
    </row>
    <row r="1573">
      <c r="A1573" s="4">
        <v>1572.0</v>
      </c>
      <c r="B1573" s="4" t="s">
        <v>2366</v>
      </c>
      <c r="C1573" s="4">
        <v>126.0</v>
      </c>
      <c r="D1573" s="4">
        <v>1.0</v>
      </c>
      <c r="E1573" s="4">
        <v>1.0</v>
      </c>
      <c r="F1573" s="4" t="s">
        <v>2367</v>
      </c>
      <c r="G1573" s="4">
        <v>283898.0</v>
      </c>
      <c r="H1573" s="4">
        <v>9290948.0</v>
      </c>
      <c r="I1573" s="4">
        <v>0.99</v>
      </c>
      <c r="J1573" s="5" t="str">
        <f>VLOOKUP(E1573, genre!$A$2:$B$1000, 2, FALSE)</f>
        <v>Rock</v>
      </c>
    </row>
    <row r="1574">
      <c r="A1574" s="4">
        <v>1573.0</v>
      </c>
      <c r="B1574" s="4" t="s">
        <v>2368</v>
      </c>
      <c r="C1574" s="4">
        <v>126.0</v>
      </c>
      <c r="D1574" s="4">
        <v>1.0</v>
      </c>
      <c r="E1574" s="4">
        <v>1.0</v>
      </c>
      <c r="F1574" s="4" t="s">
        <v>2369</v>
      </c>
      <c r="G1574" s="4">
        <v>312450.0</v>
      </c>
      <c r="H1574" s="4">
        <v>1.0292829E7</v>
      </c>
      <c r="I1574" s="4">
        <v>0.99</v>
      </c>
      <c r="J1574" s="5" t="str">
        <f>VLOOKUP(E1574, genre!$A$2:$B$1000, 2, FALSE)</f>
        <v>Rock</v>
      </c>
    </row>
    <row r="1575">
      <c r="A1575" s="4">
        <v>1574.0</v>
      </c>
      <c r="B1575" s="4" t="s">
        <v>1063</v>
      </c>
      <c r="C1575" s="4">
        <v>126.0</v>
      </c>
      <c r="D1575" s="4">
        <v>1.0</v>
      </c>
      <c r="E1575" s="4">
        <v>1.0</v>
      </c>
      <c r="F1575" s="4" t="s">
        <v>2370</v>
      </c>
      <c r="G1575" s="4">
        <v>170187.0</v>
      </c>
      <c r="H1575" s="4">
        <v>5577807.0</v>
      </c>
      <c r="I1575" s="4">
        <v>0.99</v>
      </c>
      <c r="J1575" s="5" t="str">
        <f>VLOOKUP(E1575, genre!$A$2:$B$1000, 2, FALSE)</f>
        <v>Rock</v>
      </c>
    </row>
    <row r="1576">
      <c r="A1576" s="4">
        <v>1575.0</v>
      </c>
      <c r="B1576" s="4" t="s">
        <v>2371</v>
      </c>
      <c r="C1576" s="4">
        <v>126.0</v>
      </c>
      <c r="D1576" s="4">
        <v>1.0</v>
      </c>
      <c r="E1576" s="4">
        <v>1.0</v>
      </c>
      <c r="F1576" s="4" t="s">
        <v>1049</v>
      </c>
      <c r="G1576" s="4">
        <v>222354.0</v>
      </c>
      <c r="H1576" s="4">
        <v>7351460.0</v>
      </c>
      <c r="I1576" s="4">
        <v>0.99</v>
      </c>
      <c r="J1576" s="5" t="str">
        <f>VLOOKUP(E1576, genre!$A$2:$B$1000, 2, FALSE)</f>
        <v>Rock</v>
      </c>
    </row>
    <row r="1577">
      <c r="A1577" s="4">
        <v>1576.0</v>
      </c>
      <c r="B1577" s="4" t="s">
        <v>1067</v>
      </c>
      <c r="C1577" s="4">
        <v>126.0</v>
      </c>
      <c r="D1577" s="4">
        <v>1.0</v>
      </c>
      <c r="E1577" s="4">
        <v>1.0</v>
      </c>
      <c r="F1577" s="4" t="s">
        <v>1066</v>
      </c>
      <c r="G1577" s="4">
        <v>259631.0</v>
      </c>
      <c r="H1577" s="4">
        <v>8549296.0</v>
      </c>
      <c r="I1577" s="4">
        <v>0.99</v>
      </c>
      <c r="J1577" s="5" t="str">
        <f>VLOOKUP(E1577, genre!$A$2:$B$1000, 2, FALSE)</f>
        <v>Rock</v>
      </c>
    </row>
    <row r="1578">
      <c r="A1578" s="4">
        <v>1577.0</v>
      </c>
      <c r="B1578" s="4" t="s">
        <v>2372</v>
      </c>
      <c r="C1578" s="4">
        <v>127.0</v>
      </c>
      <c r="D1578" s="4">
        <v>1.0</v>
      </c>
      <c r="E1578" s="4">
        <v>1.0</v>
      </c>
      <c r="F1578" s="4" t="s">
        <v>2373</v>
      </c>
      <c r="G1578" s="4">
        <v>201247.0</v>
      </c>
      <c r="H1578" s="4">
        <v>6457766.0</v>
      </c>
      <c r="I1578" s="4">
        <v>0.99</v>
      </c>
      <c r="J1578" s="5" t="str">
        <f>VLOOKUP(E1578, genre!$A$2:$B$1000, 2, FALSE)</f>
        <v>Rock</v>
      </c>
    </row>
    <row r="1579">
      <c r="A1579" s="4">
        <v>1578.0</v>
      </c>
      <c r="B1579" s="4" t="s">
        <v>2374</v>
      </c>
      <c r="C1579" s="4">
        <v>127.0</v>
      </c>
      <c r="D1579" s="4">
        <v>1.0</v>
      </c>
      <c r="E1579" s="4">
        <v>1.0</v>
      </c>
      <c r="F1579" s="4" t="s">
        <v>2375</v>
      </c>
      <c r="G1579" s="4">
        <v>316081.0</v>
      </c>
      <c r="H1579" s="4">
        <v>1.0179657E7</v>
      </c>
      <c r="I1579" s="4">
        <v>0.99</v>
      </c>
      <c r="J1579" s="5" t="str">
        <f>VLOOKUP(E1579, genre!$A$2:$B$1000, 2, FALSE)</f>
        <v>Rock</v>
      </c>
    </row>
    <row r="1580">
      <c r="A1580" s="4">
        <v>1579.0</v>
      </c>
      <c r="B1580" s="4" t="s">
        <v>2376</v>
      </c>
      <c r="C1580" s="4">
        <v>127.0</v>
      </c>
      <c r="D1580" s="4">
        <v>1.0</v>
      </c>
      <c r="E1580" s="4">
        <v>1.0</v>
      </c>
      <c r="F1580" s="4" t="s">
        <v>2377</v>
      </c>
      <c r="G1580" s="4">
        <v>416365.0</v>
      </c>
      <c r="H1580" s="4">
        <v>1.3471959E7</v>
      </c>
      <c r="I1580" s="4">
        <v>0.99</v>
      </c>
      <c r="J1580" s="5" t="str">
        <f>VLOOKUP(E1580, genre!$A$2:$B$1000, 2, FALSE)</f>
        <v>Rock</v>
      </c>
    </row>
    <row r="1581">
      <c r="A1581" s="4">
        <v>1580.0</v>
      </c>
      <c r="B1581" s="4" t="s">
        <v>2378</v>
      </c>
      <c r="C1581" s="4">
        <v>127.0</v>
      </c>
      <c r="D1581" s="4">
        <v>1.0</v>
      </c>
      <c r="E1581" s="4">
        <v>1.0</v>
      </c>
      <c r="F1581" s="4" t="s">
        <v>2377</v>
      </c>
      <c r="G1581" s="4">
        <v>317622.0</v>
      </c>
      <c r="H1581" s="4">
        <v>1.0267572E7</v>
      </c>
      <c r="I1581" s="4">
        <v>0.99</v>
      </c>
      <c r="J1581" s="5" t="str">
        <f>VLOOKUP(E1581, genre!$A$2:$B$1000, 2, FALSE)</f>
        <v>Rock</v>
      </c>
    </row>
    <row r="1582">
      <c r="A1582" s="4">
        <v>1581.0</v>
      </c>
      <c r="B1582" s="4" t="s">
        <v>2379</v>
      </c>
      <c r="C1582" s="4">
        <v>127.0</v>
      </c>
      <c r="D1582" s="4">
        <v>1.0</v>
      </c>
      <c r="E1582" s="4">
        <v>1.0</v>
      </c>
      <c r="F1582" s="4" t="s">
        <v>2380</v>
      </c>
      <c r="G1582" s="4">
        <v>1116734.0</v>
      </c>
      <c r="H1582" s="4">
        <v>3.6052247E7</v>
      </c>
      <c r="I1582" s="4">
        <v>0.99</v>
      </c>
      <c r="J1582" s="5" t="str">
        <f>VLOOKUP(E1582, genre!$A$2:$B$1000, 2, FALSE)</f>
        <v>Rock</v>
      </c>
    </row>
    <row r="1583">
      <c r="A1583" s="4">
        <v>1582.0</v>
      </c>
      <c r="B1583" s="4" t="s">
        <v>2381</v>
      </c>
      <c r="C1583" s="4">
        <v>127.0</v>
      </c>
      <c r="D1583" s="4">
        <v>1.0</v>
      </c>
      <c r="E1583" s="4">
        <v>1.0</v>
      </c>
      <c r="F1583" s="4" t="s">
        <v>2373</v>
      </c>
      <c r="G1583" s="4">
        <v>529658.0</v>
      </c>
      <c r="H1583" s="4">
        <v>1.7050485E7</v>
      </c>
      <c r="I1583" s="4">
        <v>0.99</v>
      </c>
      <c r="J1583" s="5" t="str">
        <f>VLOOKUP(E1583, genre!$A$2:$B$1000, 2, FALSE)</f>
        <v>Rock</v>
      </c>
    </row>
    <row r="1584">
      <c r="A1584" s="4">
        <v>1583.0</v>
      </c>
      <c r="B1584" s="4" t="s">
        <v>2382</v>
      </c>
      <c r="C1584" s="4">
        <v>127.0</v>
      </c>
      <c r="D1584" s="4">
        <v>1.0</v>
      </c>
      <c r="E1584" s="4">
        <v>1.0</v>
      </c>
      <c r="F1584" s="4" t="s">
        <v>2373</v>
      </c>
      <c r="G1584" s="4">
        <v>234605.0</v>
      </c>
      <c r="H1584" s="4">
        <v>7646749.0</v>
      </c>
      <c r="I1584" s="4">
        <v>0.99</v>
      </c>
      <c r="J1584" s="5" t="str">
        <f>VLOOKUP(E1584, genre!$A$2:$B$1000, 2, FALSE)</f>
        <v>Rock</v>
      </c>
    </row>
    <row r="1585">
      <c r="A1585" s="4">
        <v>1584.0</v>
      </c>
      <c r="B1585" s="4" t="s">
        <v>2383</v>
      </c>
      <c r="C1585" s="4">
        <v>127.0</v>
      </c>
      <c r="D1585" s="4">
        <v>1.0</v>
      </c>
      <c r="E1585" s="4">
        <v>1.0</v>
      </c>
      <c r="F1585" s="4" t="s">
        <v>2373</v>
      </c>
      <c r="G1585" s="4">
        <v>343431.0</v>
      </c>
      <c r="H1585" s="4">
        <v>1.1248455E7</v>
      </c>
      <c r="I1585" s="4">
        <v>0.99</v>
      </c>
      <c r="J1585" s="5" t="str">
        <f>VLOOKUP(E1585, genre!$A$2:$B$1000, 2, FALSE)</f>
        <v>Rock</v>
      </c>
    </row>
    <row r="1586">
      <c r="A1586" s="4">
        <v>1585.0</v>
      </c>
      <c r="B1586" s="4" t="s">
        <v>2384</v>
      </c>
      <c r="C1586" s="4">
        <v>127.0</v>
      </c>
      <c r="D1586" s="4">
        <v>1.0</v>
      </c>
      <c r="E1586" s="4">
        <v>1.0</v>
      </c>
      <c r="F1586" s="4" t="s">
        <v>2385</v>
      </c>
      <c r="G1586" s="4">
        <v>825103.0</v>
      </c>
      <c r="H1586" s="4">
        <v>2.6742545E7</v>
      </c>
      <c r="I1586" s="4">
        <v>0.99</v>
      </c>
      <c r="J1586" s="5" t="str">
        <f>VLOOKUP(E1586, genre!$A$2:$B$1000, 2, FALSE)</f>
        <v>Rock</v>
      </c>
    </row>
    <row r="1587">
      <c r="A1587" s="4">
        <v>1586.0</v>
      </c>
      <c r="B1587" s="4" t="s">
        <v>2386</v>
      </c>
      <c r="C1587" s="4">
        <v>127.0</v>
      </c>
      <c r="D1587" s="4">
        <v>1.0</v>
      </c>
      <c r="E1587" s="4">
        <v>1.0</v>
      </c>
      <c r="F1587" s="4" t="s">
        <v>2373</v>
      </c>
      <c r="G1587" s="4">
        <v>398262.0</v>
      </c>
      <c r="H1587" s="4">
        <v>1.2831826E7</v>
      </c>
      <c r="I1587" s="4">
        <v>0.99</v>
      </c>
      <c r="J1587" s="5" t="str">
        <f>VLOOKUP(E1587, genre!$A$2:$B$1000, 2, FALSE)</f>
        <v>Rock</v>
      </c>
    </row>
    <row r="1588">
      <c r="A1588" s="4">
        <v>1587.0</v>
      </c>
      <c r="B1588" s="4" t="s">
        <v>2387</v>
      </c>
      <c r="C1588" s="4">
        <v>128.0</v>
      </c>
      <c r="D1588" s="4">
        <v>1.0</v>
      </c>
      <c r="E1588" s="4">
        <v>1.0</v>
      </c>
      <c r="F1588" s="4" t="s">
        <v>2388</v>
      </c>
      <c r="G1588" s="4">
        <v>157570.0</v>
      </c>
      <c r="H1588" s="4">
        <v>5180975.0</v>
      </c>
      <c r="I1588" s="4">
        <v>0.99</v>
      </c>
      <c r="J1588" s="5" t="str">
        <f>VLOOKUP(E1588, genre!$A$2:$B$1000, 2, FALSE)</f>
        <v>Rock</v>
      </c>
    </row>
    <row r="1589">
      <c r="A1589" s="4">
        <v>1588.0</v>
      </c>
      <c r="B1589" s="4" t="s">
        <v>2389</v>
      </c>
      <c r="C1589" s="4">
        <v>128.0</v>
      </c>
      <c r="D1589" s="4">
        <v>1.0</v>
      </c>
      <c r="E1589" s="4">
        <v>1.0</v>
      </c>
      <c r="F1589" s="4" t="s">
        <v>910</v>
      </c>
      <c r="G1589" s="4">
        <v>182491.0</v>
      </c>
      <c r="H1589" s="4">
        <v>6016220.0</v>
      </c>
      <c r="I1589" s="4">
        <v>0.99</v>
      </c>
      <c r="J1589" s="5" t="str">
        <f>VLOOKUP(E1589, genre!$A$2:$B$1000, 2, FALSE)</f>
        <v>Rock</v>
      </c>
    </row>
    <row r="1590">
      <c r="A1590" s="4">
        <v>1589.0</v>
      </c>
      <c r="B1590" s="4" t="s">
        <v>902</v>
      </c>
      <c r="C1590" s="4">
        <v>128.0</v>
      </c>
      <c r="D1590" s="4">
        <v>1.0</v>
      </c>
      <c r="E1590" s="4">
        <v>1.0</v>
      </c>
      <c r="F1590" s="4" t="s">
        <v>717</v>
      </c>
      <c r="G1590" s="4">
        <v>258168.0</v>
      </c>
      <c r="H1590" s="4">
        <v>8437098.0</v>
      </c>
      <c r="I1590" s="4">
        <v>0.99</v>
      </c>
      <c r="J1590" s="5" t="str">
        <f>VLOOKUP(E1590, genre!$A$2:$B$1000, 2, FALSE)</f>
        <v>Rock</v>
      </c>
    </row>
    <row r="1591">
      <c r="A1591" s="4">
        <v>1590.0</v>
      </c>
      <c r="B1591" s="4" t="s">
        <v>2390</v>
      </c>
      <c r="C1591" s="4">
        <v>128.0</v>
      </c>
      <c r="D1591" s="4">
        <v>1.0</v>
      </c>
      <c r="E1591" s="4">
        <v>1.0</v>
      </c>
      <c r="F1591" s="4" t="s">
        <v>2391</v>
      </c>
      <c r="G1591" s="4">
        <v>270785.0</v>
      </c>
      <c r="H1591" s="4">
        <v>8712499.0</v>
      </c>
      <c r="I1591" s="4">
        <v>0.99</v>
      </c>
      <c r="J1591" s="5" t="str">
        <f>VLOOKUP(E1591, genre!$A$2:$B$1000, 2, FALSE)</f>
        <v>Rock</v>
      </c>
    </row>
    <row r="1592">
      <c r="A1592" s="4">
        <v>1591.0</v>
      </c>
      <c r="B1592" s="4" t="s">
        <v>2392</v>
      </c>
      <c r="C1592" s="4">
        <v>128.0</v>
      </c>
      <c r="D1592" s="4">
        <v>1.0</v>
      </c>
      <c r="E1592" s="4">
        <v>1.0</v>
      </c>
      <c r="F1592" s="4" t="s">
        <v>2391</v>
      </c>
      <c r="G1592" s="4">
        <v>215954.0</v>
      </c>
      <c r="H1592" s="4">
        <v>7079588.0</v>
      </c>
      <c r="I1592" s="4">
        <v>0.99</v>
      </c>
      <c r="J1592" s="5" t="str">
        <f>VLOOKUP(E1592, genre!$A$2:$B$1000, 2, FALSE)</f>
        <v>Rock</v>
      </c>
    </row>
    <row r="1593">
      <c r="A1593" s="4">
        <v>1592.0</v>
      </c>
      <c r="B1593" s="4" t="s">
        <v>2393</v>
      </c>
      <c r="C1593" s="4">
        <v>128.0</v>
      </c>
      <c r="D1593" s="4">
        <v>1.0</v>
      </c>
      <c r="E1593" s="4">
        <v>1.0</v>
      </c>
      <c r="F1593" s="4" t="s">
        <v>2394</v>
      </c>
      <c r="G1593" s="4">
        <v>307226.0</v>
      </c>
      <c r="H1593" s="4">
        <v>1.0078197E7</v>
      </c>
      <c r="I1593" s="4">
        <v>0.99</v>
      </c>
      <c r="J1593" s="5" t="str">
        <f>VLOOKUP(E1593, genre!$A$2:$B$1000, 2, FALSE)</f>
        <v>Rock</v>
      </c>
    </row>
    <row r="1594">
      <c r="A1594" s="4">
        <v>1593.0</v>
      </c>
      <c r="B1594" s="4" t="s">
        <v>2395</v>
      </c>
      <c r="C1594" s="4">
        <v>128.0</v>
      </c>
      <c r="D1594" s="4">
        <v>1.0</v>
      </c>
      <c r="E1594" s="4">
        <v>1.0</v>
      </c>
      <c r="F1594" s="4" t="s">
        <v>1196</v>
      </c>
      <c r="G1594" s="4">
        <v>258925.0</v>
      </c>
      <c r="H1594" s="4">
        <v>8557447.0</v>
      </c>
      <c r="I1594" s="4">
        <v>0.99</v>
      </c>
      <c r="J1594" s="5" t="str">
        <f>VLOOKUP(E1594, genre!$A$2:$B$1000, 2, FALSE)</f>
        <v>Rock</v>
      </c>
    </row>
    <row r="1595">
      <c r="A1595" s="4">
        <v>1594.0</v>
      </c>
      <c r="B1595" s="4" t="s">
        <v>2396</v>
      </c>
      <c r="C1595" s="4">
        <v>128.0</v>
      </c>
      <c r="D1595" s="4">
        <v>1.0</v>
      </c>
      <c r="E1595" s="4">
        <v>1.0</v>
      </c>
      <c r="F1595" s="4" t="s">
        <v>2391</v>
      </c>
      <c r="G1595" s="4">
        <v>330004.0</v>
      </c>
      <c r="H1595" s="4">
        <v>1.070159E7</v>
      </c>
      <c r="I1595" s="4">
        <v>0.99</v>
      </c>
      <c r="J1595" s="5" t="str">
        <f>VLOOKUP(E1595, genre!$A$2:$B$1000, 2, FALSE)</f>
        <v>Rock</v>
      </c>
    </row>
    <row r="1596">
      <c r="A1596" s="4">
        <v>1595.0</v>
      </c>
      <c r="B1596" s="4" t="s">
        <v>2397</v>
      </c>
      <c r="C1596" s="4">
        <v>129.0</v>
      </c>
      <c r="D1596" s="4">
        <v>1.0</v>
      </c>
      <c r="E1596" s="4">
        <v>1.0</v>
      </c>
      <c r="F1596" s="4" t="s">
        <v>2398</v>
      </c>
      <c r="G1596" s="4">
        <v>330004.0</v>
      </c>
      <c r="H1596" s="4">
        <v>1.070895E7</v>
      </c>
      <c r="I1596" s="4">
        <v>0.99</v>
      </c>
      <c r="J1596" s="5" t="str">
        <f>VLOOKUP(E1596, genre!$A$2:$B$1000, 2, FALSE)</f>
        <v>Rock</v>
      </c>
    </row>
    <row r="1597">
      <c r="A1597" s="4">
        <v>1596.0</v>
      </c>
      <c r="B1597" s="4" t="s">
        <v>2399</v>
      </c>
      <c r="C1597" s="4">
        <v>129.0</v>
      </c>
      <c r="D1597" s="4">
        <v>1.0</v>
      </c>
      <c r="E1597" s="4">
        <v>1.0</v>
      </c>
      <c r="F1597" s="4" t="s">
        <v>2398</v>
      </c>
      <c r="G1597" s="4">
        <v>459180.0</v>
      </c>
      <c r="H1597" s="4">
        <v>1.5029875E7</v>
      </c>
      <c r="I1597" s="4">
        <v>0.99</v>
      </c>
      <c r="J1597" s="5" t="str">
        <f>VLOOKUP(E1597, genre!$A$2:$B$1000, 2, FALSE)</f>
        <v>Rock</v>
      </c>
    </row>
    <row r="1598">
      <c r="A1598" s="4">
        <v>1597.0</v>
      </c>
      <c r="B1598" s="4" t="s">
        <v>2400</v>
      </c>
      <c r="C1598" s="4">
        <v>129.0</v>
      </c>
      <c r="D1598" s="4">
        <v>1.0</v>
      </c>
      <c r="E1598" s="4">
        <v>1.0</v>
      </c>
      <c r="F1598" s="4" t="s">
        <v>2398</v>
      </c>
      <c r="G1598" s="4">
        <v>290089.0</v>
      </c>
      <c r="H1598" s="4">
        <v>9552829.0</v>
      </c>
      <c r="I1598" s="4">
        <v>0.99</v>
      </c>
      <c r="J1598" s="5" t="str">
        <f>VLOOKUP(E1598, genre!$A$2:$B$1000, 2, FALSE)</f>
        <v>Rock</v>
      </c>
    </row>
    <row r="1599">
      <c r="A1599" s="4">
        <v>1598.0</v>
      </c>
      <c r="B1599" s="4" t="s">
        <v>2401</v>
      </c>
      <c r="C1599" s="4">
        <v>129.0</v>
      </c>
      <c r="D1599" s="4">
        <v>1.0</v>
      </c>
      <c r="E1599" s="4">
        <v>1.0</v>
      </c>
      <c r="F1599" s="4" t="s">
        <v>1191</v>
      </c>
      <c r="G1599" s="4">
        <v>197407.0</v>
      </c>
      <c r="H1599" s="4">
        <v>6460212.0</v>
      </c>
      <c r="I1599" s="4">
        <v>0.99</v>
      </c>
      <c r="J1599" s="5" t="str">
        <f>VLOOKUP(E1599, genre!$A$2:$B$1000, 2, FALSE)</f>
        <v>Rock</v>
      </c>
    </row>
    <row r="1600">
      <c r="A1600" s="4">
        <v>1599.0</v>
      </c>
      <c r="B1600" s="4" t="s">
        <v>2402</v>
      </c>
      <c r="C1600" s="4">
        <v>129.0</v>
      </c>
      <c r="D1600" s="4">
        <v>1.0</v>
      </c>
      <c r="E1600" s="4">
        <v>1.0</v>
      </c>
      <c r="F1600" s="4" t="s">
        <v>2398</v>
      </c>
      <c r="G1600" s="4">
        <v>223216.0</v>
      </c>
      <c r="H1600" s="4">
        <v>7250104.0</v>
      </c>
      <c r="I1600" s="4">
        <v>0.99</v>
      </c>
      <c r="J1600" s="5" t="str">
        <f>VLOOKUP(E1600, genre!$A$2:$B$1000, 2, FALSE)</f>
        <v>Rock</v>
      </c>
    </row>
    <row r="1601">
      <c r="A1601" s="4">
        <v>1600.0</v>
      </c>
      <c r="B1601" s="4" t="s">
        <v>2403</v>
      </c>
      <c r="C1601" s="4">
        <v>129.0</v>
      </c>
      <c r="D1601" s="4">
        <v>1.0</v>
      </c>
      <c r="E1601" s="4">
        <v>1.0</v>
      </c>
      <c r="F1601" s="4" t="s">
        <v>1191</v>
      </c>
      <c r="G1601" s="4">
        <v>262948.0</v>
      </c>
      <c r="H1601" s="4">
        <v>8645935.0</v>
      </c>
      <c r="I1601" s="4">
        <v>0.99</v>
      </c>
      <c r="J1601" s="5" t="str">
        <f>VLOOKUP(E1601, genre!$A$2:$B$1000, 2, FALSE)</f>
        <v>Rock</v>
      </c>
    </row>
    <row r="1602">
      <c r="A1602" s="4">
        <v>1601.0</v>
      </c>
      <c r="B1602" s="4" t="s">
        <v>2404</v>
      </c>
      <c r="C1602" s="4">
        <v>129.0</v>
      </c>
      <c r="D1602" s="4">
        <v>1.0</v>
      </c>
      <c r="E1602" s="4">
        <v>1.0</v>
      </c>
      <c r="F1602" s="4" t="s">
        <v>1194</v>
      </c>
      <c r="G1602" s="4">
        <v>420493.0</v>
      </c>
      <c r="H1602" s="4">
        <v>1.3656517E7</v>
      </c>
      <c r="I1602" s="4">
        <v>0.99</v>
      </c>
      <c r="J1602" s="5" t="str">
        <f>VLOOKUP(E1602, genre!$A$2:$B$1000, 2, FALSE)</f>
        <v>Rock</v>
      </c>
    </row>
    <row r="1603">
      <c r="A1603" s="4">
        <v>1602.0</v>
      </c>
      <c r="B1603" s="4" t="s">
        <v>2405</v>
      </c>
      <c r="C1603" s="4">
        <v>129.0</v>
      </c>
      <c r="D1603" s="4">
        <v>1.0</v>
      </c>
      <c r="E1603" s="4">
        <v>1.0</v>
      </c>
      <c r="F1603" s="4" t="s">
        <v>1191</v>
      </c>
      <c r="G1603" s="4">
        <v>271098.0</v>
      </c>
      <c r="H1603" s="4">
        <v>8846469.0</v>
      </c>
      <c r="I1603" s="4">
        <v>0.99</v>
      </c>
      <c r="J1603" s="5" t="str">
        <f>VLOOKUP(E1603, genre!$A$2:$B$1000, 2, FALSE)</f>
        <v>Rock</v>
      </c>
    </row>
    <row r="1604">
      <c r="A1604" s="4">
        <v>1603.0</v>
      </c>
      <c r="B1604" s="4" t="s">
        <v>2406</v>
      </c>
      <c r="C1604" s="4">
        <v>130.0</v>
      </c>
      <c r="D1604" s="4">
        <v>1.0</v>
      </c>
      <c r="E1604" s="4">
        <v>1.0</v>
      </c>
      <c r="F1604" s="4" t="s">
        <v>2407</v>
      </c>
      <c r="G1604" s="4">
        <v>410566.0</v>
      </c>
      <c r="H1604" s="4">
        <v>1.3399734E7</v>
      </c>
      <c r="I1604" s="4">
        <v>0.99</v>
      </c>
      <c r="J1604" s="5" t="str">
        <f>VLOOKUP(E1604, genre!$A$2:$B$1000, 2, FALSE)</f>
        <v>Rock</v>
      </c>
    </row>
    <row r="1605">
      <c r="A1605" s="4">
        <v>1604.0</v>
      </c>
      <c r="B1605" s="4" t="s">
        <v>2408</v>
      </c>
      <c r="C1605" s="4">
        <v>130.0</v>
      </c>
      <c r="D1605" s="4">
        <v>1.0</v>
      </c>
      <c r="E1605" s="4">
        <v>1.0</v>
      </c>
      <c r="F1605" s="4" t="s">
        <v>2409</v>
      </c>
      <c r="G1605" s="4">
        <v>254406.0</v>
      </c>
      <c r="H1605" s="4">
        <v>8420427.0</v>
      </c>
      <c r="I1605" s="4">
        <v>0.99</v>
      </c>
      <c r="J1605" s="5" t="str">
        <f>VLOOKUP(E1605, genre!$A$2:$B$1000, 2, FALSE)</f>
        <v>Rock</v>
      </c>
    </row>
    <row r="1606">
      <c r="A1606" s="4">
        <v>1605.0</v>
      </c>
      <c r="B1606" s="4" t="s">
        <v>2410</v>
      </c>
      <c r="C1606" s="4">
        <v>130.0</v>
      </c>
      <c r="D1606" s="4">
        <v>1.0</v>
      </c>
      <c r="E1606" s="4">
        <v>1.0</v>
      </c>
      <c r="F1606" s="4" t="s">
        <v>2407</v>
      </c>
      <c r="G1606" s="4">
        <v>372950.0</v>
      </c>
      <c r="H1606" s="4">
        <v>1.2371433E7</v>
      </c>
      <c r="I1606" s="4">
        <v>0.99</v>
      </c>
      <c r="J1606" s="5" t="str">
        <f>VLOOKUP(E1606, genre!$A$2:$B$1000, 2, FALSE)</f>
        <v>Rock</v>
      </c>
    </row>
    <row r="1607">
      <c r="A1607" s="4">
        <v>1606.0</v>
      </c>
      <c r="B1607" s="4" t="s">
        <v>2411</v>
      </c>
      <c r="C1607" s="4">
        <v>130.0</v>
      </c>
      <c r="D1607" s="4">
        <v>1.0</v>
      </c>
      <c r="E1607" s="4">
        <v>1.0</v>
      </c>
      <c r="F1607" s="4" t="s">
        <v>2412</v>
      </c>
      <c r="G1607" s="4">
        <v>197198.0</v>
      </c>
      <c r="H1607" s="4">
        <v>6536167.0</v>
      </c>
      <c r="I1607" s="4">
        <v>0.99</v>
      </c>
      <c r="J1607" s="5" t="str">
        <f>VLOOKUP(E1607, genre!$A$2:$B$1000, 2, FALSE)</f>
        <v>Rock</v>
      </c>
    </row>
    <row r="1608">
      <c r="A1608" s="4">
        <v>1607.0</v>
      </c>
      <c r="B1608" s="4" t="s">
        <v>2413</v>
      </c>
      <c r="C1608" s="4">
        <v>130.0</v>
      </c>
      <c r="D1608" s="4">
        <v>1.0</v>
      </c>
      <c r="E1608" s="4">
        <v>1.0</v>
      </c>
      <c r="F1608" s="4" t="s">
        <v>2414</v>
      </c>
      <c r="G1608" s="4">
        <v>634435.0</v>
      </c>
      <c r="H1608" s="4">
        <v>2.0858315E7</v>
      </c>
      <c r="I1608" s="4">
        <v>0.99</v>
      </c>
      <c r="J1608" s="5" t="str">
        <f>VLOOKUP(E1608, genre!$A$2:$B$1000, 2, FALSE)</f>
        <v>Rock</v>
      </c>
    </row>
    <row r="1609">
      <c r="A1609" s="4">
        <v>1608.0</v>
      </c>
      <c r="B1609" s="4" t="s">
        <v>2415</v>
      </c>
      <c r="C1609" s="4">
        <v>130.0</v>
      </c>
      <c r="D1609" s="4">
        <v>1.0</v>
      </c>
      <c r="E1609" s="4">
        <v>1.0</v>
      </c>
      <c r="F1609" s="4" t="s">
        <v>2416</v>
      </c>
      <c r="G1609" s="4">
        <v>356284.0</v>
      </c>
      <c r="H1609" s="4">
        <v>1.1684862E7</v>
      </c>
      <c r="I1609" s="4">
        <v>0.99</v>
      </c>
      <c r="J1609" s="5" t="str">
        <f>VLOOKUP(E1609, genre!$A$2:$B$1000, 2, FALSE)</f>
        <v>Rock</v>
      </c>
    </row>
    <row r="1610">
      <c r="A1610" s="4">
        <v>1609.0</v>
      </c>
      <c r="B1610" s="4" t="s">
        <v>2417</v>
      </c>
      <c r="C1610" s="4">
        <v>130.0</v>
      </c>
      <c r="D1610" s="4">
        <v>1.0</v>
      </c>
      <c r="E1610" s="4">
        <v>1.0</v>
      </c>
      <c r="F1610" s="4" t="s">
        <v>2407</v>
      </c>
      <c r="G1610" s="4">
        <v>329639.0</v>
      </c>
      <c r="H1610" s="4">
        <v>1.0737665E7</v>
      </c>
      <c r="I1610" s="4">
        <v>0.99</v>
      </c>
      <c r="J1610" s="5" t="str">
        <f>VLOOKUP(E1610, genre!$A$2:$B$1000, 2, FALSE)</f>
        <v>Rock</v>
      </c>
    </row>
    <row r="1611">
      <c r="A1611" s="4">
        <v>1610.0</v>
      </c>
      <c r="B1611" s="4" t="s">
        <v>2378</v>
      </c>
      <c r="C1611" s="4">
        <v>131.0</v>
      </c>
      <c r="D1611" s="4">
        <v>1.0</v>
      </c>
      <c r="E1611" s="4">
        <v>1.0</v>
      </c>
      <c r="F1611" s="4" t="s">
        <v>2418</v>
      </c>
      <c r="G1611" s="4">
        <v>296672.0</v>
      </c>
      <c r="H1611" s="4">
        <v>9660588.0</v>
      </c>
      <c r="I1611" s="4">
        <v>0.99</v>
      </c>
      <c r="J1611" s="5" t="str">
        <f>VLOOKUP(E1611, genre!$A$2:$B$1000, 2, FALSE)</f>
        <v>Rock</v>
      </c>
    </row>
    <row r="1612">
      <c r="A1612" s="4">
        <v>1611.0</v>
      </c>
      <c r="B1612" s="4" t="s">
        <v>2419</v>
      </c>
      <c r="C1612" s="4">
        <v>131.0</v>
      </c>
      <c r="D1612" s="4">
        <v>1.0</v>
      </c>
      <c r="E1612" s="4">
        <v>1.0</v>
      </c>
      <c r="F1612" s="4" t="s">
        <v>2420</v>
      </c>
      <c r="G1612" s="4">
        <v>220917.0</v>
      </c>
      <c r="H1612" s="4">
        <v>7142127.0</v>
      </c>
      <c r="I1612" s="4">
        <v>0.99</v>
      </c>
      <c r="J1612" s="5" t="str">
        <f>VLOOKUP(E1612, genre!$A$2:$B$1000, 2, FALSE)</f>
        <v>Rock</v>
      </c>
    </row>
    <row r="1613">
      <c r="A1613" s="4">
        <v>1612.0</v>
      </c>
      <c r="B1613" s="4" t="s">
        <v>2421</v>
      </c>
      <c r="C1613" s="4">
        <v>131.0</v>
      </c>
      <c r="D1613" s="4">
        <v>1.0</v>
      </c>
      <c r="E1613" s="4">
        <v>1.0</v>
      </c>
      <c r="F1613" s="4" t="s">
        <v>2391</v>
      </c>
      <c r="G1613" s="4">
        <v>351555.0</v>
      </c>
      <c r="H1613" s="4">
        <v>1.1525689E7</v>
      </c>
      <c r="I1613" s="4">
        <v>0.99</v>
      </c>
      <c r="J1613" s="5" t="str">
        <f>VLOOKUP(E1613, genre!$A$2:$B$1000, 2, FALSE)</f>
        <v>Rock</v>
      </c>
    </row>
    <row r="1614">
      <c r="A1614" s="4">
        <v>1613.0</v>
      </c>
      <c r="B1614" s="4" t="s">
        <v>2381</v>
      </c>
      <c r="C1614" s="4">
        <v>131.0</v>
      </c>
      <c r="D1614" s="4">
        <v>1.0</v>
      </c>
      <c r="E1614" s="4">
        <v>1.0</v>
      </c>
      <c r="F1614" s="4" t="s">
        <v>2391</v>
      </c>
      <c r="G1614" s="4">
        <v>481619.0</v>
      </c>
      <c r="H1614" s="4">
        <v>1.5706767E7</v>
      </c>
      <c r="I1614" s="4">
        <v>0.99</v>
      </c>
      <c r="J1614" s="5" t="str">
        <f>VLOOKUP(E1614, genre!$A$2:$B$1000, 2, FALSE)</f>
        <v>Rock</v>
      </c>
    </row>
    <row r="1615">
      <c r="A1615" s="4">
        <v>1614.0</v>
      </c>
      <c r="B1615" s="4" t="s">
        <v>2422</v>
      </c>
      <c r="C1615" s="4">
        <v>131.0</v>
      </c>
      <c r="D1615" s="4">
        <v>1.0</v>
      </c>
      <c r="E1615" s="4">
        <v>1.0</v>
      </c>
      <c r="F1615" s="4" t="s">
        <v>2418</v>
      </c>
      <c r="G1615" s="4">
        <v>278857.0</v>
      </c>
      <c r="H1615" s="4">
        <v>9092799.0</v>
      </c>
      <c r="I1615" s="4">
        <v>0.99</v>
      </c>
      <c r="J1615" s="5" t="str">
        <f>VLOOKUP(E1615, genre!$A$2:$B$1000, 2, FALSE)</f>
        <v>Rock</v>
      </c>
    </row>
    <row r="1616">
      <c r="A1616" s="4">
        <v>1615.0</v>
      </c>
      <c r="B1616" s="4" t="s">
        <v>2423</v>
      </c>
      <c r="C1616" s="4">
        <v>131.0</v>
      </c>
      <c r="D1616" s="4">
        <v>1.0</v>
      </c>
      <c r="E1616" s="4">
        <v>1.0</v>
      </c>
      <c r="F1616" s="4" t="s">
        <v>2391</v>
      </c>
      <c r="G1616" s="4">
        <v>284447.0</v>
      </c>
      <c r="H1616" s="4">
        <v>9481301.0</v>
      </c>
      <c r="I1616" s="4">
        <v>0.99</v>
      </c>
      <c r="J1616" s="5" t="str">
        <f>VLOOKUP(E1616, genre!$A$2:$B$1000, 2, FALSE)</f>
        <v>Rock</v>
      </c>
    </row>
    <row r="1617">
      <c r="A1617" s="4">
        <v>1616.0</v>
      </c>
      <c r="B1617" s="4" t="s">
        <v>2382</v>
      </c>
      <c r="C1617" s="4">
        <v>131.0</v>
      </c>
      <c r="D1617" s="4">
        <v>1.0</v>
      </c>
      <c r="E1617" s="4">
        <v>1.0</v>
      </c>
      <c r="F1617" s="4" t="s">
        <v>2391</v>
      </c>
      <c r="G1617" s="4">
        <v>215693.0</v>
      </c>
      <c r="H1617" s="4">
        <v>7068737.0</v>
      </c>
      <c r="I1617" s="4">
        <v>0.99</v>
      </c>
      <c r="J1617" s="5" t="str">
        <f>VLOOKUP(E1617, genre!$A$2:$B$1000, 2, FALSE)</f>
        <v>Rock</v>
      </c>
    </row>
    <row r="1618">
      <c r="A1618" s="4">
        <v>1617.0</v>
      </c>
      <c r="B1618" s="4" t="s">
        <v>2424</v>
      </c>
      <c r="C1618" s="4">
        <v>131.0</v>
      </c>
      <c r="D1618" s="4">
        <v>1.0</v>
      </c>
      <c r="E1618" s="4">
        <v>1.0</v>
      </c>
      <c r="F1618" s="4" t="s">
        <v>2425</v>
      </c>
      <c r="G1618" s="4">
        <v>427702.0</v>
      </c>
      <c r="H1618" s="4">
        <v>1.3912107E7</v>
      </c>
      <c r="I1618" s="4">
        <v>0.99</v>
      </c>
      <c r="J1618" s="5" t="str">
        <f>VLOOKUP(E1618, genre!$A$2:$B$1000, 2, FALSE)</f>
        <v>Rock</v>
      </c>
    </row>
    <row r="1619">
      <c r="A1619" s="4">
        <v>1618.0</v>
      </c>
      <c r="B1619" s="4" t="s">
        <v>2426</v>
      </c>
      <c r="C1619" s="4">
        <v>132.0</v>
      </c>
      <c r="D1619" s="4">
        <v>1.0</v>
      </c>
      <c r="E1619" s="4">
        <v>1.0</v>
      </c>
      <c r="F1619" s="4" t="s">
        <v>904</v>
      </c>
      <c r="G1619" s="4">
        <v>166164.0</v>
      </c>
      <c r="H1619" s="4">
        <v>5464077.0</v>
      </c>
      <c r="I1619" s="4">
        <v>0.99</v>
      </c>
      <c r="J1619" s="5" t="str">
        <f>VLOOKUP(E1619, genre!$A$2:$B$1000, 2, FALSE)</f>
        <v>Rock</v>
      </c>
    </row>
    <row r="1620">
      <c r="A1620" s="4">
        <v>1619.0</v>
      </c>
      <c r="B1620" s="4" t="s">
        <v>2427</v>
      </c>
      <c r="C1620" s="4">
        <v>132.0</v>
      </c>
      <c r="D1620" s="4">
        <v>1.0</v>
      </c>
      <c r="E1620" s="4">
        <v>1.0</v>
      </c>
      <c r="F1620" s="4" t="s">
        <v>910</v>
      </c>
      <c r="G1620" s="4">
        <v>401475.0</v>
      </c>
      <c r="H1620" s="4">
        <v>1.3189312E7</v>
      </c>
      <c r="I1620" s="4">
        <v>0.99</v>
      </c>
      <c r="J1620" s="5" t="str">
        <f>VLOOKUP(E1620, genre!$A$2:$B$1000, 2, FALSE)</f>
        <v>Rock</v>
      </c>
    </row>
    <row r="1621">
      <c r="A1621" s="4">
        <v>1620.0</v>
      </c>
      <c r="B1621" s="4" t="s">
        <v>900</v>
      </c>
      <c r="C1621" s="4">
        <v>132.0</v>
      </c>
      <c r="D1621" s="4">
        <v>1.0</v>
      </c>
      <c r="E1621" s="4">
        <v>1.0</v>
      </c>
      <c r="F1621" s="4" t="s">
        <v>2428</v>
      </c>
      <c r="G1621" s="4">
        <v>388179.0</v>
      </c>
      <c r="H1621" s="4">
        <v>1.2643067E7</v>
      </c>
      <c r="I1621" s="4">
        <v>0.99</v>
      </c>
      <c r="J1621" s="5" t="str">
        <f>VLOOKUP(E1621, genre!$A$2:$B$1000, 2, FALSE)</f>
        <v>Rock</v>
      </c>
    </row>
    <row r="1622">
      <c r="A1622" s="4">
        <v>1621.0</v>
      </c>
      <c r="B1622" s="4" t="s">
        <v>905</v>
      </c>
      <c r="C1622" s="4">
        <v>132.0</v>
      </c>
      <c r="D1622" s="4">
        <v>1.0</v>
      </c>
      <c r="E1622" s="4">
        <v>1.0</v>
      </c>
      <c r="F1622" s="4" t="s">
        <v>906</v>
      </c>
      <c r="G1622" s="4">
        <v>386063.0</v>
      </c>
      <c r="H1622" s="4">
        <v>1.2610326E7</v>
      </c>
      <c r="I1622" s="4">
        <v>0.99</v>
      </c>
      <c r="J1622" s="5" t="str">
        <f>VLOOKUP(E1622, genre!$A$2:$B$1000, 2, FALSE)</f>
        <v>Rock</v>
      </c>
    </row>
    <row r="1623">
      <c r="A1623" s="4">
        <v>1622.0</v>
      </c>
      <c r="B1623" s="4" t="s">
        <v>2429</v>
      </c>
      <c r="C1623" s="4">
        <v>132.0</v>
      </c>
      <c r="D1623" s="4">
        <v>1.0</v>
      </c>
      <c r="E1623" s="4">
        <v>1.0</v>
      </c>
      <c r="F1623" s="4" t="s">
        <v>2430</v>
      </c>
      <c r="G1623" s="4">
        <v>274860.0</v>
      </c>
      <c r="H1623" s="4">
        <v>9011653.0</v>
      </c>
      <c r="I1623" s="4">
        <v>0.99</v>
      </c>
      <c r="J1623" s="5" t="str">
        <f>VLOOKUP(E1623, genre!$A$2:$B$1000, 2, FALSE)</f>
        <v>Rock</v>
      </c>
    </row>
    <row r="1624">
      <c r="A1624" s="4">
        <v>1623.0</v>
      </c>
      <c r="B1624" s="4" t="s">
        <v>2431</v>
      </c>
      <c r="C1624" s="4">
        <v>132.0</v>
      </c>
      <c r="D1624" s="4">
        <v>1.0</v>
      </c>
      <c r="E1624" s="4">
        <v>1.0</v>
      </c>
      <c r="F1624" s="4" t="s">
        <v>906</v>
      </c>
      <c r="G1624" s="4">
        <v>132702.0</v>
      </c>
      <c r="H1624" s="4">
        <v>4440602.0</v>
      </c>
      <c r="I1624" s="4">
        <v>0.99</v>
      </c>
      <c r="J1624" s="5" t="str">
        <f>VLOOKUP(E1624, genre!$A$2:$B$1000, 2, FALSE)</f>
        <v>Rock</v>
      </c>
    </row>
    <row r="1625">
      <c r="A1625" s="4">
        <v>1624.0</v>
      </c>
      <c r="B1625" s="4" t="s">
        <v>903</v>
      </c>
      <c r="C1625" s="4">
        <v>132.0</v>
      </c>
      <c r="D1625" s="4">
        <v>1.0</v>
      </c>
      <c r="E1625" s="4">
        <v>1.0</v>
      </c>
      <c r="F1625" s="4" t="s">
        <v>904</v>
      </c>
      <c r="G1625" s="4">
        <v>150230.0</v>
      </c>
      <c r="H1625" s="4">
        <v>4899554.0</v>
      </c>
      <c r="I1625" s="4">
        <v>0.99</v>
      </c>
      <c r="J1625" s="5" t="str">
        <f>VLOOKUP(E1625, genre!$A$2:$B$1000, 2, FALSE)</f>
        <v>Rock</v>
      </c>
    </row>
    <row r="1626">
      <c r="A1626" s="4">
        <v>1625.0</v>
      </c>
      <c r="B1626" s="4" t="s">
        <v>902</v>
      </c>
      <c r="C1626" s="4">
        <v>132.0</v>
      </c>
      <c r="D1626" s="4">
        <v>1.0</v>
      </c>
      <c r="E1626" s="4">
        <v>1.0</v>
      </c>
      <c r="F1626" s="4" t="s">
        <v>717</v>
      </c>
      <c r="G1626" s="4">
        <v>282671.0</v>
      </c>
      <c r="H1626" s="4">
        <v>9252733.0</v>
      </c>
      <c r="I1626" s="4">
        <v>0.99</v>
      </c>
      <c r="J1626" s="5" t="str">
        <f>VLOOKUP(E1626, genre!$A$2:$B$1000, 2, FALSE)</f>
        <v>Rock</v>
      </c>
    </row>
    <row r="1627">
      <c r="A1627" s="4">
        <v>1626.0</v>
      </c>
      <c r="B1627" s="4" t="s">
        <v>921</v>
      </c>
      <c r="C1627" s="4">
        <v>132.0</v>
      </c>
      <c r="D1627" s="4">
        <v>1.0</v>
      </c>
      <c r="E1627" s="4">
        <v>1.0</v>
      </c>
      <c r="F1627" s="4" t="s">
        <v>904</v>
      </c>
      <c r="G1627" s="4">
        <v>508055.0</v>
      </c>
      <c r="H1627" s="4">
        <v>1.6541364E7</v>
      </c>
      <c r="I1627" s="4">
        <v>0.99</v>
      </c>
      <c r="J1627" s="5" t="str">
        <f>VLOOKUP(E1627, genre!$A$2:$B$1000, 2, FALSE)</f>
        <v>Rock</v>
      </c>
    </row>
    <row r="1628">
      <c r="A1628" s="4">
        <v>1627.0</v>
      </c>
      <c r="B1628" s="4" t="s">
        <v>914</v>
      </c>
      <c r="C1628" s="4">
        <v>133.0</v>
      </c>
      <c r="D1628" s="4">
        <v>1.0</v>
      </c>
      <c r="E1628" s="4">
        <v>1.0</v>
      </c>
      <c r="F1628" s="4" t="s">
        <v>2420</v>
      </c>
      <c r="G1628" s="4">
        <v>334471.0</v>
      </c>
      <c r="H1628" s="4">
        <v>1.1026243E7</v>
      </c>
      <c r="I1628" s="4">
        <v>0.99</v>
      </c>
      <c r="J1628" s="5" t="str">
        <f>VLOOKUP(E1628, genre!$A$2:$B$1000, 2, FALSE)</f>
        <v>Rock</v>
      </c>
    </row>
    <row r="1629">
      <c r="A1629" s="4">
        <v>1628.0</v>
      </c>
      <c r="B1629" s="4" t="s">
        <v>2432</v>
      </c>
      <c r="C1629" s="4">
        <v>133.0</v>
      </c>
      <c r="D1629" s="4">
        <v>1.0</v>
      </c>
      <c r="E1629" s="4">
        <v>1.0</v>
      </c>
      <c r="F1629" s="4" t="s">
        <v>2391</v>
      </c>
      <c r="G1629" s="4">
        <v>287973.0</v>
      </c>
      <c r="H1629" s="4">
        <v>9369385.0</v>
      </c>
      <c r="I1629" s="4">
        <v>0.99</v>
      </c>
      <c r="J1629" s="5" t="str">
        <f>VLOOKUP(E1629, genre!$A$2:$B$1000, 2, FALSE)</f>
        <v>Rock</v>
      </c>
    </row>
    <row r="1630">
      <c r="A1630" s="4">
        <v>1629.0</v>
      </c>
      <c r="B1630" s="4" t="s">
        <v>2433</v>
      </c>
      <c r="C1630" s="4">
        <v>133.0</v>
      </c>
      <c r="D1630" s="4">
        <v>1.0</v>
      </c>
      <c r="E1630" s="4">
        <v>1.0</v>
      </c>
      <c r="F1630" s="4" t="s">
        <v>2420</v>
      </c>
      <c r="G1630" s="4">
        <v>379141.0</v>
      </c>
      <c r="H1630" s="4">
        <v>1.2463496E7</v>
      </c>
      <c r="I1630" s="4">
        <v>0.99</v>
      </c>
      <c r="J1630" s="5" t="str">
        <f>VLOOKUP(E1630, genre!$A$2:$B$1000, 2, FALSE)</f>
        <v>Rock</v>
      </c>
    </row>
    <row r="1631">
      <c r="A1631" s="4">
        <v>1630.0</v>
      </c>
      <c r="B1631" s="4" t="s">
        <v>2386</v>
      </c>
      <c r="C1631" s="4">
        <v>133.0</v>
      </c>
      <c r="D1631" s="4">
        <v>1.0</v>
      </c>
      <c r="E1631" s="4">
        <v>1.0</v>
      </c>
      <c r="F1631" s="4" t="s">
        <v>2391</v>
      </c>
      <c r="G1631" s="4">
        <v>287791.0</v>
      </c>
      <c r="H1631" s="4">
        <v>9337392.0</v>
      </c>
      <c r="I1631" s="4">
        <v>0.99</v>
      </c>
      <c r="J1631" s="5" t="str">
        <f>VLOOKUP(E1631, genre!$A$2:$B$1000, 2, FALSE)</f>
        <v>Rock</v>
      </c>
    </row>
    <row r="1632">
      <c r="A1632" s="4">
        <v>1631.0</v>
      </c>
      <c r="B1632" s="4" t="s">
        <v>2374</v>
      </c>
      <c r="C1632" s="4">
        <v>133.0</v>
      </c>
      <c r="D1632" s="4">
        <v>1.0</v>
      </c>
      <c r="E1632" s="4">
        <v>1.0</v>
      </c>
      <c r="F1632" s="4" t="s">
        <v>2420</v>
      </c>
      <c r="G1632" s="4">
        <v>253988.0</v>
      </c>
      <c r="H1632" s="4">
        <v>8387560.0</v>
      </c>
      <c r="I1632" s="4">
        <v>0.99</v>
      </c>
      <c r="J1632" s="5" t="str">
        <f>VLOOKUP(E1632, genre!$A$2:$B$1000, 2, FALSE)</f>
        <v>Rock</v>
      </c>
    </row>
    <row r="1633">
      <c r="A1633" s="4">
        <v>1632.0</v>
      </c>
      <c r="B1633" s="4" t="s">
        <v>2434</v>
      </c>
      <c r="C1633" s="4">
        <v>133.0</v>
      </c>
      <c r="D1633" s="4">
        <v>1.0</v>
      </c>
      <c r="E1633" s="4">
        <v>1.0</v>
      </c>
      <c r="F1633" s="4" t="s">
        <v>2391</v>
      </c>
      <c r="G1633" s="4">
        <v>159216.0</v>
      </c>
      <c r="H1633" s="4">
        <v>5219819.0</v>
      </c>
      <c r="I1633" s="4">
        <v>0.99</v>
      </c>
      <c r="J1633" s="5" t="str">
        <f>VLOOKUP(E1633, genre!$A$2:$B$1000, 2, FALSE)</f>
        <v>Rock</v>
      </c>
    </row>
    <row r="1634">
      <c r="A1634" s="4">
        <v>1633.0</v>
      </c>
      <c r="B1634" s="4" t="s">
        <v>2435</v>
      </c>
      <c r="C1634" s="4">
        <v>133.0</v>
      </c>
      <c r="D1634" s="4">
        <v>1.0</v>
      </c>
      <c r="E1634" s="4">
        <v>1.0</v>
      </c>
      <c r="F1634" s="4" t="s">
        <v>2391</v>
      </c>
      <c r="G1634" s="4">
        <v>275591.0</v>
      </c>
      <c r="H1634" s="4">
        <v>9199710.0</v>
      </c>
      <c r="I1634" s="4">
        <v>0.99</v>
      </c>
      <c r="J1634" s="5" t="str">
        <f>VLOOKUP(E1634, genre!$A$2:$B$1000, 2, FALSE)</f>
        <v>Rock</v>
      </c>
    </row>
    <row r="1635">
      <c r="A1635" s="4">
        <v>1634.0</v>
      </c>
      <c r="B1635" s="4" t="s">
        <v>2436</v>
      </c>
      <c r="C1635" s="4">
        <v>133.0</v>
      </c>
      <c r="D1635" s="4">
        <v>1.0</v>
      </c>
      <c r="E1635" s="4">
        <v>1.0</v>
      </c>
      <c r="F1635" s="4" t="s">
        <v>2437</v>
      </c>
      <c r="G1635" s="4">
        <v>260728.0</v>
      </c>
      <c r="H1635" s="4">
        <v>8664210.0</v>
      </c>
      <c r="I1635" s="4">
        <v>0.99</v>
      </c>
      <c r="J1635" s="5" t="str">
        <f>VLOOKUP(E1635, genre!$A$2:$B$1000, 2, FALSE)</f>
        <v>Rock</v>
      </c>
    </row>
    <row r="1636">
      <c r="A1636" s="4">
        <v>1635.0</v>
      </c>
      <c r="B1636" s="4" t="s">
        <v>2438</v>
      </c>
      <c r="C1636" s="4">
        <v>133.0</v>
      </c>
      <c r="D1636" s="4">
        <v>1.0</v>
      </c>
      <c r="E1636" s="4">
        <v>1.0</v>
      </c>
      <c r="F1636" s="4" t="s">
        <v>2391</v>
      </c>
      <c r="G1636" s="4">
        <v>259970.0</v>
      </c>
      <c r="H1636" s="4">
        <v>8494731.0</v>
      </c>
      <c r="I1636" s="4">
        <v>0.99</v>
      </c>
      <c r="J1636" s="5" t="str">
        <f>VLOOKUP(E1636, genre!$A$2:$B$1000, 2, FALSE)</f>
        <v>Rock</v>
      </c>
    </row>
    <row r="1637">
      <c r="A1637" s="4">
        <v>1636.0</v>
      </c>
      <c r="B1637" s="4" t="s">
        <v>2372</v>
      </c>
      <c r="C1637" s="4">
        <v>134.0</v>
      </c>
      <c r="D1637" s="4">
        <v>1.0</v>
      </c>
      <c r="E1637" s="4">
        <v>1.0</v>
      </c>
      <c r="F1637" s="4" t="s">
        <v>2391</v>
      </c>
      <c r="G1637" s="4">
        <v>144875.0</v>
      </c>
      <c r="H1637" s="4">
        <v>4786461.0</v>
      </c>
      <c r="I1637" s="4">
        <v>0.99</v>
      </c>
      <c r="J1637" s="5" t="str">
        <f>VLOOKUP(E1637, genre!$A$2:$B$1000, 2, FALSE)</f>
        <v>Rock</v>
      </c>
    </row>
    <row r="1638">
      <c r="A1638" s="4">
        <v>1637.0</v>
      </c>
      <c r="B1638" s="4" t="s">
        <v>2439</v>
      </c>
      <c r="C1638" s="4">
        <v>134.0</v>
      </c>
      <c r="D1638" s="4">
        <v>1.0</v>
      </c>
      <c r="E1638" s="4">
        <v>1.0</v>
      </c>
      <c r="F1638" s="4" t="s">
        <v>2391</v>
      </c>
      <c r="G1638" s="4">
        <v>233560.0</v>
      </c>
      <c r="H1638" s="4">
        <v>7694220.0</v>
      </c>
      <c r="I1638" s="4">
        <v>0.99</v>
      </c>
      <c r="J1638" s="5" t="str">
        <f>VLOOKUP(E1638, genre!$A$2:$B$1000, 2, FALSE)</f>
        <v>Rock</v>
      </c>
    </row>
    <row r="1639">
      <c r="A1639" s="4">
        <v>1638.0</v>
      </c>
      <c r="B1639" s="4" t="s">
        <v>2440</v>
      </c>
      <c r="C1639" s="4">
        <v>134.0</v>
      </c>
      <c r="D1639" s="4">
        <v>1.0</v>
      </c>
      <c r="E1639" s="4">
        <v>1.0</v>
      </c>
      <c r="F1639" s="4" t="s">
        <v>2418</v>
      </c>
      <c r="G1639" s="4">
        <v>209528.0</v>
      </c>
      <c r="H1639" s="4">
        <v>6871078.0</v>
      </c>
      <c r="I1639" s="4">
        <v>0.99</v>
      </c>
      <c r="J1639" s="5" t="str">
        <f>VLOOKUP(E1639, genre!$A$2:$B$1000, 2, FALSE)</f>
        <v>Rock</v>
      </c>
    </row>
    <row r="1640">
      <c r="A1640" s="4">
        <v>1639.0</v>
      </c>
      <c r="B1640" s="4" t="s">
        <v>2376</v>
      </c>
      <c r="C1640" s="4">
        <v>134.0</v>
      </c>
      <c r="D1640" s="4">
        <v>1.0</v>
      </c>
      <c r="E1640" s="4">
        <v>1.0</v>
      </c>
      <c r="F1640" s="4" t="s">
        <v>2418</v>
      </c>
      <c r="G1640" s="4">
        <v>444055.0</v>
      </c>
      <c r="H1640" s="4">
        <v>1.448246E7</v>
      </c>
      <c r="I1640" s="4">
        <v>0.99</v>
      </c>
      <c r="J1640" s="5" t="str">
        <f>VLOOKUP(E1640, genre!$A$2:$B$1000, 2, FALSE)</f>
        <v>Rock</v>
      </c>
    </row>
    <row r="1641">
      <c r="A1641" s="4">
        <v>1640.0</v>
      </c>
      <c r="B1641" s="4" t="s">
        <v>2441</v>
      </c>
      <c r="C1641" s="4">
        <v>134.0</v>
      </c>
      <c r="D1641" s="4">
        <v>1.0</v>
      </c>
      <c r="E1641" s="4">
        <v>1.0</v>
      </c>
      <c r="F1641" s="4" t="s">
        <v>2442</v>
      </c>
      <c r="G1641" s="4">
        <v>246047.0</v>
      </c>
      <c r="H1641" s="4">
        <v>8060350.0</v>
      </c>
      <c r="I1641" s="4">
        <v>0.99</v>
      </c>
      <c r="J1641" s="5" t="str">
        <f>VLOOKUP(E1641, genre!$A$2:$B$1000, 2, FALSE)</f>
        <v>Rock</v>
      </c>
    </row>
    <row r="1642">
      <c r="A1642" s="4">
        <v>1641.0</v>
      </c>
      <c r="B1642" s="4" t="s">
        <v>2443</v>
      </c>
      <c r="C1642" s="4">
        <v>134.0</v>
      </c>
      <c r="D1642" s="4">
        <v>1.0</v>
      </c>
      <c r="E1642" s="4">
        <v>1.0</v>
      </c>
      <c r="F1642" s="4" t="s">
        <v>1012</v>
      </c>
      <c r="G1642" s="4">
        <v>296228.0</v>
      </c>
      <c r="H1642" s="4">
        <v>9757151.0</v>
      </c>
      <c r="I1642" s="4">
        <v>0.99</v>
      </c>
      <c r="J1642" s="5" t="str">
        <f>VLOOKUP(E1642, genre!$A$2:$B$1000, 2, FALSE)</f>
        <v>Rock</v>
      </c>
    </row>
    <row r="1643">
      <c r="A1643" s="4">
        <v>1642.0</v>
      </c>
      <c r="B1643" s="4" t="s">
        <v>2444</v>
      </c>
      <c r="C1643" s="4">
        <v>134.0</v>
      </c>
      <c r="D1643" s="4">
        <v>1.0</v>
      </c>
      <c r="E1643" s="4">
        <v>1.0</v>
      </c>
      <c r="F1643" s="4" t="s">
        <v>906</v>
      </c>
      <c r="G1643" s="4">
        <v>189675.0</v>
      </c>
      <c r="H1643" s="4">
        <v>6200893.0</v>
      </c>
      <c r="I1643" s="4">
        <v>0.99</v>
      </c>
      <c r="J1643" s="5" t="str">
        <f>VLOOKUP(E1643, genre!$A$2:$B$1000, 2, FALSE)</f>
        <v>Rock</v>
      </c>
    </row>
    <row r="1644">
      <c r="A1644" s="4">
        <v>1643.0</v>
      </c>
      <c r="B1644" s="4" t="s">
        <v>2383</v>
      </c>
      <c r="C1644" s="4">
        <v>134.0</v>
      </c>
      <c r="D1644" s="4">
        <v>1.0</v>
      </c>
      <c r="E1644" s="4">
        <v>1.0</v>
      </c>
      <c r="F1644" s="4" t="s">
        <v>2391</v>
      </c>
      <c r="G1644" s="4">
        <v>337345.0</v>
      </c>
      <c r="H1644" s="4">
        <v>1.1202499E7</v>
      </c>
      <c r="I1644" s="4">
        <v>0.99</v>
      </c>
      <c r="J1644" s="5" t="str">
        <f>VLOOKUP(E1644, genre!$A$2:$B$1000, 2, FALSE)</f>
        <v>Rock</v>
      </c>
    </row>
    <row r="1645">
      <c r="A1645" s="4">
        <v>1644.0</v>
      </c>
      <c r="B1645" s="4" t="s">
        <v>2445</v>
      </c>
      <c r="C1645" s="4">
        <v>134.0</v>
      </c>
      <c r="D1645" s="4">
        <v>1.0</v>
      </c>
      <c r="E1645" s="4">
        <v>1.0</v>
      </c>
      <c r="F1645" s="4" t="s">
        <v>2418</v>
      </c>
      <c r="G1645" s="4">
        <v>259500.0</v>
      </c>
      <c r="H1645" s="4">
        <v>8674508.0</v>
      </c>
      <c r="I1645" s="4">
        <v>0.99</v>
      </c>
      <c r="J1645" s="5" t="str">
        <f>VLOOKUP(E1645, genre!$A$2:$B$1000, 2, FALSE)</f>
        <v>Rock</v>
      </c>
    </row>
    <row r="1646">
      <c r="A1646" s="4">
        <v>1645.0</v>
      </c>
      <c r="B1646" s="4" t="s">
        <v>2446</v>
      </c>
      <c r="C1646" s="4">
        <v>134.0</v>
      </c>
      <c r="D1646" s="4">
        <v>1.0</v>
      </c>
      <c r="E1646" s="4">
        <v>1.0</v>
      </c>
      <c r="F1646" s="4" t="s">
        <v>1012</v>
      </c>
      <c r="G1646" s="4">
        <v>219376.0</v>
      </c>
      <c r="H1646" s="4">
        <v>7236640.0</v>
      </c>
      <c r="I1646" s="4">
        <v>0.99</v>
      </c>
      <c r="J1646" s="5" t="str">
        <f>VLOOKUP(E1646, genre!$A$2:$B$1000, 2, FALSE)</f>
        <v>Rock</v>
      </c>
    </row>
    <row r="1647">
      <c r="A1647" s="4">
        <v>1646.0</v>
      </c>
      <c r="B1647" s="4" t="s">
        <v>2447</v>
      </c>
      <c r="C1647" s="4">
        <v>135.0</v>
      </c>
      <c r="D1647" s="4">
        <v>1.0</v>
      </c>
      <c r="E1647" s="4">
        <v>1.0</v>
      </c>
      <c r="F1647" s="4" t="s">
        <v>2377</v>
      </c>
      <c r="G1647" s="4">
        <v>526785.0</v>
      </c>
      <c r="H1647" s="4">
        <v>1.7033046E7</v>
      </c>
      <c r="I1647" s="4">
        <v>0.99</v>
      </c>
      <c r="J1647" s="5" t="str">
        <f>VLOOKUP(E1647, genre!$A$2:$B$1000, 2, FALSE)</f>
        <v>Rock</v>
      </c>
    </row>
    <row r="1648">
      <c r="A1648" s="4">
        <v>1647.0</v>
      </c>
      <c r="B1648" s="4" t="s">
        <v>2448</v>
      </c>
      <c r="C1648" s="4">
        <v>135.0</v>
      </c>
      <c r="D1648" s="4">
        <v>1.0</v>
      </c>
      <c r="E1648" s="4">
        <v>1.0</v>
      </c>
      <c r="F1648" s="4" t="s">
        <v>906</v>
      </c>
      <c r="G1648" s="4">
        <v>126641.0</v>
      </c>
      <c r="H1648" s="4">
        <v>4150746.0</v>
      </c>
      <c r="I1648" s="4">
        <v>0.99</v>
      </c>
      <c r="J1648" s="5" t="str">
        <f>VLOOKUP(E1648, genre!$A$2:$B$1000, 2, FALSE)</f>
        <v>Rock</v>
      </c>
    </row>
    <row r="1649">
      <c r="A1649" s="4">
        <v>1648.0</v>
      </c>
      <c r="B1649" s="4" t="s">
        <v>2449</v>
      </c>
      <c r="C1649" s="4">
        <v>135.0</v>
      </c>
      <c r="D1649" s="4">
        <v>1.0</v>
      </c>
      <c r="E1649" s="4">
        <v>1.0</v>
      </c>
      <c r="F1649" s="4" t="s">
        <v>2373</v>
      </c>
      <c r="G1649" s="4">
        <v>316186.0</v>
      </c>
      <c r="H1649" s="4">
        <v>1.0371282E7</v>
      </c>
      <c r="I1649" s="4">
        <v>0.99</v>
      </c>
      <c r="J1649" s="5" t="str">
        <f>VLOOKUP(E1649, genre!$A$2:$B$1000, 2, FALSE)</f>
        <v>Rock</v>
      </c>
    </row>
    <row r="1650">
      <c r="A1650" s="4">
        <v>1649.0</v>
      </c>
      <c r="B1650" s="4" t="s">
        <v>2450</v>
      </c>
      <c r="C1650" s="4">
        <v>135.0</v>
      </c>
      <c r="D1650" s="4">
        <v>1.0</v>
      </c>
      <c r="E1650" s="4">
        <v>1.0</v>
      </c>
      <c r="F1650" s="4" t="s">
        <v>2373</v>
      </c>
      <c r="G1650" s="4">
        <v>393116.0</v>
      </c>
      <c r="H1650" s="4">
        <v>1.2756366E7</v>
      </c>
      <c r="I1650" s="4">
        <v>0.99</v>
      </c>
      <c r="J1650" s="5" t="str">
        <f>VLOOKUP(E1650, genre!$A$2:$B$1000, 2, FALSE)</f>
        <v>Rock</v>
      </c>
    </row>
    <row r="1651">
      <c r="A1651" s="4">
        <v>1650.0</v>
      </c>
      <c r="B1651" s="4" t="s">
        <v>2451</v>
      </c>
      <c r="C1651" s="4">
        <v>135.0</v>
      </c>
      <c r="D1651" s="4">
        <v>1.0</v>
      </c>
      <c r="E1651" s="4">
        <v>1.0</v>
      </c>
      <c r="F1651" s="4" t="s">
        <v>2377</v>
      </c>
      <c r="G1651" s="4">
        <v>217547.0</v>
      </c>
      <c r="H1651" s="4">
        <v>7160647.0</v>
      </c>
      <c r="I1651" s="4">
        <v>0.99</v>
      </c>
      <c r="J1651" s="5" t="str">
        <f>VLOOKUP(E1651, genre!$A$2:$B$1000, 2, FALSE)</f>
        <v>Rock</v>
      </c>
    </row>
    <row r="1652">
      <c r="A1652" s="4">
        <v>1651.0</v>
      </c>
      <c r="B1652" s="4" t="s">
        <v>2452</v>
      </c>
      <c r="C1652" s="4">
        <v>135.0</v>
      </c>
      <c r="D1652" s="4">
        <v>1.0</v>
      </c>
      <c r="E1652" s="4">
        <v>1.0</v>
      </c>
      <c r="F1652" s="4" t="s">
        <v>2373</v>
      </c>
      <c r="G1652" s="4">
        <v>249887.0</v>
      </c>
      <c r="H1652" s="4">
        <v>8180988.0</v>
      </c>
      <c r="I1652" s="4">
        <v>0.99</v>
      </c>
      <c r="J1652" s="5" t="str">
        <f>VLOOKUP(E1652, genre!$A$2:$B$1000, 2, FALSE)</f>
        <v>Rock</v>
      </c>
    </row>
    <row r="1653">
      <c r="A1653" s="4">
        <v>1652.0</v>
      </c>
      <c r="B1653" s="4" t="s">
        <v>2453</v>
      </c>
      <c r="C1653" s="4">
        <v>135.0</v>
      </c>
      <c r="D1653" s="4">
        <v>1.0</v>
      </c>
      <c r="E1653" s="4">
        <v>1.0</v>
      </c>
      <c r="F1653" s="4" t="s">
        <v>2454</v>
      </c>
      <c r="G1653" s="4">
        <v>233273.0</v>
      </c>
      <c r="H1653" s="4">
        <v>7657086.0</v>
      </c>
      <c r="I1653" s="4">
        <v>0.99</v>
      </c>
      <c r="J1653" s="5" t="str">
        <f>VLOOKUP(E1653, genre!$A$2:$B$1000, 2, FALSE)</f>
        <v>Rock</v>
      </c>
    </row>
    <row r="1654">
      <c r="A1654" s="4">
        <v>1653.0</v>
      </c>
      <c r="B1654" s="4" t="s">
        <v>2455</v>
      </c>
      <c r="C1654" s="4">
        <v>135.0</v>
      </c>
      <c r="D1654" s="4">
        <v>1.0</v>
      </c>
      <c r="E1654" s="4">
        <v>1.0</v>
      </c>
      <c r="F1654" s="4" t="s">
        <v>2373</v>
      </c>
      <c r="G1654" s="4">
        <v>273084.0</v>
      </c>
      <c r="H1654" s="4">
        <v>8951732.0</v>
      </c>
      <c r="I1654" s="4">
        <v>0.99</v>
      </c>
      <c r="J1654" s="5" t="str">
        <f>VLOOKUP(E1654, genre!$A$2:$B$1000, 2, FALSE)</f>
        <v>Rock</v>
      </c>
    </row>
    <row r="1655">
      <c r="A1655" s="4">
        <v>1654.0</v>
      </c>
      <c r="B1655" s="4" t="s">
        <v>2456</v>
      </c>
      <c r="C1655" s="4">
        <v>135.0</v>
      </c>
      <c r="D1655" s="4">
        <v>1.0</v>
      </c>
      <c r="E1655" s="4">
        <v>1.0</v>
      </c>
      <c r="F1655" s="4" t="s">
        <v>2373</v>
      </c>
      <c r="G1655" s="4">
        <v>283036.0</v>
      </c>
      <c r="H1655" s="4">
        <v>9279263.0</v>
      </c>
      <c r="I1655" s="4">
        <v>0.99</v>
      </c>
      <c r="J1655" s="5" t="str">
        <f>VLOOKUP(E1655, genre!$A$2:$B$1000, 2, FALSE)</f>
        <v>Rock</v>
      </c>
    </row>
    <row r="1656">
      <c r="A1656" s="4">
        <v>1655.0</v>
      </c>
      <c r="B1656" s="4" t="s">
        <v>2457</v>
      </c>
      <c r="C1656" s="4">
        <v>136.0</v>
      </c>
      <c r="D1656" s="4">
        <v>1.0</v>
      </c>
      <c r="E1656" s="4">
        <v>1.0</v>
      </c>
      <c r="F1656" s="4" t="s">
        <v>910</v>
      </c>
      <c r="G1656" s="4">
        <v>625502.0</v>
      </c>
      <c r="H1656" s="4">
        <v>2.0593955E7</v>
      </c>
      <c r="I1656" s="4">
        <v>0.99</v>
      </c>
      <c r="J1656" s="5" t="str">
        <f>VLOOKUP(E1656, genre!$A$2:$B$1000, 2, FALSE)</f>
        <v>Rock</v>
      </c>
    </row>
    <row r="1657">
      <c r="A1657" s="4">
        <v>1656.0</v>
      </c>
      <c r="B1657" s="4" t="s">
        <v>2458</v>
      </c>
      <c r="C1657" s="4">
        <v>136.0</v>
      </c>
      <c r="D1657" s="4">
        <v>1.0</v>
      </c>
      <c r="E1657" s="4">
        <v>1.0</v>
      </c>
      <c r="F1657" s="4" t="s">
        <v>910</v>
      </c>
      <c r="G1657" s="4">
        <v>384391.0</v>
      </c>
      <c r="H1657" s="4">
        <v>1.2633382E7</v>
      </c>
      <c r="I1657" s="4">
        <v>0.99</v>
      </c>
      <c r="J1657" s="5" t="str">
        <f>VLOOKUP(E1657, genre!$A$2:$B$1000, 2, FALSE)</f>
        <v>Rock</v>
      </c>
    </row>
    <row r="1658">
      <c r="A1658" s="4">
        <v>1657.0</v>
      </c>
      <c r="B1658" s="4" t="s">
        <v>2459</v>
      </c>
      <c r="C1658" s="4">
        <v>136.0</v>
      </c>
      <c r="D1658" s="4">
        <v>1.0</v>
      </c>
      <c r="E1658" s="4">
        <v>1.0</v>
      </c>
      <c r="F1658" s="4" t="s">
        <v>1191</v>
      </c>
      <c r="G1658" s="4">
        <v>179591.0</v>
      </c>
      <c r="H1658" s="4">
        <v>5930027.0</v>
      </c>
      <c r="I1658" s="4">
        <v>0.99</v>
      </c>
      <c r="J1658" s="5" t="str">
        <f>VLOOKUP(E1658, genre!$A$2:$B$1000, 2, FALSE)</f>
        <v>Rock</v>
      </c>
    </row>
    <row r="1659">
      <c r="A1659" s="4">
        <v>1658.0</v>
      </c>
      <c r="B1659" s="4" t="s">
        <v>2460</v>
      </c>
      <c r="C1659" s="4">
        <v>136.0</v>
      </c>
      <c r="D1659" s="4">
        <v>1.0</v>
      </c>
      <c r="E1659" s="4">
        <v>1.0</v>
      </c>
      <c r="F1659" s="4" t="s">
        <v>910</v>
      </c>
      <c r="G1659" s="4">
        <v>376215.0</v>
      </c>
      <c r="H1659" s="4">
        <v>1.2237859E7</v>
      </c>
      <c r="I1659" s="4">
        <v>0.99</v>
      </c>
      <c r="J1659" s="5" t="str">
        <f>VLOOKUP(E1659, genre!$A$2:$B$1000, 2, FALSE)</f>
        <v>Rock</v>
      </c>
    </row>
    <row r="1660">
      <c r="A1660" s="4">
        <v>1659.0</v>
      </c>
      <c r="B1660" s="4" t="s">
        <v>2461</v>
      </c>
      <c r="C1660" s="4">
        <v>136.0</v>
      </c>
      <c r="D1660" s="4">
        <v>1.0</v>
      </c>
      <c r="E1660" s="4">
        <v>1.0</v>
      </c>
      <c r="F1660" s="4" t="s">
        <v>910</v>
      </c>
      <c r="G1660" s="4">
        <v>252055.0</v>
      </c>
      <c r="H1660" s="4">
        <v>8397423.0</v>
      </c>
      <c r="I1660" s="4">
        <v>0.99</v>
      </c>
      <c r="J1660" s="5" t="str">
        <f>VLOOKUP(E1660, genre!$A$2:$B$1000, 2, FALSE)</f>
        <v>Rock</v>
      </c>
    </row>
    <row r="1661">
      <c r="A1661" s="4">
        <v>1660.0</v>
      </c>
      <c r="B1661" s="4" t="s">
        <v>2462</v>
      </c>
      <c r="C1661" s="4">
        <v>136.0</v>
      </c>
      <c r="D1661" s="4">
        <v>1.0</v>
      </c>
      <c r="E1661" s="4">
        <v>1.0</v>
      </c>
      <c r="F1661" s="4" t="s">
        <v>910</v>
      </c>
      <c r="G1661" s="4">
        <v>284107.0</v>
      </c>
      <c r="H1661" s="4">
        <v>9342342.0</v>
      </c>
      <c r="I1661" s="4">
        <v>0.99</v>
      </c>
      <c r="J1661" s="5" t="str">
        <f>VLOOKUP(E1661, genre!$A$2:$B$1000, 2, FALSE)</f>
        <v>Rock</v>
      </c>
    </row>
    <row r="1662">
      <c r="A1662" s="4">
        <v>1661.0</v>
      </c>
      <c r="B1662" s="4" t="s">
        <v>2463</v>
      </c>
      <c r="C1662" s="4">
        <v>136.0</v>
      </c>
      <c r="D1662" s="4">
        <v>1.0</v>
      </c>
      <c r="E1662" s="4">
        <v>1.0</v>
      </c>
      <c r="F1662" s="4" t="s">
        <v>910</v>
      </c>
      <c r="G1662" s="4">
        <v>566752.0</v>
      </c>
      <c r="H1662" s="4">
        <v>1.8475264E7</v>
      </c>
      <c r="I1662" s="4">
        <v>0.99</v>
      </c>
      <c r="J1662" s="5" t="str">
        <f>VLOOKUP(E1662, genre!$A$2:$B$1000, 2, FALSE)</f>
        <v>Rock</v>
      </c>
    </row>
    <row r="1663">
      <c r="A1663" s="4">
        <v>1662.0</v>
      </c>
      <c r="B1663" s="4" t="s">
        <v>2419</v>
      </c>
      <c r="C1663" s="4">
        <v>137.0</v>
      </c>
      <c r="D1663" s="4">
        <v>1.0</v>
      </c>
      <c r="E1663" s="4">
        <v>1.0</v>
      </c>
      <c r="F1663" s="4" t="s">
        <v>2375</v>
      </c>
      <c r="G1663" s="4">
        <v>242442.0</v>
      </c>
      <c r="H1663" s="4">
        <v>7897065.0</v>
      </c>
      <c r="I1663" s="4">
        <v>0.99</v>
      </c>
      <c r="J1663" s="5" t="str">
        <f>VLOOKUP(E1663, genre!$A$2:$B$1000, 2, FALSE)</f>
        <v>Rock</v>
      </c>
    </row>
    <row r="1664">
      <c r="A1664" s="4">
        <v>1663.0</v>
      </c>
      <c r="B1664" s="4" t="s">
        <v>2440</v>
      </c>
      <c r="C1664" s="4">
        <v>137.0</v>
      </c>
      <c r="D1664" s="4">
        <v>1.0</v>
      </c>
      <c r="E1664" s="4">
        <v>1.0</v>
      </c>
      <c r="F1664" s="4" t="s">
        <v>2377</v>
      </c>
      <c r="G1664" s="4">
        <v>230034.0</v>
      </c>
      <c r="H1664" s="4">
        <v>7478487.0</v>
      </c>
      <c r="I1664" s="4">
        <v>0.99</v>
      </c>
      <c r="J1664" s="5" t="str">
        <f>VLOOKUP(E1664, genre!$A$2:$B$1000, 2, FALSE)</f>
        <v>Rock</v>
      </c>
    </row>
    <row r="1665">
      <c r="A1665" s="4">
        <v>1664.0</v>
      </c>
      <c r="B1665" s="4" t="s">
        <v>2397</v>
      </c>
      <c r="C1665" s="4">
        <v>137.0</v>
      </c>
      <c r="D1665" s="4">
        <v>1.0</v>
      </c>
      <c r="E1665" s="4">
        <v>1.0</v>
      </c>
      <c r="F1665" s="4" t="s">
        <v>2373</v>
      </c>
      <c r="G1665" s="4">
        <v>353358.0</v>
      </c>
      <c r="H1665" s="4">
        <v>1.1465033E7</v>
      </c>
      <c r="I1665" s="4">
        <v>0.99</v>
      </c>
      <c r="J1665" s="5" t="str">
        <f>VLOOKUP(E1665, genre!$A$2:$B$1000, 2, FALSE)</f>
        <v>Rock</v>
      </c>
    </row>
    <row r="1666">
      <c r="A1666" s="4">
        <v>1665.0</v>
      </c>
      <c r="B1666" s="4" t="s">
        <v>2464</v>
      </c>
      <c r="C1666" s="4">
        <v>137.0</v>
      </c>
      <c r="D1666" s="4">
        <v>1.0</v>
      </c>
      <c r="E1666" s="4">
        <v>1.0</v>
      </c>
      <c r="F1666" s="4" t="s">
        <v>2373</v>
      </c>
      <c r="G1666" s="4">
        <v>505808.0</v>
      </c>
      <c r="H1666" s="4">
        <v>1.6273705E7</v>
      </c>
      <c r="I1666" s="4">
        <v>0.99</v>
      </c>
      <c r="J1666" s="5" t="str">
        <f>VLOOKUP(E1666, genre!$A$2:$B$1000, 2, FALSE)</f>
        <v>Rock</v>
      </c>
    </row>
    <row r="1667">
      <c r="A1667" s="4">
        <v>1666.0</v>
      </c>
      <c r="B1667" s="4" t="s">
        <v>2379</v>
      </c>
      <c r="C1667" s="4">
        <v>137.0</v>
      </c>
      <c r="D1667" s="4">
        <v>1.0</v>
      </c>
      <c r="E1667" s="4">
        <v>1.0</v>
      </c>
      <c r="F1667" s="4" t="s">
        <v>906</v>
      </c>
      <c r="G1667" s="4">
        <v>1612329.0</v>
      </c>
      <c r="H1667" s="4">
        <v>5.2490554E7</v>
      </c>
      <c r="I1667" s="4">
        <v>0.99</v>
      </c>
      <c r="J1667" s="5" t="str">
        <f>VLOOKUP(E1667, genre!$A$2:$B$1000, 2, FALSE)</f>
        <v>Rock</v>
      </c>
    </row>
    <row r="1668">
      <c r="A1668" s="4">
        <v>1667.0</v>
      </c>
      <c r="B1668" s="4" t="s">
        <v>2404</v>
      </c>
      <c r="C1668" s="4">
        <v>138.0</v>
      </c>
      <c r="D1668" s="4">
        <v>1.0</v>
      </c>
      <c r="E1668" s="4">
        <v>1.0</v>
      </c>
      <c r="F1668" s="4" t="s">
        <v>2377</v>
      </c>
      <c r="G1668" s="4">
        <v>749897.0</v>
      </c>
      <c r="H1668" s="4">
        <v>2.4399285E7</v>
      </c>
      <c r="I1668" s="4">
        <v>0.99</v>
      </c>
      <c r="J1668" s="5" t="str">
        <f>VLOOKUP(E1668, genre!$A$2:$B$1000, 2, FALSE)</f>
        <v>Rock</v>
      </c>
    </row>
    <row r="1669">
      <c r="A1669" s="4">
        <v>1668.0</v>
      </c>
      <c r="B1669" s="4" t="s">
        <v>2381</v>
      </c>
      <c r="C1669" s="4">
        <v>138.0</v>
      </c>
      <c r="D1669" s="4">
        <v>1.0</v>
      </c>
      <c r="E1669" s="4">
        <v>1.0</v>
      </c>
      <c r="F1669" s="4" t="s">
        <v>2373</v>
      </c>
      <c r="G1669" s="4">
        <v>657293.0</v>
      </c>
      <c r="H1669" s="4">
        <v>2.1354766E7</v>
      </c>
      <c r="I1669" s="4">
        <v>0.99</v>
      </c>
      <c r="J1669" s="5" t="str">
        <f>VLOOKUP(E1669, genre!$A$2:$B$1000, 2, FALSE)</f>
        <v>Rock</v>
      </c>
    </row>
    <row r="1670">
      <c r="A1670" s="4">
        <v>1669.0</v>
      </c>
      <c r="B1670" s="4" t="s">
        <v>2436</v>
      </c>
      <c r="C1670" s="4">
        <v>138.0</v>
      </c>
      <c r="D1670" s="4">
        <v>1.0</v>
      </c>
      <c r="E1670" s="4">
        <v>1.0</v>
      </c>
      <c r="F1670" s="4" t="s">
        <v>1191</v>
      </c>
      <c r="G1670" s="4">
        <v>766354.0</v>
      </c>
      <c r="H1670" s="4">
        <v>2.5345841E7</v>
      </c>
      <c r="I1670" s="4">
        <v>0.99</v>
      </c>
      <c r="J1670" s="5" t="str">
        <f>VLOOKUP(E1670, genre!$A$2:$B$1000, 2, FALSE)</f>
        <v>Rock</v>
      </c>
    </row>
    <row r="1671">
      <c r="A1671" s="4">
        <v>1670.0</v>
      </c>
      <c r="B1671" s="4" t="s">
        <v>914</v>
      </c>
      <c r="C1671" s="4">
        <v>138.0</v>
      </c>
      <c r="D1671" s="4">
        <v>1.0</v>
      </c>
      <c r="E1671" s="4">
        <v>1.0</v>
      </c>
      <c r="F1671" s="4" t="s">
        <v>2465</v>
      </c>
      <c r="G1671" s="4">
        <v>863895.0</v>
      </c>
      <c r="H1671" s="4">
        <v>2.8191437E7</v>
      </c>
      <c r="I1671" s="4">
        <v>0.99</v>
      </c>
      <c r="J1671" s="5" t="str">
        <f>VLOOKUP(E1671, genre!$A$2:$B$1000, 2, FALSE)</f>
        <v>Rock</v>
      </c>
    </row>
    <row r="1672">
      <c r="A1672" s="4">
        <v>1671.0</v>
      </c>
      <c r="B1672" s="4" t="s">
        <v>2466</v>
      </c>
      <c r="C1672" s="4">
        <v>139.0</v>
      </c>
      <c r="D1672" s="4">
        <v>1.0</v>
      </c>
      <c r="E1672" s="4">
        <v>7.0</v>
      </c>
      <c r="F1672" s="4" t="s">
        <v>2467</v>
      </c>
      <c r="G1672" s="4">
        <v>235728.0</v>
      </c>
      <c r="H1672" s="4">
        <v>7640230.0</v>
      </c>
      <c r="I1672" s="4">
        <v>0.99</v>
      </c>
      <c r="J1672" s="5" t="str">
        <f>VLOOKUP(E1672, genre!$A$2:$B$1000, 2, FALSE)</f>
        <v>Latin</v>
      </c>
    </row>
    <row r="1673">
      <c r="A1673" s="4">
        <v>1672.0</v>
      </c>
      <c r="B1673" s="4" t="s">
        <v>2468</v>
      </c>
      <c r="C1673" s="4">
        <v>139.0</v>
      </c>
      <c r="D1673" s="4">
        <v>1.0</v>
      </c>
      <c r="E1673" s="4">
        <v>7.0</v>
      </c>
      <c r="F1673" s="4" t="s">
        <v>2467</v>
      </c>
      <c r="G1673" s="4">
        <v>278256.0</v>
      </c>
      <c r="H1673" s="4">
        <v>9165769.0</v>
      </c>
      <c r="I1673" s="4">
        <v>0.99</v>
      </c>
      <c r="J1673" s="5" t="str">
        <f>VLOOKUP(E1673, genre!$A$2:$B$1000, 2, FALSE)</f>
        <v>Latin</v>
      </c>
    </row>
    <row r="1674">
      <c r="A1674" s="4">
        <v>1673.0</v>
      </c>
      <c r="B1674" s="4" t="s">
        <v>2469</v>
      </c>
      <c r="C1674" s="4">
        <v>139.0</v>
      </c>
      <c r="D1674" s="4">
        <v>1.0</v>
      </c>
      <c r="E1674" s="4">
        <v>7.0</v>
      </c>
      <c r="F1674" s="4" t="s">
        <v>2467</v>
      </c>
      <c r="G1674" s="4">
        <v>260231.0</v>
      </c>
      <c r="H1674" s="4">
        <v>8590671.0</v>
      </c>
      <c r="I1674" s="4">
        <v>0.99</v>
      </c>
      <c r="J1674" s="5" t="str">
        <f>VLOOKUP(E1674, genre!$A$2:$B$1000, 2, FALSE)</f>
        <v>Latin</v>
      </c>
    </row>
    <row r="1675">
      <c r="A1675" s="4">
        <v>1674.0</v>
      </c>
      <c r="B1675" s="4" t="s">
        <v>2470</v>
      </c>
      <c r="C1675" s="4">
        <v>139.0</v>
      </c>
      <c r="D1675" s="4">
        <v>1.0</v>
      </c>
      <c r="E1675" s="4">
        <v>7.0</v>
      </c>
      <c r="F1675" s="4" t="s">
        <v>2471</v>
      </c>
      <c r="G1675" s="4">
        <v>266161.0</v>
      </c>
      <c r="H1675" s="4">
        <v>8655249.0</v>
      </c>
      <c r="I1675" s="4">
        <v>0.99</v>
      </c>
      <c r="J1675" s="5" t="str">
        <f>VLOOKUP(E1675, genre!$A$2:$B$1000, 2, FALSE)</f>
        <v>Latin</v>
      </c>
    </row>
    <row r="1676">
      <c r="A1676" s="4">
        <v>1675.0</v>
      </c>
      <c r="B1676" s="4" t="s">
        <v>2472</v>
      </c>
      <c r="C1676" s="4">
        <v>139.0</v>
      </c>
      <c r="D1676" s="4">
        <v>1.0</v>
      </c>
      <c r="E1676" s="4">
        <v>7.0</v>
      </c>
      <c r="F1676" s="4" t="s">
        <v>2467</v>
      </c>
      <c r="G1676" s="4">
        <v>280084.0</v>
      </c>
      <c r="H1676" s="4">
        <v>9234879.0</v>
      </c>
      <c r="I1676" s="4">
        <v>0.99</v>
      </c>
      <c r="J1676" s="5" t="str">
        <f>VLOOKUP(E1676, genre!$A$2:$B$1000, 2, FALSE)</f>
        <v>Latin</v>
      </c>
    </row>
    <row r="1677">
      <c r="A1677" s="4">
        <v>1676.0</v>
      </c>
      <c r="B1677" s="4" t="s">
        <v>2473</v>
      </c>
      <c r="C1677" s="4">
        <v>139.0</v>
      </c>
      <c r="D1677" s="4">
        <v>1.0</v>
      </c>
      <c r="E1677" s="4">
        <v>7.0</v>
      </c>
      <c r="F1677" s="4" t="s">
        <v>2467</v>
      </c>
      <c r="G1677" s="4">
        <v>247614.0</v>
      </c>
      <c r="H1677" s="4">
        <v>8234388.0</v>
      </c>
      <c r="I1677" s="4">
        <v>0.99</v>
      </c>
      <c r="J1677" s="5" t="str">
        <f>VLOOKUP(E1677, genre!$A$2:$B$1000, 2, FALSE)</f>
        <v>Latin</v>
      </c>
    </row>
    <row r="1678">
      <c r="A1678" s="4">
        <v>1677.0</v>
      </c>
      <c r="B1678" s="4" t="s">
        <v>2474</v>
      </c>
      <c r="C1678" s="4">
        <v>139.0</v>
      </c>
      <c r="D1678" s="4">
        <v>1.0</v>
      </c>
      <c r="E1678" s="4">
        <v>7.0</v>
      </c>
      <c r="F1678" s="4" t="s">
        <v>2467</v>
      </c>
      <c r="G1678" s="4">
        <v>325955.0</v>
      </c>
      <c r="H1678" s="4">
        <v>1.0793301E7</v>
      </c>
      <c r="I1678" s="4">
        <v>0.99</v>
      </c>
      <c r="J1678" s="5" t="str">
        <f>VLOOKUP(E1678, genre!$A$2:$B$1000, 2, FALSE)</f>
        <v>Latin</v>
      </c>
    </row>
    <row r="1679">
      <c r="A1679" s="4">
        <v>1678.0</v>
      </c>
      <c r="B1679" s="4" t="s">
        <v>2475</v>
      </c>
      <c r="C1679" s="4">
        <v>139.0</v>
      </c>
      <c r="D1679" s="4">
        <v>1.0</v>
      </c>
      <c r="E1679" s="4">
        <v>7.0</v>
      </c>
      <c r="F1679" s="4" t="s">
        <v>2476</v>
      </c>
      <c r="G1679" s="4">
        <v>295053.0</v>
      </c>
      <c r="H1679" s="4">
        <v>9853589.0</v>
      </c>
      <c r="I1679" s="4">
        <v>0.99</v>
      </c>
      <c r="J1679" s="5" t="str">
        <f>VLOOKUP(E1679, genre!$A$2:$B$1000, 2, FALSE)</f>
        <v>Latin</v>
      </c>
    </row>
    <row r="1680">
      <c r="A1680" s="4">
        <v>1679.0</v>
      </c>
      <c r="B1680" s="4" t="s">
        <v>2477</v>
      </c>
      <c r="C1680" s="4">
        <v>139.0</v>
      </c>
      <c r="D1680" s="4">
        <v>1.0</v>
      </c>
      <c r="E1680" s="4">
        <v>7.0</v>
      </c>
      <c r="F1680" s="4" t="s">
        <v>2467</v>
      </c>
      <c r="G1680" s="4">
        <v>323918.0</v>
      </c>
      <c r="H1680" s="4">
        <v>1.0573515E7</v>
      </c>
      <c r="I1680" s="4">
        <v>0.99</v>
      </c>
      <c r="J1680" s="5" t="str">
        <f>VLOOKUP(E1680, genre!$A$2:$B$1000, 2, FALSE)</f>
        <v>Latin</v>
      </c>
    </row>
    <row r="1681">
      <c r="A1681" s="4">
        <v>1680.0</v>
      </c>
      <c r="B1681" s="4" t="s">
        <v>2478</v>
      </c>
      <c r="C1681" s="4">
        <v>139.0</v>
      </c>
      <c r="D1681" s="4">
        <v>1.0</v>
      </c>
      <c r="E1681" s="4">
        <v>7.0</v>
      </c>
      <c r="F1681" s="4" t="s">
        <v>2467</v>
      </c>
      <c r="G1681" s="4">
        <v>203337.0</v>
      </c>
      <c r="H1681" s="4">
        <v>6643291.0</v>
      </c>
      <c r="I1681" s="4">
        <v>0.99</v>
      </c>
      <c r="J1681" s="5" t="str">
        <f>VLOOKUP(E1681, genre!$A$2:$B$1000, 2, FALSE)</f>
        <v>Latin</v>
      </c>
    </row>
    <row r="1682">
      <c r="A1682" s="4">
        <v>1681.0</v>
      </c>
      <c r="B1682" s="4" t="s">
        <v>2479</v>
      </c>
      <c r="C1682" s="4">
        <v>139.0</v>
      </c>
      <c r="D1682" s="4">
        <v>1.0</v>
      </c>
      <c r="E1682" s="4">
        <v>7.0</v>
      </c>
      <c r="F1682" s="4" t="s">
        <v>2467</v>
      </c>
      <c r="G1682" s="4">
        <v>323056.0</v>
      </c>
      <c r="H1682" s="4">
        <v>1.0608239E7</v>
      </c>
      <c r="I1682" s="4">
        <v>0.99</v>
      </c>
      <c r="J1682" s="5" t="str">
        <f>VLOOKUP(E1682, genre!$A$2:$B$1000, 2, FALSE)</f>
        <v>Latin</v>
      </c>
    </row>
    <row r="1683">
      <c r="A1683" s="4">
        <v>1682.0</v>
      </c>
      <c r="B1683" s="4" t="s">
        <v>2480</v>
      </c>
      <c r="C1683" s="4">
        <v>139.0</v>
      </c>
      <c r="D1683" s="4">
        <v>1.0</v>
      </c>
      <c r="E1683" s="4">
        <v>7.0</v>
      </c>
      <c r="F1683" s="4" t="s">
        <v>2467</v>
      </c>
      <c r="G1683" s="4">
        <v>290298.0</v>
      </c>
      <c r="H1683" s="4">
        <v>9619257.0</v>
      </c>
      <c r="I1683" s="4">
        <v>0.99</v>
      </c>
      <c r="J1683" s="5" t="str">
        <f>VLOOKUP(E1683, genre!$A$2:$B$1000, 2, FALSE)</f>
        <v>Latin</v>
      </c>
    </row>
    <row r="1684">
      <c r="A1684" s="4">
        <v>1683.0</v>
      </c>
      <c r="B1684" s="4" t="s">
        <v>2481</v>
      </c>
      <c r="C1684" s="4">
        <v>139.0</v>
      </c>
      <c r="D1684" s="4">
        <v>1.0</v>
      </c>
      <c r="E1684" s="4">
        <v>7.0</v>
      </c>
      <c r="F1684" s="4" t="s">
        <v>2467</v>
      </c>
      <c r="G1684" s="4">
        <v>261668.0</v>
      </c>
      <c r="H1684" s="4">
        <v>8844133.0</v>
      </c>
      <c r="I1684" s="4">
        <v>0.99</v>
      </c>
      <c r="J1684" s="5" t="str">
        <f>VLOOKUP(E1684, genre!$A$2:$B$1000, 2, FALSE)</f>
        <v>Latin</v>
      </c>
    </row>
    <row r="1685">
      <c r="A1685" s="4">
        <v>1684.0</v>
      </c>
      <c r="B1685" s="4" t="s">
        <v>2482</v>
      </c>
      <c r="C1685" s="4">
        <v>139.0</v>
      </c>
      <c r="D1685" s="4">
        <v>1.0</v>
      </c>
      <c r="E1685" s="4">
        <v>7.0</v>
      </c>
      <c r="F1685" s="4" t="s">
        <v>2467</v>
      </c>
      <c r="G1685" s="4">
        <v>173897.0</v>
      </c>
      <c r="H1685" s="4">
        <v>5781046.0</v>
      </c>
      <c r="I1685" s="4">
        <v>0.99</v>
      </c>
      <c r="J1685" s="5" t="str">
        <f>VLOOKUP(E1685, genre!$A$2:$B$1000, 2, FALSE)</f>
        <v>Latin</v>
      </c>
    </row>
    <row r="1686">
      <c r="A1686" s="4">
        <v>1685.0</v>
      </c>
      <c r="B1686" s="4" t="s">
        <v>2483</v>
      </c>
      <c r="C1686" s="4">
        <v>139.0</v>
      </c>
      <c r="D1686" s="4">
        <v>1.0</v>
      </c>
      <c r="E1686" s="4">
        <v>7.0</v>
      </c>
      <c r="F1686" s="4" t="s">
        <v>2467</v>
      </c>
      <c r="G1686" s="4">
        <v>257253.0</v>
      </c>
      <c r="H1686" s="4">
        <v>8570929.0</v>
      </c>
      <c r="I1686" s="4">
        <v>0.99</v>
      </c>
      <c r="J1686" s="5" t="str">
        <f>VLOOKUP(E1686, genre!$A$2:$B$1000, 2, FALSE)</f>
        <v>Latin</v>
      </c>
    </row>
    <row r="1687">
      <c r="A1687" s="4">
        <v>1686.0</v>
      </c>
      <c r="B1687" s="4" t="s">
        <v>2484</v>
      </c>
      <c r="C1687" s="4">
        <v>140.0</v>
      </c>
      <c r="D1687" s="4">
        <v>1.0</v>
      </c>
      <c r="E1687" s="4">
        <v>7.0</v>
      </c>
      <c r="F1687" s="4" t="s">
        <v>2485</v>
      </c>
      <c r="G1687" s="4">
        <v>148401.0</v>
      </c>
      <c r="H1687" s="4">
        <v>4826528.0</v>
      </c>
      <c r="I1687" s="4">
        <v>0.99</v>
      </c>
      <c r="J1687" s="5" t="str">
        <f>VLOOKUP(E1687, genre!$A$2:$B$1000, 2, FALSE)</f>
        <v>Latin</v>
      </c>
    </row>
    <row r="1688">
      <c r="A1688" s="4">
        <v>1687.0</v>
      </c>
      <c r="B1688" s="4" t="s">
        <v>2486</v>
      </c>
      <c r="C1688" s="4">
        <v>140.0</v>
      </c>
      <c r="D1688" s="4">
        <v>1.0</v>
      </c>
      <c r="E1688" s="4">
        <v>7.0</v>
      </c>
      <c r="F1688" s="4" t="s">
        <v>2487</v>
      </c>
      <c r="G1688" s="4">
        <v>236826.0</v>
      </c>
      <c r="H1688" s="4">
        <v>7796400.0</v>
      </c>
      <c r="I1688" s="4">
        <v>0.99</v>
      </c>
      <c r="J1688" s="5" t="str">
        <f>VLOOKUP(E1688, genre!$A$2:$B$1000, 2, FALSE)</f>
        <v>Latin</v>
      </c>
    </row>
    <row r="1689">
      <c r="A1689" s="4">
        <v>1688.0</v>
      </c>
      <c r="B1689" s="4" t="s">
        <v>2488</v>
      </c>
      <c r="C1689" s="4">
        <v>140.0</v>
      </c>
      <c r="D1689" s="4">
        <v>1.0</v>
      </c>
      <c r="E1689" s="4">
        <v>7.0</v>
      </c>
      <c r="F1689" s="4" t="s">
        <v>2467</v>
      </c>
      <c r="G1689" s="4">
        <v>141453.0</v>
      </c>
      <c r="H1689" s="4">
        <v>4625731.0</v>
      </c>
      <c r="I1689" s="4">
        <v>0.99</v>
      </c>
      <c r="J1689" s="5" t="str">
        <f>VLOOKUP(E1689, genre!$A$2:$B$1000, 2, FALSE)</f>
        <v>Latin</v>
      </c>
    </row>
    <row r="1690">
      <c r="A1690" s="4">
        <v>1689.0</v>
      </c>
      <c r="B1690" s="4" t="s">
        <v>2489</v>
      </c>
      <c r="C1690" s="4">
        <v>140.0</v>
      </c>
      <c r="D1690" s="4">
        <v>1.0</v>
      </c>
      <c r="E1690" s="4">
        <v>7.0</v>
      </c>
      <c r="F1690" s="4" t="s">
        <v>2467</v>
      </c>
      <c r="G1690" s="4">
        <v>271229.0</v>
      </c>
      <c r="H1690" s="4">
        <v>9026691.0</v>
      </c>
      <c r="I1690" s="4">
        <v>0.99</v>
      </c>
      <c r="J1690" s="5" t="str">
        <f>VLOOKUP(E1690, genre!$A$2:$B$1000, 2, FALSE)</f>
        <v>Latin</v>
      </c>
    </row>
    <row r="1691">
      <c r="A1691" s="4">
        <v>1690.0</v>
      </c>
      <c r="B1691" s="4" t="s">
        <v>2490</v>
      </c>
      <c r="C1691" s="4">
        <v>140.0</v>
      </c>
      <c r="D1691" s="4">
        <v>1.0</v>
      </c>
      <c r="E1691" s="4">
        <v>7.0</v>
      </c>
      <c r="F1691" s="4" t="s">
        <v>2467</v>
      </c>
      <c r="G1691" s="4">
        <v>302158.0</v>
      </c>
      <c r="H1691" s="4">
        <v>9963914.0</v>
      </c>
      <c r="I1691" s="4">
        <v>0.99</v>
      </c>
      <c r="J1691" s="5" t="str">
        <f>VLOOKUP(E1691, genre!$A$2:$B$1000, 2, FALSE)</f>
        <v>Latin</v>
      </c>
    </row>
    <row r="1692">
      <c r="A1692" s="4">
        <v>1691.0</v>
      </c>
      <c r="B1692" s="4" t="s">
        <v>2491</v>
      </c>
      <c r="C1692" s="4">
        <v>140.0</v>
      </c>
      <c r="D1692" s="4">
        <v>1.0</v>
      </c>
      <c r="E1692" s="4">
        <v>7.0</v>
      </c>
      <c r="F1692" s="4" t="s">
        <v>2467</v>
      </c>
      <c r="G1692" s="4">
        <v>258168.0</v>
      </c>
      <c r="H1692" s="4">
        <v>8610226.0</v>
      </c>
      <c r="I1692" s="4">
        <v>0.99</v>
      </c>
      <c r="J1692" s="5" t="str">
        <f>VLOOKUP(E1692, genre!$A$2:$B$1000, 2, FALSE)</f>
        <v>Latin</v>
      </c>
    </row>
    <row r="1693">
      <c r="A1693" s="4">
        <v>1692.0</v>
      </c>
      <c r="B1693" s="4" t="s">
        <v>2492</v>
      </c>
      <c r="C1693" s="4">
        <v>140.0</v>
      </c>
      <c r="D1693" s="4">
        <v>1.0</v>
      </c>
      <c r="E1693" s="4">
        <v>7.0</v>
      </c>
      <c r="F1693" s="4" t="s">
        <v>2467</v>
      </c>
      <c r="G1693" s="4">
        <v>177606.0</v>
      </c>
      <c r="H1693" s="4">
        <v>5822124.0</v>
      </c>
      <c r="I1693" s="4">
        <v>0.99</v>
      </c>
      <c r="J1693" s="5" t="str">
        <f>VLOOKUP(E1693, genre!$A$2:$B$1000, 2, FALSE)</f>
        <v>Latin</v>
      </c>
    </row>
    <row r="1694">
      <c r="A1694" s="4">
        <v>1693.0</v>
      </c>
      <c r="B1694" s="4" t="s">
        <v>2493</v>
      </c>
      <c r="C1694" s="4">
        <v>140.0</v>
      </c>
      <c r="D1694" s="4">
        <v>1.0</v>
      </c>
      <c r="E1694" s="4">
        <v>7.0</v>
      </c>
      <c r="F1694" s="4" t="s">
        <v>2467</v>
      </c>
      <c r="G1694" s="4">
        <v>543007.0</v>
      </c>
      <c r="H1694" s="4">
        <v>1.8092739E7</v>
      </c>
      <c r="I1694" s="4">
        <v>0.99</v>
      </c>
      <c r="J1694" s="5" t="str">
        <f>VLOOKUP(E1694, genre!$A$2:$B$1000, 2, FALSE)</f>
        <v>Latin</v>
      </c>
    </row>
    <row r="1695">
      <c r="A1695" s="4">
        <v>1694.0</v>
      </c>
      <c r="B1695" s="4" t="s">
        <v>2494</v>
      </c>
      <c r="C1695" s="4">
        <v>140.0</v>
      </c>
      <c r="D1695" s="4">
        <v>1.0</v>
      </c>
      <c r="E1695" s="4">
        <v>7.0</v>
      </c>
      <c r="F1695" s="4" t="s">
        <v>2485</v>
      </c>
      <c r="G1695" s="4">
        <v>197146.0</v>
      </c>
      <c r="H1695" s="4">
        <v>6432922.0</v>
      </c>
      <c r="I1695" s="4">
        <v>0.99</v>
      </c>
      <c r="J1695" s="5" t="str">
        <f>VLOOKUP(E1695, genre!$A$2:$B$1000, 2, FALSE)</f>
        <v>Latin</v>
      </c>
    </row>
    <row r="1696">
      <c r="A1696" s="4">
        <v>1695.0</v>
      </c>
      <c r="B1696" s="4" t="s">
        <v>2495</v>
      </c>
      <c r="C1696" s="4">
        <v>140.0</v>
      </c>
      <c r="D1696" s="4">
        <v>1.0</v>
      </c>
      <c r="E1696" s="4">
        <v>7.0</v>
      </c>
      <c r="F1696" s="4" t="s">
        <v>2485</v>
      </c>
      <c r="G1696" s="4">
        <v>308401.0</v>
      </c>
      <c r="H1696" s="4">
        <v>1.0130685E7</v>
      </c>
      <c r="I1696" s="4">
        <v>0.99</v>
      </c>
      <c r="J1696" s="5" t="str">
        <f>VLOOKUP(E1696, genre!$A$2:$B$1000, 2, FALSE)</f>
        <v>Latin</v>
      </c>
    </row>
    <row r="1697">
      <c r="A1697" s="4">
        <v>1696.0</v>
      </c>
      <c r="B1697" s="4" t="s">
        <v>2496</v>
      </c>
      <c r="C1697" s="4">
        <v>140.0</v>
      </c>
      <c r="D1697" s="4">
        <v>1.0</v>
      </c>
      <c r="E1697" s="4">
        <v>7.0</v>
      </c>
      <c r="F1697" s="4" t="s">
        <v>2485</v>
      </c>
      <c r="G1697" s="4">
        <v>203781.0</v>
      </c>
      <c r="H1697" s="4">
        <v>6667802.0</v>
      </c>
      <c r="I1697" s="4">
        <v>0.99</v>
      </c>
      <c r="J1697" s="5" t="str">
        <f>VLOOKUP(E1697, genre!$A$2:$B$1000, 2, FALSE)</f>
        <v>Latin</v>
      </c>
    </row>
    <row r="1698">
      <c r="A1698" s="4">
        <v>1697.0</v>
      </c>
      <c r="B1698" s="4" t="s">
        <v>2497</v>
      </c>
      <c r="C1698" s="4">
        <v>140.0</v>
      </c>
      <c r="D1698" s="4">
        <v>1.0</v>
      </c>
      <c r="E1698" s="4">
        <v>7.0</v>
      </c>
      <c r="F1698" s="4" t="s">
        <v>2485</v>
      </c>
      <c r="G1698" s="4">
        <v>366445.0</v>
      </c>
      <c r="H1698" s="4">
        <v>1.2063806E7</v>
      </c>
      <c r="I1698" s="4">
        <v>0.99</v>
      </c>
      <c r="J1698" s="5" t="str">
        <f>VLOOKUP(E1698, genre!$A$2:$B$1000, 2, FALSE)</f>
        <v>Latin</v>
      </c>
    </row>
    <row r="1699">
      <c r="A1699" s="4">
        <v>1698.0</v>
      </c>
      <c r="B1699" s="4" t="s">
        <v>2498</v>
      </c>
      <c r="C1699" s="4">
        <v>140.0</v>
      </c>
      <c r="D1699" s="4">
        <v>1.0</v>
      </c>
      <c r="E1699" s="4">
        <v>7.0</v>
      </c>
      <c r="F1699" s="4" t="s">
        <v>2485</v>
      </c>
      <c r="G1699" s="4">
        <v>276558.0</v>
      </c>
      <c r="H1699" s="4">
        <v>9258489.0</v>
      </c>
      <c r="I1699" s="4">
        <v>0.99</v>
      </c>
      <c r="J1699" s="5" t="str">
        <f>VLOOKUP(E1699, genre!$A$2:$B$1000, 2, FALSE)</f>
        <v>Latin</v>
      </c>
    </row>
    <row r="1700">
      <c r="A1700" s="4">
        <v>1699.0</v>
      </c>
      <c r="B1700" s="4" t="s">
        <v>2499</v>
      </c>
      <c r="C1700" s="4">
        <v>140.0</v>
      </c>
      <c r="D1700" s="4">
        <v>1.0</v>
      </c>
      <c r="E1700" s="4">
        <v>7.0</v>
      </c>
      <c r="F1700" s="4" t="s">
        <v>2485</v>
      </c>
      <c r="G1700" s="4">
        <v>202213.0</v>
      </c>
      <c r="H1700" s="4">
        <v>6677671.0</v>
      </c>
      <c r="I1700" s="4">
        <v>0.99</v>
      </c>
      <c r="J1700" s="5" t="str">
        <f>VLOOKUP(E1700, genre!$A$2:$B$1000, 2, FALSE)</f>
        <v>Latin</v>
      </c>
    </row>
    <row r="1701">
      <c r="A1701" s="4">
        <v>1700.0</v>
      </c>
      <c r="B1701" s="4" t="s">
        <v>2477</v>
      </c>
      <c r="C1701" s="4">
        <v>140.0</v>
      </c>
      <c r="D1701" s="4">
        <v>1.0</v>
      </c>
      <c r="E1701" s="4">
        <v>7.0</v>
      </c>
      <c r="F1701" s="4" t="s">
        <v>2485</v>
      </c>
      <c r="G1701" s="4">
        <v>321724.0</v>
      </c>
      <c r="H1701" s="4">
        <v>1.0501773E7</v>
      </c>
      <c r="I1701" s="4">
        <v>0.99</v>
      </c>
      <c r="J1701" s="5" t="str">
        <f>VLOOKUP(E1701, genre!$A$2:$B$1000, 2, FALSE)</f>
        <v>Latin</v>
      </c>
    </row>
    <row r="1702">
      <c r="A1702" s="4">
        <v>1701.0</v>
      </c>
      <c r="B1702" s="4" t="s">
        <v>2500</v>
      </c>
      <c r="C1702" s="4">
        <v>140.0</v>
      </c>
      <c r="D1702" s="4">
        <v>1.0</v>
      </c>
      <c r="E1702" s="4">
        <v>7.0</v>
      </c>
      <c r="F1702" s="4" t="s">
        <v>2501</v>
      </c>
      <c r="G1702" s="4">
        <v>189231.0</v>
      </c>
      <c r="H1702" s="4">
        <v>6296531.0</v>
      </c>
      <c r="I1702" s="4">
        <v>0.99</v>
      </c>
      <c r="J1702" s="5" t="str">
        <f>VLOOKUP(E1702, genre!$A$2:$B$1000, 2, FALSE)</f>
        <v>Latin</v>
      </c>
    </row>
    <row r="1703">
      <c r="A1703" s="4">
        <v>1702.0</v>
      </c>
      <c r="B1703" s="4" t="s">
        <v>2502</v>
      </c>
      <c r="C1703" s="4">
        <v>141.0</v>
      </c>
      <c r="D1703" s="4">
        <v>1.0</v>
      </c>
      <c r="E1703" s="4">
        <v>1.0</v>
      </c>
      <c r="F1703" s="4" t="s">
        <v>2503</v>
      </c>
      <c r="G1703" s="4">
        <v>211591.0</v>
      </c>
      <c r="H1703" s="4">
        <v>6905135.0</v>
      </c>
      <c r="I1703" s="4">
        <v>0.99</v>
      </c>
      <c r="J1703" s="5" t="str">
        <f>VLOOKUP(E1703, genre!$A$2:$B$1000, 2, FALSE)</f>
        <v>Rock</v>
      </c>
    </row>
    <row r="1704">
      <c r="A1704" s="4">
        <v>1703.0</v>
      </c>
      <c r="B1704" s="4" t="s">
        <v>2504</v>
      </c>
      <c r="C1704" s="4">
        <v>141.0</v>
      </c>
      <c r="D1704" s="4">
        <v>1.0</v>
      </c>
      <c r="E1704" s="4">
        <v>1.0</v>
      </c>
      <c r="F1704" s="4" t="s">
        <v>2505</v>
      </c>
      <c r="G1704" s="4">
        <v>221962.0</v>
      </c>
      <c r="H1704" s="4">
        <v>7322085.0</v>
      </c>
      <c r="I1704" s="4">
        <v>0.99</v>
      </c>
      <c r="J1704" s="5" t="str">
        <f>VLOOKUP(E1704, genre!$A$2:$B$1000, 2, FALSE)</f>
        <v>Rock</v>
      </c>
    </row>
    <row r="1705">
      <c r="A1705" s="4">
        <v>1704.0</v>
      </c>
      <c r="B1705" s="4" t="s">
        <v>2506</v>
      </c>
      <c r="C1705" s="4">
        <v>141.0</v>
      </c>
      <c r="D1705" s="4">
        <v>1.0</v>
      </c>
      <c r="E1705" s="4">
        <v>1.0</v>
      </c>
      <c r="F1705" s="4" t="s">
        <v>2505</v>
      </c>
      <c r="G1705" s="4">
        <v>204199.0</v>
      </c>
      <c r="H1705" s="4">
        <v>6680312.0</v>
      </c>
      <c r="I1705" s="4">
        <v>0.99</v>
      </c>
      <c r="J1705" s="5" t="str">
        <f>VLOOKUP(E1705, genre!$A$2:$B$1000, 2, FALSE)</f>
        <v>Rock</v>
      </c>
    </row>
    <row r="1706">
      <c r="A1706" s="4">
        <v>1705.0</v>
      </c>
      <c r="B1706" s="4" t="s">
        <v>2507</v>
      </c>
      <c r="C1706" s="4">
        <v>141.0</v>
      </c>
      <c r="D1706" s="4">
        <v>1.0</v>
      </c>
      <c r="E1706" s="4">
        <v>1.0</v>
      </c>
      <c r="F1706" s="4" t="s">
        <v>2505</v>
      </c>
      <c r="G1706" s="4">
        <v>228989.0</v>
      </c>
      <c r="H1706" s="4">
        <v>7490476.0</v>
      </c>
      <c r="I1706" s="4">
        <v>0.99</v>
      </c>
      <c r="J1706" s="5" t="str">
        <f>VLOOKUP(E1706, genre!$A$2:$B$1000, 2, FALSE)</f>
        <v>Rock</v>
      </c>
    </row>
    <row r="1707">
      <c r="A1707" s="4">
        <v>1706.0</v>
      </c>
      <c r="B1707" s="4" t="s">
        <v>2508</v>
      </c>
      <c r="C1707" s="4">
        <v>141.0</v>
      </c>
      <c r="D1707" s="4">
        <v>1.0</v>
      </c>
      <c r="E1707" s="4">
        <v>1.0</v>
      </c>
      <c r="F1707" s="4" t="s">
        <v>2505</v>
      </c>
      <c r="G1707" s="4">
        <v>242703.0</v>
      </c>
      <c r="H1707" s="4">
        <v>8078936.0</v>
      </c>
      <c r="I1707" s="4">
        <v>0.99</v>
      </c>
      <c r="J1707" s="5" t="str">
        <f>VLOOKUP(E1707, genre!$A$2:$B$1000, 2, FALSE)</f>
        <v>Rock</v>
      </c>
    </row>
    <row r="1708">
      <c r="A1708" s="4">
        <v>1707.0</v>
      </c>
      <c r="B1708" s="4" t="s">
        <v>2509</v>
      </c>
      <c r="C1708" s="4">
        <v>141.0</v>
      </c>
      <c r="D1708" s="4">
        <v>1.0</v>
      </c>
      <c r="E1708" s="4">
        <v>1.0</v>
      </c>
      <c r="F1708" s="4" t="s">
        <v>2505</v>
      </c>
      <c r="G1708" s="4">
        <v>273815.0</v>
      </c>
      <c r="H1708" s="4">
        <v>8937150.0</v>
      </c>
      <c r="I1708" s="4">
        <v>0.99</v>
      </c>
      <c r="J1708" s="5" t="str">
        <f>VLOOKUP(E1708, genre!$A$2:$B$1000, 2, FALSE)</f>
        <v>Rock</v>
      </c>
    </row>
    <row r="1709">
      <c r="A1709" s="4">
        <v>1708.0</v>
      </c>
      <c r="B1709" s="4" t="s">
        <v>2510</v>
      </c>
      <c r="C1709" s="4">
        <v>141.0</v>
      </c>
      <c r="D1709" s="4">
        <v>1.0</v>
      </c>
      <c r="E1709" s="4">
        <v>1.0</v>
      </c>
      <c r="F1709" s="4" t="s">
        <v>2505</v>
      </c>
      <c r="G1709" s="4">
        <v>230321.0</v>
      </c>
      <c r="H1709" s="4">
        <v>7668084.0</v>
      </c>
      <c r="I1709" s="4">
        <v>0.99</v>
      </c>
      <c r="J1709" s="5" t="str">
        <f>VLOOKUP(E1709, genre!$A$2:$B$1000, 2, FALSE)</f>
        <v>Rock</v>
      </c>
    </row>
    <row r="1710">
      <c r="A1710" s="4">
        <v>1709.0</v>
      </c>
      <c r="B1710" s="4" t="s">
        <v>2511</v>
      </c>
      <c r="C1710" s="4">
        <v>141.0</v>
      </c>
      <c r="D1710" s="4">
        <v>1.0</v>
      </c>
      <c r="E1710" s="4">
        <v>1.0</v>
      </c>
      <c r="F1710" s="4" t="s">
        <v>2512</v>
      </c>
      <c r="G1710" s="4">
        <v>261773.0</v>
      </c>
      <c r="H1710" s="4">
        <v>8538023.0</v>
      </c>
      <c r="I1710" s="4">
        <v>0.99</v>
      </c>
      <c r="J1710" s="5" t="str">
        <f>VLOOKUP(E1710, genre!$A$2:$B$1000, 2, FALSE)</f>
        <v>Rock</v>
      </c>
    </row>
    <row r="1711">
      <c r="A1711" s="4">
        <v>1710.0</v>
      </c>
      <c r="B1711" s="4" t="s">
        <v>2513</v>
      </c>
      <c r="C1711" s="4">
        <v>141.0</v>
      </c>
      <c r="D1711" s="4">
        <v>1.0</v>
      </c>
      <c r="E1711" s="4">
        <v>1.0</v>
      </c>
      <c r="F1711" s="4" t="s">
        <v>2514</v>
      </c>
      <c r="G1711" s="4">
        <v>259683.0</v>
      </c>
      <c r="H1711" s="4">
        <v>8447611.0</v>
      </c>
      <c r="I1711" s="4">
        <v>0.99</v>
      </c>
      <c r="J1711" s="5" t="str">
        <f>VLOOKUP(E1711, genre!$A$2:$B$1000, 2, FALSE)</f>
        <v>Rock</v>
      </c>
    </row>
    <row r="1712">
      <c r="A1712" s="4">
        <v>1711.0</v>
      </c>
      <c r="B1712" s="4" t="s">
        <v>2515</v>
      </c>
      <c r="C1712" s="4">
        <v>141.0</v>
      </c>
      <c r="D1712" s="4">
        <v>1.0</v>
      </c>
      <c r="E1712" s="4">
        <v>1.0</v>
      </c>
      <c r="F1712" s="4" t="s">
        <v>2516</v>
      </c>
      <c r="G1712" s="4">
        <v>232515.0</v>
      </c>
      <c r="H1712" s="4">
        <v>7593397.0</v>
      </c>
      <c r="I1712" s="4">
        <v>0.99</v>
      </c>
      <c r="J1712" s="5" t="str">
        <f>VLOOKUP(E1712, genre!$A$2:$B$1000, 2, FALSE)</f>
        <v>Rock</v>
      </c>
    </row>
    <row r="1713">
      <c r="A1713" s="4">
        <v>1712.0</v>
      </c>
      <c r="B1713" s="4" t="s">
        <v>2517</v>
      </c>
      <c r="C1713" s="4">
        <v>141.0</v>
      </c>
      <c r="D1713" s="4">
        <v>1.0</v>
      </c>
      <c r="E1713" s="4">
        <v>1.0</v>
      </c>
      <c r="F1713" s="4" t="s">
        <v>2518</v>
      </c>
      <c r="G1713" s="4">
        <v>190354.0</v>
      </c>
      <c r="H1713" s="4">
        <v>6222092.0</v>
      </c>
      <c r="I1713" s="4">
        <v>0.99</v>
      </c>
      <c r="J1713" s="5" t="str">
        <f>VLOOKUP(E1713, genre!$A$2:$B$1000, 2, FALSE)</f>
        <v>Rock</v>
      </c>
    </row>
    <row r="1714">
      <c r="A1714" s="4">
        <v>1713.0</v>
      </c>
      <c r="B1714" s="4" t="s">
        <v>2519</v>
      </c>
      <c r="C1714" s="4">
        <v>141.0</v>
      </c>
      <c r="D1714" s="4">
        <v>1.0</v>
      </c>
      <c r="E1714" s="4">
        <v>1.0</v>
      </c>
      <c r="F1714" s="4" t="s">
        <v>2505</v>
      </c>
      <c r="G1714" s="4">
        <v>257123.0</v>
      </c>
      <c r="H1714" s="4">
        <v>8477980.0</v>
      </c>
      <c r="I1714" s="4">
        <v>0.99</v>
      </c>
      <c r="J1714" s="5" t="str">
        <f>VLOOKUP(E1714, genre!$A$2:$B$1000, 2, FALSE)</f>
        <v>Rock</v>
      </c>
    </row>
    <row r="1715">
      <c r="A1715" s="4">
        <v>1714.0</v>
      </c>
      <c r="B1715" s="4" t="s">
        <v>1079</v>
      </c>
      <c r="C1715" s="4">
        <v>141.0</v>
      </c>
      <c r="D1715" s="4">
        <v>1.0</v>
      </c>
      <c r="E1715" s="4">
        <v>1.0</v>
      </c>
      <c r="F1715" s="4" t="s">
        <v>2520</v>
      </c>
      <c r="G1715" s="4">
        <v>295131.0</v>
      </c>
      <c r="H1715" s="4">
        <v>9661978.0</v>
      </c>
      <c r="I1715" s="4">
        <v>0.99</v>
      </c>
      <c r="J1715" s="5" t="str">
        <f>VLOOKUP(E1715, genre!$A$2:$B$1000, 2, FALSE)</f>
        <v>Rock</v>
      </c>
    </row>
    <row r="1716">
      <c r="A1716" s="4">
        <v>1715.0</v>
      </c>
      <c r="B1716" s="4" t="s">
        <v>2521</v>
      </c>
      <c r="C1716" s="4">
        <v>141.0</v>
      </c>
      <c r="D1716" s="4">
        <v>1.0</v>
      </c>
      <c r="E1716" s="4">
        <v>1.0</v>
      </c>
      <c r="F1716" s="4" t="s">
        <v>2505</v>
      </c>
      <c r="G1716" s="4">
        <v>342648.0</v>
      </c>
      <c r="H1716" s="4">
        <v>1.1298085E7</v>
      </c>
      <c r="I1716" s="4">
        <v>0.99</v>
      </c>
      <c r="J1716" s="5" t="str">
        <f>VLOOKUP(E1716, genre!$A$2:$B$1000, 2, FALSE)</f>
        <v>Rock</v>
      </c>
    </row>
    <row r="1717">
      <c r="A1717" s="4">
        <v>1716.0</v>
      </c>
      <c r="B1717" s="4" t="s">
        <v>2522</v>
      </c>
      <c r="C1717" s="4">
        <v>141.0</v>
      </c>
      <c r="D1717" s="4">
        <v>1.0</v>
      </c>
      <c r="E1717" s="4">
        <v>1.0</v>
      </c>
      <c r="F1717" s="4" t="s">
        <v>2505</v>
      </c>
      <c r="G1717" s="4">
        <v>290899.0</v>
      </c>
      <c r="H1717" s="4">
        <v>9531301.0</v>
      </c>
      <c r="I1717" s="4">
        <v>0.99</v>
      </c>
      <c r="J1717" s="5" t="str">
        <f>VLOOKUP(E1717, genre!$A$2:$B$1000, 2, FALSE)</f>
        <v>Rock</v>
      </c>
    </row>
    <row r="1718">
      <c r="A1718" s="4">
        <v>1717.0</v>
      </c>
      <c r="B1718" s="4" t="s">
        <v>2523</v>
      </c>
      <c r="C1718" s="4">
        <v>142.0</v>
      </c>
      <c r="D1718" s="4">
        <v>1.0</v>
      </c>
      <c r="E1718" s="4">
        <v>7.0</v>
      </c>
      <c r="F1718" s="4" t="s">
        <v>35</v>
      </c>
      <c r="G1718" s="4">
        <v>210755.0</v>
      </c>
      <c r="H1718" s="4">
        <v>6993763.0</v>
      </c>
      <c r="I1718" s="4">
        <v>0.99</v>
      </c>
      <c r="J1718" s="5" t="str">
        <f>VLOOKUP(E1718, genre!$A$2:$B$1000, 2, FALSE)</f>
        <v>Latin</v>
      </c>
    </row>
    <row r="1719">
      <c r="A1719" s="4">
        <v>1718.0</v>
      </c>
      <c r="B1719" s="4" t="s">
        <v>2524</v>
      </c>
      <c r="C1719" s="4">
        <v>143.0</v>
      </c>
      <c r="D1719" s="4">
        <v>1.0</v>
      </c>
      <c r="E1719" s="4">
        <v>7.0</v>
      </c>
      <c r="F1719" s="4" t="s">
        <v>35</v>
      </c>
      <c r="G1719" s="4">
        <v>261433.0</v>
      </c>
      <c r="H1719" s="4">
        <v>8558481.0</v>
      </c>
      <c r="I1719" s="4">
        <v>0.99</v>
      </c>
      <c r="J1719" s="5" t="str">
        <f>VLOOKUP(E1719, genre!$A$2:$B$1000, 2, FALSE)</f>
        <v>Latin</v>
      </c>
    </row>
    <row r="1720">
      <c r="A1720" s="4">
        <v>1719.0</v>
      </c>
      <c r="B1720" s="4" t="s">
        <v>2525</v>
      </c>
      <c r="C1720" s="4">
        <v>143.0</v>
      </c>
      <c r="D1720" s="4">
        <v>1.0</v>
      </c>
      <c r="E1720" s="4">
        <v>7.0</v>
      </c>
      <c r="F1720" s="4" t="s">
        <v>35</v>
      </c>
      <c r="G1720" s="4">
        <v>237400.0</v>
      </c>
      <c r="H1720" s="4">
        <v>7875347.0</v>
      </c>
      <c r="I1720" s="4">
        <v>0.99</v>
      </c>
      <c r="J1720" s="5" t="str">
        <f>VLOOKUP(E1720, genre!$A$2:$B$1000, 2, FALSE)</f>
        <v>Latin</v>
      </c>
    </row>
    <row r="1721">
      <c r="A1721" s="4">
        <v>1720.0</v>
      </c>
      <c r="B1721" s="4" t="s">
        <v>2526</v>
      </c>
      <c r="C1721" s="4">
        <v>142.0</v>
      </c>
      <c r="D1721" s="4">
        <v>1.0</v>
      </c>
      <c r="E1721" s="4">
        <v>7.0</v>
      </c>
      <c r="F1721" s="4" t="s">
        <v>35</v>
      </c>
      <c r="G1721" s="4">
        <v>236382.0</v>
      </c>
      <c r="H1721" s="4">
        <v>7825215.0</v>
      </c>
      <c r="I1721" s="4">
        <v>0.99</v>
      </c>
      <c r="J1721" s="5" t="str">
        <f>VLOOKUP(E1721, genre!$A$2:$B$1000, 2, FALSE)</f>
        <v>Latin</v>
      </c>
    </row>
    <row r="1722">
      <c r="A1722" s="4">
        <v>1721.0</v>
      </c>
      <c r="B1722" s="4" t="s">
        <v>2527</v>
      </c>
      <c r="C1722" s="4">
        <v>143.0</v>
      </c>
      <c r="D1722" s="4">
        <v>1.0</v>
      </c>
      <c r="E1722" s="4">
        <v>7.0</v>
      </c>
      <c r="F1722" s="4" t="s">
        <v>35</v>
      </c>
      <c r="G1722" s="4">
        <v>242808.0</v>
      </c>
      <c r="H1722" s="4">
        <v>8058651.0</v>
      </c>
      <c r="I1722" s="4">
        <v>0.99</v>
      </c>
      <c r="J1722" s="5" t="str">
        <f>VLOOKUP(E1722, genre!$A$2:$B$1000, 2, FALSE)</f>
        <v>Latin</v>
      </c>
    </row>
    <row r="1723">
      <c r="A1723" s="4">
        <v>1722.0</v>
      </c>
      <c r="B1723" s="4" t="s">
        <v>2528</v>
      </c>
      <c r="C1723" s="4">
        <v>142.0</v>
      </c>
      <c r="D1723" s="4">
        <v>1.0</v>
      </c>
      <c r="E1723" s="4">
        <v>7.0</v>
      </c>
      <c r="F1723" s="4" t="s">
        <v>35</v>
      </c>
      <c r="G1723" s="4">
        <v>307591.0</v>
      </c>
      <c r="H1723" s="4">
        <v>1.0107269E7</v>
      </c>
      <c r="I1723" s="4">
        <v>0.99</v>
      </c>
      <c r="J1723" s="5" t="str">
        <f>VLOOKUP(E1723, genre!$A$2:$B$1000, 2, FALSE)</f>
        <v>Latin</v>
      </c>
    </row>
    <row r="1724">
      <c r="A1724" s="4">
        <v>1723.0</v>
      </c>
      <c r="B1724" s="4" t="s">
        <v>2529</v>
      </c>
      <c r="C1724" s="4">
        <v>142.0</v>
      </c>
      <c r="D1724" s="4">
        <v>1.0</v>
      </c>
      <c r="E1724" s="4">
        <v>7.0</v>
      </c>
      <c r="F1724" s="4" t="s">
        <v>35</v>
      </c>
      <c r="G1724" s="4">
        <v>263549.0</v>
      </c>
      <c r="H1724" s="4">
        <v>8778465.0</v>
      </c>
      <c r="I1724" s="4">
        <v>0.99</v>
      </c>
      <c r="J1724" s="5" t="str">
        <f>VLOOKUP(E1724, genre!$A$2:$B$1000, 2, FALSE)</f>
        <v>Latin</v>
      </c>
    </row>
    <row r="1725">
      <c r="A1725" s="4">
        <v>1724.0</v>
      </c>
      <c r="B1725" s="4" t="s">
        <v>2530</v>
      </c>
      <c r="C1725" s="4">
        <v>143.0</v>
      </c>
      <c r="D1725" s="4">
        <v>1.0</v>
      </c>
      <c r="E1725" s="4">
        <v>7.0</v>
      </c>
      <c r="F1725" s="4" t="s">
        <v>35</v>
      </c>
      <c r="G1725" s="4">
        <v>180636.0</v>
      </c>
      <c r="H1725" s="4">
        <v>5948039.0</v>
      </c>
      <c r="I1725" s="4">
        <v>0.99</v>
      </c>
      <c r="J1725" s="5" t="str">
        <f>VLOOKUP(E1725, genre!$A$2:$B$1000, 2, FALSE)</f>
        <v>Latin</v>
      </c>
    </row>
    <row r="1726">
      <c r="A1726" s="4">
        <v>1725.0</v>
      </c>
      <c r="B1726" s="4" t="s">
        <v>2531</v>
      </c>
      <c r="C1726" s="4">
        <v>143.0</v>
      </c>
      <c r="D1726" s="4">
        <v>1.0</v>
      </c>
      <c r="E1726" s="4">
        <v>7.0</v>
      </c>
      <c r="F1726" s="4" t="s">
        <v>35</v>
      </c>
      <c r="G1726" s="4">
        <v>225854.0</v>
      </c>
      <c r="H1726" s="4">
        <v>7475780.0</v>
      </c>
      <c r="I1726" s="4">
        <v>0.99</v>
      </c>
      <c r="J1726" s="5" t="str">
        <f>VLOOKUP(E1726, genre!$A$2:$B$1000, 2, FALSE)</f>
        <v>Latin</v>
      </c>
    </row>
    <row r="1727">
      <c r="A1727" s="4">
        <v>1726.0</v>
      </c>
      <c r="B1727" s="4" t="s">
        <v>2532</v>
      </c>
      <c r="C1727" s="4">
        <v>142.0</v>
      </c>
      <c r="D1727" s="4">
        <v>1.0</v>
      </c>
      <c r="E1727" s="4">
        <v>7.0</v>
      </c>
      <c r="F1727" s="4" t="s">
        <v>35</v>
      </c>
      <c r="G1727" s="4">
        <v>208065.0</v>
      </c>
      <c r="H1727" s="4">
        <v>6901681.0</v>
      </c>
      <c r="I1727" s="4">
        <v>0.99</v>
      </c>
      <c r="J1727" s="5" t="str">
        <f>VLOOKUP(E1727, genre!$A$2:$B$1000, 2, FALSE)</f>
        <v>Latin</v>
      </c>
    </row>
    <row r="1728">
      <c r="A1728" s="4">
        <v>1727.0</v>
      </c>
      <c r="B1728" s="4" t="s">
        <v>2533</v>
      </c>
      <c r="C1728" s="4">
        <v>142.0</v>
      </c>
      <c r="D1728" s="4">
        <v>1.0</v>
      </c>
      <c r="E1728" s="4">
        <v>7.0</v>
      </c>
      <c r="F1728" s="4" t="s">
        <v>35</v>
      </c>
      <c r="G1728" s="4">
        <v>216241.0</v>
      </c>
      <c r="H1728" s="4">
        <v>7243499.0</v>
      </c>
      <c r="I1728" s="4">
        <v>0.99</v>
      </c>
      <c r="J1728" s="5" t="str">
        <f>VLOOKUP(E1728, genre!$A$2:$B$1000, 2, FALSE)</f>
        <v>Latin</v>
      </c>
    </row>
    <row r="1729">
      <c r="A1729" s="4">
        <v>1728.0</v>
      </c>
      <c r="B1729" s="4" t="s">
        <v>2534</v>
      </c>
      <c r="C1729" s="4">
        <v>143.0</v>
      </c>
      <c r="D1729" s="4">
        <v>1.0</v>
      </c>
      <c r="E1729" s="4">
        <v>7.0</v>
      </c>
      <c r="F1729" s="4" t="s">
        <v>35</v>
      </c>
      <c r="G1729" s="4">
        <v>194063.0</v>
      </c>
      <c r="H1729" s="4">
        <v>6430939.0</v>
      </c>
      <c r="I1729" s="4">
        <v>0.99</v>
      </c>
      <c r="J1729" s="5" t="str">
        <f>VLOOKUP(E1729, genre!$A$2:$B$1000, 2, FALSE)</f>
        <v>Latin</v>
      </c>
    </row>
    <row r="1730">
      <c r="A1730" s="4">
        <v>1729.0</v>
      </c>
      <c r="B1730" s="4" t="s">
        <v>2535</v>
      </c>
      <c r="C1730" s="4">
        <v>143.0</v>
      </c>
      <c r="D1730" s="4">
        <v>1.0</v>
      </c>
      <c r="E1730" s="4">
        <v>7.0</v>
      </c>
      <c r="F1730" s="4" t="s">
        <v>35</v>
      </c>
      <c r="G1730" s="4">
        <v>346070.0</v>
      </c>
      <c r="H1730" s="4">
        <v>1.1505484E7</v>
      </c>
      <c r="I1730" s="4">
        <v>0.99</v>
      </c>
      <c r="J1730" s="5" t="str">
        <f>VLOOKUP(E1730, genre!$A$2:$B$1000, 2, FALSE)</f>
        <v>Latin</v>
      </c>
    </row>
    <row r="1731">
      <c r="A1731" s="4">
        <v>1730.0</v>
      </c>
      <c r="B1731" s="4" t="s">
        <v>2536</v>
      </c>
      <c r="C1731" s="4">
        <v>142.0</v>
      </c>
      <c r="D1731" s="4">
        <v>1.0</v>
      </c>
      <c r="E1731" s="4">
        <v>7.0</v>
      </c>
      <c r="F1731" s="4" t="s">
        <v>35</v>
      </c>
      <c r="G1731" s="4">
        <v>193854.0</v>
      </c>
      <c r="H1731" s="4">
        <v>6435114.0</v>
      </c>
      <c r="I1731" s="4">
        <v>0.99</v>
      </c>
      <c r="J1731" s="5" t="str">
        <f>VLOOKUP(E1731, genre!$A$2:$B$1000, 2, FALSE)</f>
        <v>Latin</v>
      </c>
    </row>
    <row r="1732">
      <c r="A1732" s="4">
        <v>1731.0</v>
      </c>
      <c r="B1732" s="4" t="s">
        <v>2537</v>
      </c>
      <c r="C1732" s="4">
        <v>142.0</v>
      </c>
      <c r="D1732" s="4">
        <v>1.0</v>
      </c>
      <c r="E1732" s="4">
        <v>7.0</v>
      </c>
      <c r="F1732" s="4" t="s">
        <v>35</v>
      </c>
      <c r="G1732" s="4">
        <v>280920.0</v>
      </c>
      <c r="H1732" s="4">
        <v>9260588.0</v>
      </c>
      <c r="I1732" s="4">
        <v>0.99</v>
      </c>
      <c r="J1732" s="5" t="str">
        <f>VLOOKUP(E1732, genre!$A$2:$B$1000, 2, FALSE)</f>
        <v>Latin</v>
      </c>
    </row>
    <row r="1733">
      <c r="A1733" s="4">
        <v>1732.0</v>
      </c>
      <c r="B1733" s="4" t="s">
        <v>2538</v>
      </c>
      <c r="C1733" s="4">
        <v>143.0</v>
      </c>
      <c r="D1733" s="4">
        <v>1.0</v>
      </c>
      <c r="E1733" s="4">
        <v>7.0</v>
      </c>
      <c r="F1733" s="4" t="s">
        <v>35</v>
      </c>
      <c r="G1733" s="4">
        <v>246073.0</v>
      </c>
      <c r="H1733" s="4">
        <v>8167819.0</v>
      </c>
      <c r="I1733" s="4">
        <v>0.99</v>
      </c>
      <c r="J1733" s="5" t="str">
        <f>VLOOKUP(E1733, genre!$A$2:$B$1000, 2, FALSE)</f>
        <v>Latin</v>
      </c>
    </row>
    <row r="1734">
      <c r="A1734" s="4">
        <v>1733.0</v>
      </c>
      <c r="B1734" s="4" t="s">
        <v>2539</v>
      </c>
      <c r="C1734" s="4">
        <v>142.0</v>
      </c>
      <c r="D1734" s="4">
        <v>1.0</v>
      </c>
      <c r="E1734" s="4">
        <v>7.0</v>
      </c>
      <c r="F1734" s="4" t="s">
        <v>35</v>
      </c>
      <c r="G1734" s="4">
        <v>149080.0</v>
      </c>
      <c r="H1734" s="4">
        <v>4917615.0</v>
      </c>
      <c r="I1734" s="4">
        <v>0.99</v>
      </c>
      <c r="J1734" s="5" t="str">
        <f>VLOOKUP(E1734, genre!$A$2:$B$1000, 2, FALSE)</f>
        <v>Latin</v>
      </c>
    </row>
    <row r="1735">
      <c r="A1735" s="4">
        <v>1734.0</v>
      </c>
      <c r="B1735" s="4" t="s">
        <v>2540</v>
      </c>
      <c r="C1735" s="4">
        <v>143.0</v>
      </c>
      <c r="D1735" s="4">
        <v>1.0</v>
      </c>
      <c r="E1735" s="4">
        <v>7.0</v>
      </c>
      <c r="F1735" s="4" t="s">
        <v>35</v>
      </c>
      <c r="G1735" s="4">
        <v>217547.0</v>
      </c>
      <c r="H1735" s="4">
        <v>7205844.0</v>
      </c>
      <c r="I1735" s="4">
        <v>0.99</v>
      </c>
      <c r="J1735" s="5" t="str">
        <f>VLOOKUP(E1735, genre!$A$2:$B$1000, 2, FALSE)</f>
        <v>Latin</v>
      </c>
    </row>
    <row r="1736">
      <c r="A1736" s="4">
        <v>1735.0</v>
      </c>
      <c r="B1736" s="4" t="s">
        <v>2541</v>
      </c>
      <c r="C1736" s="4">
        <v>143.0</v>
      </c>
      <c r="D1736" s="4">
        <v>1.0</v>
      </c>
      <c r="E1736" s="4">
        <v>7.0</v>
      </c>
      <c r="F1736" s="4" t="s">
        <v>35</v>
      </c>
      <c r="G1736" s="4">
        <v>146703.0</v>
      </c>
      <c r="H1736" s="4">
        <v>4805897.0</v>
      </c>
      <c r="I1736" s="4">
        <v>0.99</v>
      </c>
      <c r="J1736" s="5" t="str">
        <f>VLOOKUP(E1736, genre!$A$2:$B$1000, 2, FALSE)</f>
        <v>Latin</v>
      </c>
    </row>
    <row r="1737">
      <c r="A1737" s="4">
        <v>1736.0</v>
      </c>
      <c r="B1737" s="4" t="s">
        <v>2542</v>
      </c>
      <c r="C1737" s="4">
        <v>142.0</v>
      </c>
      <c r="D1737" s="4">
        <v>1.0</v>
      </c>
      <c r="E1737" s="4">
        <v>7.0</v>
      </c>
      <c r="F1737" s="4" t="s">
        <v>35</v>
      </c>
      <c r="G1737" s="4">
        <v>196101.0</v>
      </c>
      <c r="H1737" s="4">
        <v>6419139.0</v>
      </c>
      <c r="I1737" s="4">
        <v>0.99</v>
      </c>
      <c r="J1737" s="5" t="str">
        <f>VLOOKUP(E1737, genre!$A$2:$B$1000, 2, FALSE)</f>
        <v>Latin</v>
      </c>
    </row>
    <row r="1738">
      <c r="A1738" s="4">
        <v>1737.0</v>
      </c>
      <c r="B1738" s="4" t="s">
        <v>2543</v>
      </c>
      <c r="C1738" s="4">
        <v>142.0</v>
      </c>
      <c r="D1738" s="4">
        <v>1.0</v>
      </c>
      <c r="E1738" s="4">
        <v>7.0</v>
      </c>
      <c r="F1738" s="4" t="s">
        <v>35</v>
      </c>
      <c r="G1738" s="4">
        <v>227813.0</v>
      </c>
      <c r="H1738" s="4">
        <v>7496584.0</v>
      </c>
      <c r="I1738" s="4">
        <v>0.99</v>
      </c>
      <c r="J1738" s="5" t="str">
        <f>VLOOKUP(E1738, genre!$A$2:$B$1000, 2, FALSE)</f>
        <v>Latin</v>
      </c>
    </row>
    <row r="1739">
      <c r="A1739" s="4">
        <v>1738.0</v>
      </c>
      <c r="B1739" s="4" t="s">
        <v>2544</v>
      </c>
      <c r="C1739" s="4">
        <v>143.0</v>
      </c>
      <c r="D1739" s="4">
        <v>1.0</v>
      </c>
      <c r="E1739" s="4">
        <v>7.0</v>
      </c>
      <c r="F1739" s="4" t="s">
        <v>35</v>
      </c>
      <c r="G1739" s="4">
        <v>276035.0</v>
      </c>
      <c r="H1739" s="4">
        <v>9201645.0</v>
      </c>
      <c r="I1739" s="4">
        <v>0.99</v>
      </c>
      <c r="J1739" s="5" t="str">
        <f>VLOOKUP(E1739, genre!$A$2:$B$1000, 2, FALSE)</f>
        <v>Latin</v>
      </c>
    </row>
    <row r="1740">
      <c r="A1740" s="4">
        <v>1739.0</v>
      </c>
      <c r="B1740" s="4" t="s">
        <v>2545</v>
      </c>
      <c r="C1740" s="4">
        <v>143.0</v>
      </c>
      <c r="D1740" s="4">
        <v>1.0</v>
      </c>
      <c r="E1740" s="4">
        <v>7.0</v>
      </c>
      <c r="F1740" s="4" t="s">
        <v>35</v>
      </c>
      <c r="G1740" s="4">
        <v>246804.0</v>
      </c>
      <c r="H1740" s="4">
        <v>8133732.0</v>
      </c>
      <c r="I1740" s="4">
        <v>0.99</v>
      </c>
      <c r="J1740" s="5" t="str">
        <f>VLOOKUP(E1740, genre!$A$2:$B$1000, 2, FALSE)</f>
        <v>Latin</v>
      </c>
    </row>
    <row r="1741">
      <c r="A1741" s="4">
        <v>1740.0</v>
      </c>
      <c r="B1741" s="4" t="s">
        <v>2546</v>
      </c>
      <c r="C1741" s="4">
        <v>142.0</v>
      </c>
      <c r="D1741" s="4">
        <v>1.0</v>
      </c>
      <c r="E1741" s="4">
        <v>7.0</v>
      </c>
      <c r="F1741" s="4" t="s">
        <v>35</v>
      </c>
      <c r="G1741" s="4">
        <v>278047.0</v>
      </c>
      <c r="H1741" s="4">
        <v>9121087.0</v>
      </c>
      <c r="I1741" s="4">
        <v>0.99</v>
      </c>
      <c r="J1741" s="5" t="str">
        <f>VLOOKUP(E1741, genre!$A$2:$B$1000, 2, FALSE)</f>
        <v>Latin</v>
      </c>
    </row>
    <row r="1742">
      <c r="A1742" s="4">
        <v>1741.0</v>
      </c>
      <c r="B1742" s="4" t="s">
        <v>2547</v>
      </c>
      <c r="C1742" s="4">
        <v>143.0</v>
      </c>
      <c r="D1742" s="4">
        <v>1.0</v>
      </c>
      <c r="E1742" s="4">
        <v>7.0</v>
      </c>
      <c r="F1742" s="4" t="s">
        <v>35</v>
      </c>
      <c r="G1742" s="4">
        <v>261041.0</v>
      </c>
      <c r="H1742" s="4">
        <v>8698959.0</v>
      </c>
      <c r="I1742" s="4">
        <v>0.99</v>
      </c>
      <c r="J1742" s="5" t="str">
        <f>VLOOKUP(E1742, genre!$A$2:$B$1000, 2, FALSE)</f>
        <v>Latin</v>
      </c>
    </row>
    <row r="1743">
      <c r="A1743" s="4">
        <v>1742.0</v>
      </c>
      <c r="B1743" s="4" t="s">
        <v>2548</v>
      </c>
      <c r="C1743" s="4">
        <v>142.0</v>
      </c>
      <c r="D1743" s="4">
        <v>1.0</v>
      </c>
      <c r="E1743" s="4">
        <v>7.0</v>
      </c>
      <c r="F1743" s="4" t="s">
        <v>35</v>
      </c>
      <c r="G1743" s="4">
        <v>195996.0</v>
      </c>
      <c r="H1743" s="4">
        <v>6552490.0</v>
      </c>
      <c r="I1743" s="4">
        <v>0.99</v>
      </c>
      <c r="J1743" s="5" t="str">
        <f>VLOOKUP(E1743, genre!$A$2:$B$1000, 2, FALSE)</f>
        <v>Latin</v>
      </c>
    </row>
    <row r="1744">
      <c r="A1744" s="4">
        <v>1743.0</v>
      </c>
      <c r="B1744" s="4" t="s">
        <v>2549</v>
      </c>
      <c r="C1744" s="4">
        <v>142.0</v>
      </c>
      <c r="D1744" s="4">
        <v>1.0</v>
      </c>
      <c r="E1744" s="4">
        <v>7.0</v>
      </c>
      <c r="F1744" s="4" t="s">
        <v>35</v>
      </c>
      <c r="G1744" s="4">
        <v>189492.0</v>
      </c>
      <c r="H1744" s="4">
        <v>6229645.0</v>
      </c>
      <c r="I1744" s="4">
        <v>0.99</v>
      </c>
      <c r="J1744" s="5" t="str">
        <f>VLOOKUP(E1744, genre!$A$2:$B$1000, 2, FALSE)</f>
        <v>Latin</v>
      </c>
    </row>
    <row r="1745">
      <c r="A1745" s="4">
        <v>1744.0</v>
      </c>
      <c r="B1745" s="4" t="s">
        <v>2550</v>
      </c>
      <c r="C1745" s="4">
        <v>143.0</v>
      </c>
      <c r="D1745" s="4">
        <v>1.0</v>
      </c>
      <c r="E1745" s="4">
        <v>7.0</v>
      </c>
      <c r="F1745" s="4" t="s">
        <v>35</v>
      </c>
      <c r="G1745" s="4">
        <v>231993.0</v>
      </c>
      <c r="H1745" s="4">
        <v>7692697.0</v>
      </c>
      <c r="I1745" s="4">
        <v>0.99</v>
      </c>
      <c r="J1745" s="5" t="str">
        <f>VLOOKUP(E1745, genre!$A$2:$B$1000, 2, FALSE)</f>
        <v>Latin</v>
      </c>
    </row>
    <row r="1746">
      <c r="A1746" s="4">
        <v>1745.0</v>
      </c>
      <c r="B1746" s="4" t="s">
        <v>2551</v>
      </c>
      <c r="C1746" s="4">
        <v>144.0</v>
      </c>
      <c r="D1746" s="4">
        <v>1.0</v>
      </c>
      <c r="E1746" s="4">
        <v>1.0</v>
      </c>
      <c r="F1746" s="4" t="s">
        <v>2552</v>
      </c>
      <c r="G1746" s="4">
        <v>134739.0</v>
      </c>
      <c r="H1746" s="4">
        <v>4334038.0</v>
      </c>
      <c r="I1746" s="4">
        <v>0.99</v>
      </c>
      <c r="J1746" s="5" t="str">
        <f>VLOOKUP(E1746, genre!$A$2:$B$1000, 2, FALSE)</f>
        <v>Rock</v>
      </c>
    </row>
    <row r="1747">
      <c r="A1747" s="4">
        <v>1746.0</v>
      </c>
      <c r="B1747" s="4" t="s">
        <v>2553</v>
      </c>
      <c r="C1747" s="4">
        <v>144.0</v>
      </c>
      <c r="D1747" s="4">
        <v>1.0</v>
      </c>
      <c r="E1747" s="4">
        <v>1.0</v>
      </c>
      <c r="F1747" s="4" t="s">
        <v>2552</v>
      </c>
      <c r="G1747" s="4">
        <v>234605.0</v>
      </c>
      <c r="H1747" s="4">
        <v>7716005.0</v>
      </c>
      <c r="I1747" s="4">
        <v>0.99</v>
      </c>
      <c r="J1747" s="5" t="str">
        <f>VLOOKUP(E1747, genre!$A$2:$B$1000, 2, FALSE)</f>
        <v>Rock</v>
      </c>
    </row>
    <row r="1748">
      <c r="A1748" s="4">
        <v>1747.0</v>
      </c>
      <c r="B1748" s="4" t="s">
        <v>2554</v>
      </c>
      <c r="C1748" s="4">
        <v>144.0</v>
      </c>
      <c r="D1748" s="4">
        <v>1.0</v>
      </c>
      <c r="E1748" s="4">
        <v>1.0</v>
      </c>
      <c r="F1748" s="4" t="s">
        <v>2552</v>
      </c>
      <c r="G1748" s="4">
        <v>153417.0</v>
      </c>
      <c r="H1748" s="4">
        <v>4999814.0</v>
      </c>
      <c r="I1748" s="4">
        <v>0.99</v>
      </c>
      <c r="J1748" s="5" t="str">
        <f>VLOOKUP(E1748, genre!$A$2:$B$1000, 2, FALSE)</f>
        <v>Rock</v>
      </c>
    </row>
    <row r="1749">
      <c r="A1749" s="4">
        <v>1748.0</v>
      </c>
      <c r="B1749" s="4" t="s">
        <v>2555</v>
      </c>
      <c r="C1749" s="4">
        <v>144.0</v>
      </c>
      <c r="D1749" s="4">
        <v>1.0</v>
      </c>
      <c r="E1749" s="4">
        <v>1.0</v>
      </c>
      <c r="F1749" s="4" t="s">
        <v>2552</v>
      </c>
      <c r="G1749" s="4">
        <v>356493.0</v>
      </c>
      <c r="H1749" s="4">
        <v>1.1791068E7</v>
      </c>
      <c r="I1749" s="4">
        <v>0.99</v>
      </c>
      <c r="J1749" s="5" t="str">
        <f>VLOOKUP(E1749, genre!$A$2:$B$1000, 2, FALSE)</f>
        <v>Rock</v>
      </c>
    </row>
    <row r="1750">
      <c r="A1750" s="4">
        <v>1749.0</v>
      </c>
      <c r="B1750" s="4" t="s">
        <v>2556</v>
      </c>
      <c r="C1750" s="4">
        <v>144.0</v>
      </c>
      <c r="D1750" s="4">
        <v>1.0</v>
      </c>
      <c r="E1750" s="4">
        <v>1.0</v>
      </c>
      <c r="F1750" s="4" t="s">
        <v>2552</v>
      </c>
      <c r="G1750" s="4">
        <v>366053.0</v>
      </c>
      <c r="H1750" s="4">
        <v>1.1893723E7</v>
      </c>
      <c r="I1750" s="4">
        <v>0.99</v>
      </c>
      <c r="J1750" s="5" t="str">
        <f>VLOOKUP(E1750, genre!$A$2:$B$1000, 2, FALSE)</f>
        <v>Rock</v>
      </c>
    </row>
    <row r="1751">
      <c r="A1751" s="4">
        <v>1750.0</v>
      </c>
      <c r="B1751" s="4" t="s">
        <v>2557</v>
      </c>
      <c r="C1751" s="4">
        <v>144.0</v>
      </c>
      <c r="D1751" s="4">
        <v>1.0</v>
      </c>
      <c r="E1751" s="4">
        <v>1.0</v>
      </c>
      <c r="F1751" s="4" t="s">
        <v>2552</v>
      </c>
      <c r="G1751" s="4">
        <v>133093.0</v>
      </c>
      <c r="H1751" s="4">
        <v>4378835.0</v>
      </c>
      <c r="I1751" s="4">
        <v>0.99</v>
      </c>
      <c r="J1751" s="5" t="str">
        <f>VLOOKUP(E1751, genre!$A$2:$B$1000, 2, FALSE)</f>
        <v>Rock</v>
      </c>
    </row>
    <row r="1752">
      <c r="A1752" s="4">
        <v>1751.0</v>
      </c>
      <c r="B1752" s="4" t="s">
        <v>2558</v>
      </c>
      <c r="C1752" s="4">
        <v>144.0</v>
      </c>
      <c r="D1752" s="4">
        <v>1.0</v>
      </c>
      <c r="E1752" s="4">
        <v>1.0</v>
      </c>
      <c r="F1752" s="4" t="s">
        <v>2552</v>
      </c>
      <c r="G1752" s="4">
        <v>112875.0</v>
      </c>
      <c r="H1752" s="4">
        <v>3741319.0</v>
      </c>
      <c r="I1752" s="4">
        <v>0.99</v>
      </c>
      <c r="J1752" s="5" t="str">
        <f>VLOOKUP(E1752, genre!$A$2:$B$1000, 2, FALSE)</f>
        <v>Rock</v>
      </c>
    </row>
    <row r="1753">
      <c r="A1753" s="4">
        <v>1752.0</v>
      </c>
      <c r="B1753" s="4" t="s">
        <v>2559</v>
      </c>
      <c r="C1753" s="4">
        <v>144.0</v>
      </c>
      <c r="D1753" s="4">
        <v>1.0</v>
      </c>
      <c r="E1753" s="4">
        <v>1.0</v>
      </c>
      <c r="F1753" s="4" t="s">
        <v>2552</v>
      </c>
      <c r="G1753" s="4">
        <v>569704.0</v>
      </c>
      <c r="H1753" s="4">
        <v>1.8578995E7</v>
      </c>
      <c r="I1753" s="4">
        <v>0.99</v>
      </c>
      <c r="J1753" s="5" t="str">
        <f>VLOOKUP(E1753, genre!$A$2:$B$1000, 2, FALSE)</f>
        <v>Rock</v>
      </c>
    </row>
    <row r="1754">
      <c r="A1754" s="4">
        <v>1753.0</v>
      </c>
      <c r="B1754" s="4" t="s">
        <v>2560</v>
      </c>
      <c r="C1754" s="4">
        <v>144.0</v>
      </c>
      <c r="D1754" s="4">
        <v>1.0</v>
      </c>
      <c r="E1754" s="4">
        <v>1.0</v>
      </c>
      <c r="F1754" s="4" t="s">
        <v>2552</v>
      </c>
      <c r="G1754" s="4">
        <v>272796.0</v>
      </c>
      <c r="H1754" s="4">
        <v>9015366.0</v>
      </c>
      <c r="I1754" s="4">
        <v>0.99</v>
      </c>
      <c r="J1754" s="5" t="str">
        <f>VLOOKUP(E1754, genre!$A$2:$B$1000, 2, FALSE)</f>
        <v>Rock</v>
      </c>
    </row>
    <row r="1755">
      <c r="A1755" s="4">
        <v>1754.0</v>
      </c>
      <c r="B1755" s="4" t="s">
        <v>2561</v>
      </c>
      <c r="C1755" s="4">
        <v>144.0</v>
      </c>
      <c r="D1755" s="4">
        <v>1.0</v>
      </c>
      <c r="E1755" s="4">
        <v>1.0</v>
      </c>
      <c r="F1755" s="4" t="s">
        <v>2552</v>
      </c>
      <c r="G1755" s="4">
        <v>143595.0</v>
      </c>
      <c r="H1755" s="4">
        <v>4711776.0</v>
      </c>
      <c r="I1755" s="4">
        <v>0.99</v>
      </c>
      <c r="J1755" s="5" t="str">
        <f>VLOOKUP(E1755, genre!$A$2:$B$1000, 2, FALSE)</f>
        <v>Rock</v>
      </c>
    </row>
    <row r="1756">
      <c r="A1756" s="4">
        <v>1755.0</v>
      </c>
      <c r="B1756" s="4" t="s">
        <v>2562</v>
      </c>
      <c r="C1756" s="4">
        <v>145.0</v>
      </c>
      <c r="D1756" s="4">
        <v>1.0</v>
      </c>
      <c r="E1756" s="4">
        <v>7.0</v>
      </c>
      <c r="F1756" s="4" t="s">
        <v>2563</v>
      </c>
      <c r="G1756" s="4">
        <v>136254.0</v>
      </c>
      <c r="H1756" s="4">
        <v>4511390.0</v>
      </c>
      <c r="I1756" s="4">
        <v>0.99</v>
      </c>
      <c r="J1756" s="5" t="str">
        <f>VLOOKUP(E1756, genre!$A$2:$B$1000, 2, FALSE)</f>
        <v>Latin</v>
      </c>
    </row>
    <row r="1757">
      <c r="A1757" s="4">
        <v>1756.0</v>
      </c>
      <c r="B1757" s="4" t="s">
        <v>2564</v>
      </c>
      <c r="C1757" s="4">
        <v>145.0</v>
      </c>
      <c r="D1757" s="4">
        <v>1.0</v>
      </c>
      <c r="E1757" s="4">
        <v>7.0</v>
      </c>
      <c r="F1757" s="4" t="s">
        <v>2563</v>
      </c>
      <c r="G1757" s="4">
        <v>215875.0</v>
      </c>
      <c r="H1757" s="4">
        <v>7183757.0</v>
      </c>
      <c r="I1757" s="4">
        <v>0.99</v>
      </c>
      <c r="J1757" s="5" t="str">
        <f>VLOOKUP(E1757, genre!$A$2:$B$1000, 2, FALSE)</f>
        <v>Latin</v>
      </c>
    </row>
    <row r="1758">
      <c r="A1758" s="4">
        <v>1757.0</v>
      </c>
      <c r="B1758" s="4" t="s">
        <v>2565</v>
      </c>
      <c r="C1758" s="4">
        <v>145.0</v>
      </c>
      <c r="D1758" s="4">
        <v>1.0</v>
      </c>
      <c r="E1758" s="4">
        <v>7.0</v>
      </c>
      <c r="F1758" s="4" t="s">
        <v>2566</v>
      </c>
      <c r="G1758" s="4">
        <v>145606.0</v>
      </c>
      <c r="H1758" s="4">
        <v>4857761.0</v>
      </c>
      <c r="I1758" s="4">
        <v>0.99</v>
      </c>
      <c r="J1758" s="5" t="str">
        <f>VLOOKUP(E1758, genre!$A$2:$B$1000, 2, FALSE)</f>
        <v>Latin</v>
      </c>
    </row>
    <row r="1759">
      <c r="A1759" s="4">
        <v>1758.0</v>
      </c>
      <c r="B1759" s="4" t="s">
        <v>2567</v>
      </c>
      <c r="C1759" s="4">
        <v>145.0</v>
      </c>
      <c r="D1759" s="4">
        <v>1.0</v>
      </c>
      <c r="E1759" s="4">
        <v>7.0</v>
      </c>
      <c r="F1759" s="4" t="s">
        <v>743</v>
      </c>
      <c r="G1759" s="4">
        <v>172800.0</v>
      </c>
      <c r="H1759" s="4">
        <v>5760864.0</v>
      </c>
      <c r="I1759" s="4">
        <v>0.99</v>
      </c>
      <c r="J1759" s="5" t="str">
        <f>VLOOKUP(E1759, genre!$A$2:$B$1000, 2, FALSE)</f>
        <v>Latin</v>
      </c>
    </row>
    <row r="1760">
      <c r="A1760" s="4">
        <v>1759.0</v>
      </c>
      <c r="B1760" s="4" t="s">
        <v>2568</v>
      </c>
      <c r="C1760" s="4">
        <v>145.0</v>
      </c>
      <c r="D1760" s="4">
        <v>1.0</v>
      </c>
      <c r="E1760" s="4">
        <v>7.0</v>
      </c>
      <c r="F1760" s="4" t="s">
        <v>859</v>
      </c>
      <c r="G1760" s="4">
        <v>183066.0</v>
      </c>
      <c r="H1760" s="4">
        <v>6066234.0</v>
      </c>
      <c r="I1760" s="4">
        <v>0.99</v>
      </c>
      <c r="J1760" s="5" t="str">
        <f>VLOOKUP(E1760, genre!$A$2:$B$1000, 2, FALSE)</f>
        <v>Latin</v>
      </c>
    </row>
    <row r="1761">
      <c r="A1761" s="4">
        <v>1760.0</v>
      </c>
      <c r="B1761" s="4" t="s">
        <v>2569</v>
      </c>
      <c r="C1761" s="4">
        <v>145.0</v>
      </c>
      <c r="D1761" s="4">
        <v>1.0</v>
      </c>
      <c r="E1761" s="4">
        <v>7.0</v>
      </c>
      <c r="F1761" s="4" t="s">
        <v>2563</v>
      </c>
      <c r="G1761" s="4">
        <v>230008.0</v>
      </c>
      <c r="H1761" s="4">
        <v>7621482.0</v>
      </c>
      <c r="I1761" s="4">
        <v>0.99</v>
      </c>
      <c r="J1761" s="5" t="str">
        <f>VLOOKUP(E1761, genre!$A$2:$B$1000, 2, FALSE)</f>
        <v>Latin</v>
      </c>
    </row>
    <row r="1762">
      <c r="A1762" s="4">
        <v>1761.0</v>
      </c>
      <c r="B1762" s="4" t="s">
        <v>2570</v>
      </c>
      <c r="C1762" s="4">
        <v>145.0</v>
      </c>
      <c r="D1762" s="4">
        <v>1.0</v>
      </c>
      <c r="E1762" s="4">
        <v>7.0</v>
      </c>
      <c r="F1762" s="4" t="s">
        <v>2571</v>
      </c>
      <c r="G1762" s="4">
        <v>45191.0</v>
      </c>
      <c r="H1762" s="4">
        <v>1454532.0</v>
      </c>
      <c r="I1762" s="4">
        <v>0.99</v>
      </c>
      <c r="J1762" s="5" t="str">
        <f>VLOOKUP(E1762, genre!$A$2:$B$1000, 2, FALSE)</f>
        <v>Latin</v>
      </c>
    </row>
    <row r="1763">
      <c r="A1763" s="4">
        <v>1762.0</v>
      </c>
      <c r="B1763" s="4" t="s">
        <v>1160</v>
      </c>
      <c r="C1763" s="4">
        <v>145.0</v>
      </c>
      <c r="D1763" s="4">
        <v>1.0</v>
      </c>
      <c r="E1763" s="4">
        <v>7.0</v>
      </c>
      <c r="F1763" s="4" t="s">
        <v>2572</v>
      </c>
      <c r="G1763" s="4">
        <v>192339.0</v>
      </c>
      <c r="H1763" s="4">
        <v>6318373.0</v>
      </c>
      <c r="I1763" s="4">
        <v>0.99</v>
      </c>
      <c r="J1763" s="5" t="str">
        <f>VLOOKUP(E1763, genre!$A$2:$B$1000, 2, FALSE)</f>
        <v>Latin</v>
      </c>
    </row>
    <row r="1764">
      <c r="A1764" s="4">
        <v>1763.0</v>
      </c>
      <c r="B1764" s="4" t="s">
        <v>2573</v>
      </c>
      <c r="C1764" s="4">
        <v>145.0</v>
      </c>
      <c r="D1764" s="4">
        <v>1.0</v>
      </c>
      <c r="E1764" s="4">
        <v>7.0</v>
      </c>
      <c r="F1764" s="4" t="s">
        <v>2572</v>
      </c>
      <c r="G1764" s="4">
        <v>209005.0</v>
      </c>
      <c r="H1764" s="4">
        <v>7012658.0</v>
      </c>
      <c r="I1764" s="4">
        <v>0.99</v>
      </c>
      <c r="J1764" s="5" t="str">
        <f>VLOOKUP(E1764, genre!$A$2:$B$1000, 2, FALSE)</f>
        <v>Latin</v>
      </c>
    </row>
    <row r="1765">
      <c r="A1765" s="4">
        <v>1764.0</v>
      </c>
      <c r="B1765" s="4" t="s">
        <v>2574</v>
      </c>
      <c r="C1765" s="4">
        <v>145.0</v>
      </c>
      <c r="D1765" s="4">
        <v>1.0</v>
      </c>
      <c r="E1765" s="4">
        <v>7.0</v>
      </c>
      <c r="F1765" s="4" t="s">
        <v>2572</v>
      </c>
      <c r="G1765" s="4">
        <v>197276.0</v>
      </c>
      <c r="H1765" s="4">
        <v>6512544.0</v>
      </c>
      <c r="I1765" s="4">
        <v>0.99</v>
      </c>
      <c r="J1765" s="5" t="str">
        <f>VLOOKUP(E1765, genre!$A$2:$B$1000, 2, FALSE)</f>
        <v>Latin</v>
      </c>
    </row>
    <row r="1766">
      <c r="A1766" s="4">
        <v>1765.0</v>
      </c>
      <c r="B1766" s="4" t="s">
        <v>2575</v>
      </c>
      <c r="C1766" s="4">
        <v>145.0</v>
      </c>
      <c r="D1766" s="4">
        <v>1.0</v>
      </c>
      <c r="E1766" s="4">
        <v>7.0</v>
      </c>
      <c r="F1766" s="4" t="s">
        <v>2572</v>
      </c>
      <c r="G1766" s="4">
        <v>249808.0</v>
      </c>
      <c r="H1766" s="4">
        <v>8196331.0</v>
      </c>
      <c r="I1766" s="4">
        <v>0.99</v>
      </c>
      <c r="J1766" s="5" t="str">
        <f>VLOOKUP(E1766, genre!$A$2:$B$1000, 2, FALSE)</f>
        <v>Latin</v>
      </c>
    </row>
    <row r="1767">
      <c r="A1767" s="4">
        <v>1766.0</v>
      </c>
      <c r="B1767" s="4" t="s">
        <v>2576</v>
      </c>
      <c r="C1767" s="4">
        <v>145.0</v>
      </c>
      <c r="D1767" s="4">
        <v>1.0</v>
      </c>
      <c r="E1767" s="4">
        <v>7.0</v>
      </c>
      <c r="F1767" s="4" t="s">
        <v>2572</v>
      </c>
      <c r="G1767" s="4">
        <v>218801.0</v>
      </c>
      <c r="H1767" s="4">
        <v>7211247.0</v>
      </c>
      <c r="I1767" s="4">
        <v>0.99</v>
      </c>
      <c r="J1767" s="5" t="str">
        <f>VLOOKUP(E1767, genre!$A$2:$B$1000, 2, FALSE)</f>
        <v>Latin</v>
      </c>
    </row>
    <row r="1768">
      <c r="A1768" s="4">
        <v>1767.0</v>
      </c>
      <c r="B1768" s="4" t="s">
        <v>2577</v>
      </c>
      <c r="C1768" s="4">
        <v>145.0</v>
      </c>
      <c r="D1768" s="4">
        <v>1.0</v>
      </c>
      <c r="E1768" s="4">
        <v>7.0</v>
      </c>
      <c r="F1768" s="4" t="s">
        <v>2572</v>
      </c>
      <c r="G1768" s="4">
        <v>129410.0</v>
      </c>
      <c r="H1768" s="4">
        <v>4326918.0</v>
      </c>
      <c r="I1768" s="4">
        <v>0.99</v>
      </c>
      <c r="J1768" s="5" t="str">
        <f>VLOOKUP(E1768, genre!$A$2:$B$1000, 2, FALSE)</f>
        <v>Latin</v>
      </c>
    </row>
    <row r="1769">
      <c r="A1769" s="4">
        <v>1768.0</v>
      </c>
      <c r="B1769" s="4" t="s">
        <v>2578</v>
      </c>
      <c r="C1769" s="4">
        <v>145.0</v>
      </c>
      <c r="D1769" s="4">
        <v>1.0</v>
      </c>
      <c r="E1769" s="4">
        <v>7.0</v>
      </c>
      <c r="F1769" s="4" t="s">
        <v>2572</v>
      </c>
      <c r="G1769" s="4">
        <v>203520.0</v>
      </c>
      <c r="H1769" s="4">
        <v>6699368.0</v>
      </c>
      <c r="I1769" s="4">
        <v>0.99</v>
      </c>
      <c r="J1769" s="5" t="str">
        <f>VLOOKUP(E1769, genre!$A$2:$B$1000, 2, FALSE)</f>
        <v>Latin</v>
      </c>
    </row>
    <row r="1770">
      <c r="A1770" s="4">
        <v>1769.0</v>
      </c>
      <c r="B1770" s="4" t="s">
        <v>2579</v>
      </c>
      <c r="C1770" s="4">
        <v>145.0</v>
      </c>
      <c r="D1770" s="4">
        <v>1.0</v>
      </c>
      <c r="E1770" s="4">
        <v>7.0</v>
      </c>
      <c r="F1770" s="4" t="s">
        <v>2572</v>
      </c>
      <c r="G1770" s="4">
        <v>275591.0</v>
      </c>
      <c r="H1770" s="4">
        <v>9158834.0</v>
      </c>
      <c r="I1770" s="4">
        <v>0.99</v>
      </c>
      <c r="J1770" s="5" t="str">
        <f>VLOOKUP(E1770, genre!$A$2:$B$1000, 2, FALSE)</f>
        <v>Latin</v>
      </c>
    </row>
    <row r="1771">
      <c r="A1771" s="4">
        <v>1770.0</v>
      </c>
      <c r="B1771" s="4" t="s">
        <v>2580</v>
      </c>
      <c r="C1771" s="4">
        <v>145.0</v>
      </c>
      <c r="D1771" s="4">
        <v>1.0</v>
      </c>
      <c r="E1771" s="4">
        <v>7.0</v>
      </c>
      <c r="F1771" s="4" t="s">
        <v>2572</v>
      </c>
      <c r="G1771" s="4">
        <v>159190.0</v>
      </c>
      <c r="H1771" s="4">
        <v>5246835.0</v>
      </c>
      <c r="I1771" s="4">
        <v>0.99</v>
      </c>
      <c r="J1771" s="5" t="str">
        <f>VLOOKUP(E1771, genre!$A$2:$B$1000, 2, FALSE)</f>
        <v>Latin</v>
      </c>
    </row>
    <row r="1772">
      <c r="A1772" s="4">
        <v>1771.0</v>
      </c>
      <c r="B1772" s="4" t="s">
        <v>2581</v>
      </c>
      <c r="C1772" s="4">
        <v>145.0</v>
      </c>
      <c r="D1772" s="4">
        <v>1.0</v>
      </c>
      <c r="E1772" s="4">
        <v>7.0</v>
      </c>
      <c r="F1772" s="4" t="s">
        <v>2572</v>
      </c>
      <c r="G1772" s="4">
        <v>178207.0</v>
      </c>
      <c r="H1772" s="4">
        <v>5922018.0</v>
      </c>
      <c r="I1772" s="4">
        <v>0.99</v>
      </c>
      <c r="J1772" s="5" t="str">
        <f>VLOOKUP(E1772, genre!$A$2:$B$1000, 2, FALSE)</f>
        <v>Latin</v>
      </c>
    </row>
    <row r="1773">
      <c r="A1773" s="4">
        <v>1772.0</v>
      </c>
      <c r="B1773" s="4" t="s">
        <v>2582</v>
      </c>
      <c r="C1773" s="4">
        <v>145.0</v>
      </c>
      <c r="D1773" s="4">
        <v>1.0</v>
      </c>
      <c r="E1773" s="4">
        <v>7.0</v>
      </c>
      <c r="F1773" s="4" t="s">
        <v>2572</v>
      </c>
      <c r="G1773" s="4">
        <v>291866.0</v>
      </c>
      <c r="H1773" s="4">
        <v>9553228.0</v>
      </c>
      <c r="I1773" s="4">
        <v>0.99</v>
      </c>
      <c r="J1773" s="5" t="str">
        <f>VLOOKUP(E1773, genre!$A$2:$B$1000, 2, FALSE)</f>
        <v>Latin</v>
      </c>
    </row>
    <row r="1774">
      <c r="A1774" s="4">
        <v>1773.0</v>
      </c>
      <c r="B1774" s="4" t="s">
        <v>2583</v>
      </c>
      <c r="C1774" s="4">
        <v>146.0</v>
      </c>
      <c r="D1774" s="4">
        <v>1.0</v>
      </c>
      <c r="E1774" s="4">
        <v>14.0</v>
      </c>
      <c r="F1774" s="4" t="s">
        <v>35</v>
      </c>
      <c r="G1774" s="4">
        <v>136986.0</v>
      </c>
      <c r="H1774" s="4">
        <v>4477321.0</v>
      </c>
      <c r="I1774" s="4">
        <v>0.99</v>
      </c>
      <c r="J1774" s="5" t="str">
        <f>VLOOKUP(E1774, genre!$A$2:$B$1000, 2, FALSE)</f>
        <v>R&amp;B/Soul</v>
      </c>
    </row>
    <row r="1775">
      <c r="A1775" s="4">
        <v>1774.0</v>
      </c>
      <c r="B1775" s="4" t="s">
        <v>2584</v>
      </c>
      <c r="C1775" s="4">
        <v>146.0</v>
      </c>
      <c r="D1775" s="4">
        <v>1.0</v>
      </c>
      <c r="E1775" s="4">
        <v>14.0</v>
      </c>
      <c r="F1775" s="4" t="s">
        <v>35</v>
      </c>
      <c r="G1775" s="4">
        <v>149054.0</v>
      </c>
      <c r="H1775" s="4">
        <v>4860380.0</v>
      </c>
      <c r="I1775" s="4">
        <v>0.99</v>
      </c>
      <c r="J1775" s="5" t="str">
        <f>VLOOKUP(E1775, genre!$A$2:$B$1000, 2, FALSE)</f>
        <v>R&amp;B/Soul</v>
      </c>
    </row>
    <row r="1776">
      <c r="A1776" s="4">
        <v>1775.0</v>
      </c>
      <c r="B1776" s="4" t="s">
        <v>2585</v>
      </c>
      <c r="C1776" s="4">
        <v>146.0</v>
      </c>
      <c r="D1776" s="4">
        <v>1.0</v>
      </c>
      <c r="E1776" s="4">
        <v>14.0</v>
      </c>
      <c r="F1776" s="4" t="s">
        <v>2586</v>
      </c>
      <c r="G1776" s="4">
        <v>161410.0</v>
      </c>
      <c r="H1776" s="4">
        <v>5259218.0</v>
      </c>
      <c r="I1776" s="4">
        <v>0.99</v>
      </c>
      <c r="J1776" s="5" t="str">
        <f>VLOOKUP(E1776, genre!$A$2:$B$1000, 2, FALSE)</f>
        <v>R&amp;B/Soul</v>
      </c>
    </row>
    <row r="1777">
      <c r="A1777" s="4">
        <v>1776.0</v>
      </c>
      <c r="B1777" s="4" t="s">
        <v>2587</v>
      </c>
      <c r="C1777" s="4">
        <v>146.0</v>
      </c>
      <c r="D1777" s="4">
        <v>1.0</v>
      </c>
      <c r="E1777" s="4">
        <v>14.0</v>
      </c>
      <c r="F1777" s="4" t="s">
        <v>2588</v>
      </c>
      <c r="G1777" s="4">
        <v>137221.0</v>
      </c>
      <c r="H1777" s="4">
        <v>4437949.0</v>
      </c>
      <c r="I1777" s="4">
        <v>0.99</v>
      </c>
      <c r="J1777" s="5" t="str">
        <f>VLOOKUP(E1777, genre!$A$2:$B$1000, 2, FALSE)</f>
        <v>R&amp;B/Soul</v>
      </c>
    </row>
    <row r="1778">
      <c r="A1778" s="4">
        <v>1777.0</v>
      </c>
      <c r="B1778" s="4" t="s">
        <v>2589</v>
      </c>
      <c r="C1778" s="4">
        <v>146.0</v>
      </c>
      <c r="D1778" s="4">
        <v>1.0</v>
      </c>
      <c r="E1778" s="4">
        <v>14.0</v>
      </c>
      <c r="F1778" s="4" t="s">
        <v>2590</v>
      </c>
      <c r="G1778" s="4">
        <v>152424.0</v>
      </c>
      <c r="H1778" s="4">
        <v>4972815.0</v>
      </c>
      <c r="I1778" s="4">
        <v>0.99</v>
      </c>
      <c r="J1778" s="5" t="str">
        <f>VLOOKUP(E1778, genre!$A$2:$B$1000, 2, FALSE)</f>
        <v>R&amp;B/Soul</v>
      </c>
    </row>
    <row r="1779">
      <c r="A1779" s="4">
        <v>1778.0</v>
      </c>
      <c r="B1779" s="4" t="s">
        <v>2591</v>
      </c>
      <c r="C1779" s="4">
        <v>146.0</v>
      </c>
      <c r="D1779" s="4">
        <v>1.0</v>
      </c>
      <c r="E1779" s="4">
        <v>14.0</v>
      </c>
      <c r="F1779" s="4" t="s">
        <v>2592</v>
      </c>
      <c r="G1779" s="4">
        <v>142027.0</v>
      </c>
      <c r="H1779" s="4">
        <v>4631104.0</v>
      </c>
      <c r="I1779" s="4">
        <v>0.99</v>
      </c>
      <c r="J1779" s="5" t="str">
        <f>VLOOKUP(E1779, genre!$A$2:$B$1000, 2, FALSE)</f>
        <v>R&amp;B/Soul</v>
      </c>
    </row>
    <row r="1780">
      <c r="A1780" s="4">
        <v>1779.0</v>
      </c>
      <c r="B1780" s="4" t="s">
        <v>2593</v>
      </c>
      <c r="C1780" s="4">
        <v>146.0</v>
      </c>
      <c r="D1780" s="4">
        <v>1.0</v>
      </c>
      <c r="E1780" s="4">
        <v>14.0</v>
      </c>
      <c r="F1780" s="4" t="s">
        <v>2594</v>
      </c>
      <c r="G1780" s="4">
        <v>166295.0</v>
      </c>
      <c r="H1780" s="4">
        <v>5377546.0</v>
      </c>
      <c r="I1780" s="4">
        <v>0.99</v>
      </c>
      <c r="J1780" s="5" t="str">
        <f>VLOOKUP(E1780, genre!$A$2:$B$1000, 2, FALSE)</f>
        <v>R&amp;B/Soul</v>
      </c>
    </row>
    <row r="1781">
      <c r="A1781" s="4">
        <v>1780.0</v>
      </c>
      <c r="B1781" s="4" t="s">
        <v>2595</v>
      </c>
      <c r="C1781" s="4">
        <v>146.0</v>
      </c>
      <c r="D1781" s="4">
        <v>1.0</v>
      </c>
      <c r="E1781" s="4">
        <v>14.0</v>
      </c>
      <c r="F1781" s="4" t="s">
        <v>2596</v>
      </c>
      <c r="G1781" s="4">
        <v>194821.0</v>
      </c>
      <c r="H1781" s="4">
        <v>6477882.0</v>
      </c>
      <c r="I1781" s="4">
        <v>0.99</v>
      </c>
      <c r="J1781" s="5" t="str">
        <f>VLOOKUP(E1781, genre!$A$2:$B$1000, 2, FALSE)</f>
        <v>R&amp;B/Soul</v>
      </c>
    </row>
    <row r="1782">
      <c r="A1782" s="4">
        <v>1781.0</v>
      </c>
      <c r="B1782" s="4" t="s">
        <v>2597</v>
      </c>
      <c r="C1782" s="4">
        <v>146.0</v>
      </c>
      <c r="D1782" s="4">
        <v>1.0</v>
      </c>
      <c r="E1782" s="4">
        <v>14.0</v>
      </c>
      <c r="F1782" s="4" t="s">
        <v>2598</v>
      </c>
      <c r="G1782" s="4">
        <v>223451.0</v>
      </c>
      <c r="H1782" s="4">
        <v>7306719.0</v>
      </c>
      <c r="I1782" s="4">
        <v>0.99</v>
      </c>
      <c r="J1782" s="5" t="str">
        <f>VLOOKUP(E1782, genre!$A$2:$B$1000, 2, FALSE)</f>
        <v>R&amp;B/Soul</v>
      </c>
    </row>
    <row r="1783">
      <c r="A1783" s="4">
        <v>1782.0</v>
      </c>
      <c r="B1783" s="4" t="s">
        <v>2599</v>
      </c>
      <c r="C1783" s="4">
        <v>146.0</v>
      </c>
      <c r="D1783" s="4">
        <v>1.0</v>
      </c>
      <c r="E1783" s="4">
        <v>14.0</v>
      </c>
      <c r="F1783" s="4" t="s">
        <v>2600</v>
      </c>
      <c r="G1783" s="4">
        <v>176404.0</v>
      </c>
      <c r="H1783" s="4">
        <v>5789945.0</v>
      </c>
      <c r="I1783" s="4">
        <v>0.99</v>
      </c>
      <c r="J1783" s="5" t="str">
        <f>VLOOKUP(E1783, genre!$A$2:$B$1000, 2, FALSE)</f>
        <v>R&amp;B/Soul</v>
      </c>
    </row>
    <row r="1784">
      <c r="A1784" s="4">
        <v>1783.0</v>
      </c>
      <c r="B1784" s="4" t="s">
        <v>2601</v>
      </c>
      <c r="C1784" s="4">
        <v>146.0</v>
      </c>
      <c r="D1784" s="4">
        <v>1.0</v>
      </c>
      <c r="E1784" s="4">
        <v>14.0</v>
      </c>
      <c r="F1784" s="4" t="s">
        <v>2600</v>
      </c>
      <c r="G1784" s="4">
        <v>210886.0</v>
      </c>
      <c r="H1784" s="4">
        <v>6893603.0</v>
      </c>
      <c r="I1784" s="4">
        <v>0.99</v>
      </c>
      <c r="J1784" s="5" t="str">
        <f>VLOOKUP(E1784, genre!$A$2:$B$1000, 2, FALSE)</f>
        <v>R&amp;B/Soul</v>
      </c>
    </row>
    <row r="1785">
      <c r="A1785" s="4">
        <v>1784.0</v>
      </c>
      <c r="B1785" s="4" t="s">
        <v>2602</v>
      </c>
      <c r="C1785" s="4">
        <v>146.0</v>
      </c>
      <c r="D1785" s="4">
        <v>1.0</v>
      </c>
      <c r="E1785" s="4">
        <v>14.0</v>
      </c>
      <c r="F1785" s="4" t="s">
        <v>2603</v>
      </c>
      <c r="G1785" s="4">
        <v>172486.0</v>
      </c>
      <c r="H1785" s="4">
        <v>5647327.0</v>
      </c>
      <c r="I1785" s="4">
        <v>0.99</v>
      </c>
      <c r="J1785" s="5" t="str">
        <f>VLOOKUP(E1785, genre!$A$2:$B$1000, 2, FALSE)</f>
        <v>R&amp;B/Soul</v>
      </c>
    </row>
    <row r="1786">
      <c r="A1786" s="4">
        <v>1785.0</v>
      </c>
      <c r="B1786" s="4" t="s">
        <v>2604</v>
      </c>
      <c r="C1786" s="4">
        <v>146.0</v>
      </c>
      <c r="D1786" s="4">
        <v>1.0</v>
      </c>
      <c r="E1786" s="4">
        <v>14.0</v>
      </c>
      <c r="F1786" s="4" t="s">
        <v>2605</v>
      </c>
      <c r="G1786" s="4">
        <v>273057.0</v>
      </c>
      <c r="H1786" s="4">
        <v>8888206.0</v>
      </c>
      <c r="I1786" s="4">
        <v>0.99</v>
      </c>
      <c r="J1786" s="5" t="str">
        <f>VLOOKUP(E1786, genre!$A$2:$B$1000, 2, FALSE)</f>
        <v>R&amp;B/Soul</v>
      </c>
    </row>
    <row r="1787">
      <c r="A1787" s="4">
        <v>1786.0</v>
      </c>
      <c r="B1787" s="4" t="s">
        <v>2606</v>
      </c>
      <c r="C1787" s="4">
        <v>146.0</v>
      </c>
      <c r="D1787" s="4">
        <v>1.0</v>
      </c>
      <c r="E1787" s="4">
        <v>14.0</v>
      </c>
      <c r="F1787" s="4" t="s">
        <v>2607</v>
      </c>
      <c r="G1787" s="4">
        <v>194821.0</v>
      </c>
      <c r="H1787" s="4">
        <v>6342021.0</v>
      </c>
      <c r="I1787" s="4">
        <v>0.99</v>
      </c>
      <c r="J1787" s="5" t="str">
        <f>VLOOKUP(E1787, genre!$A$2:$B$1000, 2, FALSE)</f>
        <v>R&amp;B/Soul</v>
      </c>
    </row>
    <row r="1788">
      <c r="A1788" s="4">
        <v>1787.0</v>
      </c>
      <c r="B1788" s="4" t="s">
        <v>2608</v>
      </c>
      <c r="C1788" s="4">
        <v>146.0</v>
      </c>
      <c r="D1788" s="4">
        <v>1.0</v>
      </c>
      <c r="E1788" s="4">
        <v>14.0</v>
      </c>
      <c r="F1788" s="4" t="s">
        <v>2609</v>
      </c>
      <c r="G1788" s="4">
        <v>218540.0</v>
      </c>
      <c r="H1788" s="4">
        <v>7217872.0</v>
      </c>
      <c r="I1788" s="4">
        <v>0.99</v>
      </c>
      <c r="J1788" s="5" t="str">
        <f>VLOOKUP(E1788, genre!$A$2:$B$1000, 2, FALSE)</f>
        <v>R&amp;B/Soul</v>
      </c>
    </row>
    <row r="1789">
      <c r="A1789" s="4">
        <v>1788.0</v>
      </c>
      <c r="B1789" s="4" t="s">
        <v>2610</v>
      </c>
      <c r="C1789" s="4">
        <v>146.0</v>
      </c>
      <c r="D1789" s="4">
        <v>1.0</v>
      </c>
      <c r="E1789" s="4">
        <v>14.0</v>
      </c>
      <c r="F1789" s="4" t="s">
        <v>2609</v>
      </c>
      <c r="G1789" s="4">
        <v>314514.0</v>
      </c>
      <c r="H1789" s="4">
        <v>1.0383887E7</v>
      </c>
      <c r="I1789" s="4">
        <v>0.99</v>
      </c>
      <c r="J1789" s="5" t="str">
        <f>VLOOKUP(E1789, genre!$A$2:$B$1000, 2, FALSE)</f>
        <v>R&amp;B/Soul</v>
      </c>
    </row>
    <row r="1790">
      <c r="A1790" s="4">
        <v>1789.0</v>
      </c>
      <c r="B1790" s="4" t="s">
        <v>2611</v>
      </c>
      <c r="C1790" s="4">
        <v>146.0</v>
      </c>
      <c r="D1790" s="4">
        <v>1.0</v>
      </c>
      <c r="E1790" s="4">
        <v>14.0</v>
      </c>
      <c r="F1790" s="4" t="s">
        <v>2609</v>
      </c>
      <c r="G1790" s="4">
        <v>235833.0</v>
      </c>
      <c r="H1790" s="4">
        <v>7839179.0</v>
      </c>
      <c r="I1790" s="4">
        <v>0.99</v>
      </c>
      <c r="J1790" s="5" t="str">
        <f>VLOOKUP(E1790, genre!$A$2:$B$1000, 2, FALSE)</f>
        <v>R&amp;B/Soul</v>
      </c>
    </row>
    <row r="1791">
      <c r="A1791" s="4">
        <v>1790.0</v>
      </c>
      <c r="B1791" s="4" t="s">
        <v>2612</v>
      </c>
      <c r="C1791" s="4">
        <v>146.0</v>
      </c>
      <c r="D1791" s="4">
        <v>1.0</v>
      </c>
      <c r="E1791" s="4">
        <v>14.0</v>
      </c>
      <c r="F1791" s="4" t="s">
        <v>2609</v>
      </c>
      <c r="G1791" s="4">
        <v>227892.0</v>
      </c>
      <c r="H1791" s="4">
        <v>7522232.0</v>
      </c>
      <c r="I1791" s="4">
        <v>0.99</v>
      </c>
      <c r="J1791" s="5" t="str">
        <f>VLOOKUP(E1791, genre!$A$2:$B$1000, 2, FALSE)</f>
        <v>R&amp;B/Soul</v>
      </c>
    </row>
    <row r="1792">
      <c r="A1792" s="4">
        <v>1791.0</v>
      </c>
      <c r="B1792" s="4" t="s">
        <v>2613</v>
      </c>
      <c r="C1792" s="4">
        <v>147.0</v>
      </c>
      <c r="D1792" s="4">
        <v>1.0</v>
      </c>
      <c r="E1792" s="4">
        <v>1.0</v>
      </c>
      <c r="F1792" s="4" t="s">
        <v>35</v>
      </c>
      <c r="G1792" s="4">
        <v>222171.0</v>
      </c>
      <c r="H1792" s="4">
        <v>7366142.0</v>
      </c>
      <c r="I1792" s="4">
        <v>0.99</v>
      </c>
      <c r="J1792" s="5" t="str">
        <f>VLOOKUP(E1792, genre!$A$2:$B$1000, 2, FALSE)</f>
        <v>Rock</v>
      </c>
    </row>
    <row r="1793">
      <c r="A1793" s="4">
        <v>1792.0</v>
      </c>
      <c r="B1793" s="4" t="s">
        <v>2614</v>
      </c>
      <c r="C1793" s="4">
        <v>147.0</v>
      </c>
      <c r="D1793" s="4">
        <v>1.0</v>
      </c>
      <c r="E1793" s="4">
        <v>1.0</v>
      </c>
      <c r="F1793" s="4" t="s">
        <v>35</v>
      </c>
      <c r="G1793" s="4">
        <v>225410.0</v>
      </c>
      <c r="H1793" s="4">
        <v>7408652.0</v>
      </c>
      <c r="I1793" s="4">
        <v>0.99</v>
      </c>
      <c r="J1793" s="5" t="str">
        <f>VLOOKUP(E1793, genre!$A$2:$B$1000, 2, FALSE)</f>
        <v>Rock</v>
      </c>
    </row>
    <row r="1794">
      <c r="A1794" s="4">
        <v>1793.0</v>
      </c>
      <c r="B1794" s="4" t="s">
        <v>2615</v>
      </c>
      <c r="C1794" s="4">
        <v>147.0</v>
      </c>
      <c r="D1794" s="4">
        <v>1.0</v>
      </c>
      <c r="E1794" s="4">
        <v>1.0</v>
      </c>
      <c r="F1794" s="4" t="s">
        <v>35</v>
      </c>
      <c r="G1794" s="4">
        <v>216320.0</v>
      </c>
      <c r="H1794" s="4">
        <v>7139814.0</v>
      </c>
      <c r="I1794" s="4">
        <v>0.99</v>
      </c>
      <c r="J1794" s="5" t="str">
        <f>VLOOKUP(E1794, genre!$A$2:$B$1000, 2, FALSE)</f>
        <v>Rock</v>
      </c>
    </row>
    <row r="1795">
      <c r="A1795" s="4">
        <v>1794.0</v>
      </c>
      <c r="B1795" s="4" t="s">
        <v>2616</v>
      </c>
      <c r="C1795" s="4">
        <v>147.0</v>
      </c>
      <c r="D1795" s="4">
        <v>1.0</v>
      </c>
      <c r="E1795" s="4">
        <v>1.0</v>
      </c>
      <c r="F1795" s="4" t="s">
        <v>35</v>
      </c>
      <c r="G1795" s="4">
        <v>216476.0</v>
      </c>
      <c r="H1795" s="4">
        <v>7107625.0</v>
      </c>
      <c r="I1795" s="4">
        <v>0.99</v>
      </c>
      <c r="J1795" s="5" t="str">
        <f>VLOOKUP(E1795, genre!$A$2:$B$1000, 2, FALSE)</f>
        <v>Rock</v>
      </c>
    </row>
    <row r="1796">
      <c r="A1796" s="4">
        <v>1795.0</v>
      </c>
      <c r="B1796" s="4" t="s">
        <v>2617</v>
      </c>
      <c r="C1796" s="4">
        <v>147.0</v>
      </c>
      <c r="D1796" s="4">
        <v>1.0</v>
      </c>
      <c r="E1796" s="4">
        <v>1.0</v>
      </c>
      <c r="F1796" s="4" t="s">
        <v>35</v>
      </c>
      <c r="G1796" s="4">
        <v>408163.0</v>
      </c>
      <c r="H1796" s="4">
        <v>1.33149E7</v>
      </c>
      <c r="I1796" s="4">
        <v>0.99</v>
      </c>
      <c r="J1796" s="5" t="str">
        <f>VLOOKUP(E1796, genre!$A$2:$B$1000, 2, FALSE)</f>
        <v>Rock</v>
      </c>
    </row>
    <row r="1797">
      <c r="A1797" s="4">
        <v>1796.0</v>
      </c>
      <c r="B1797" s="4" t="s">
        <v>2618</v>
      </c>
      <c r="C1797" s="4">
        <v>147.0</v>
      </c>
      <c r="D1797" s="4">
        <v>1.0</v>
      </c>
      <c r="E1797" s="4">
        <v>1.0</v>
      </c>
      <c r="F1797" s="4" t="s">
        <v>35</v>
      </c>
      <c r="G1797" s="4">
        <v>202396.0</v>
      </c>
      <c r="H1797" s="4">
        <v>6682850.0</v>
      </c>
      <c r="I1797" s="4">
        <v>0.99</v>
      </c>
      <c r="J1797" s="5" t="str">
        <f>VLOOKUP(E1797, genre!$A$2:$B$1000, 2, FALSE)</f>
        <v>Rock</v>
      </c>
    </row>
    <row r="1798">
      <c r="A1798" s="4">
        <v>1797.0</v>
      </c>
      <c r="B1798" s="4" t="s">
        <v>2619</v>
      </c>
      <c r="C1798" s="4">
        <v>147.0</v>
      </c>
      <c r="D1798" s="4">
        <v>1.0</v>
      </c>
      <c r="E1798" s="4">
        <v>1.0</v>
      </c>
      <c r="F1798" s="4" t="s">
        <v>35</v>
      </c>
      <c r="G1798" s="4">
        <v>273371.0</v>
      </c>
      <c r="H1798" s="4">
        <v>8979965.0</v>
      </c>
      <c r="I1798" s="4">
        <v>0.99</v>
      </c>
      <c r="J1798" s="5" t="str">
        <f>VLOOKUP(E1798, genre!$A$2:$B$1000, 2, FALSE)</f>
        <v>Rock</v>
      </c>
    </row>
    <row r="1799">
      <c r="A1799" s="4">
        <v>1798.0</v>
      </c>
      <c r="B1799" s="4" t="s">
        <v>2620</v>
      </c>
      <c r="C1799" s="4">
        <v>147.0</v>
      </c>
      <c r="D1799" s="4">
        <v>1.0</v>
      </c>
      <c r="E1799" s="4">
        <v>1.0</v>
      </c>
      <c r="F1799" s="4" t="s">
        <v>35</v>
      </c>
      <c r="G1799" s="4">
        <v>278465.0</v>
      </c>
      <c r="H1799" s="4">
        <v>9110403.0</v>
      </c>
      <c r="I1799" s="4">
        <v>0.99</v>
      </c>
      <c r="J1799" s="5" t="str">
        <f>VLOOKUP(E1799, genre!$A$2:$B$1000, 2, FALSE)</f>
        <v>Rock</v>
      </c>
    </row>
    <row r="1800">
      <c r="A1800" s="4">
        <v>1799.0</v>
      </c>
      <c r="B1800" s="4" t="s">
        <v>2621</v>
      </c>
      <c r="C1800" s="4">
        <v>147.0</v>
      </c>
      <c r="D1800" s="4">
        <v>1.0</v>
      </c>
      <c r="E1800" s="4">
        <v>1.0</v>
      </c>
      <c r="F1800" s="4" t="s">
        <v>35</v>
      </c>
      <c r="G1800" s="4">
        <v>198008.0</v>
      </c>
      <c r="H1800" s="4">
        <v>6560753.0</v>
      </c>
      <c r="I1800" s="4">
        <v>0.99</v>
      </c>
      <c r="J1800" s="5" t="str">
        <f>VLOOKUP(E1800, genre!$A$2:$B$1000, 2, FALSE)</f>
        <v>Rock</v>
      </c>
    </row>
    <row r="1801">
      <c r="A1801" s="4">
        <v>1800.0</v>
      </c>
      <c r="B1801" s="4" t="s">
        <v>2622</v>
      </c>
      <c r="C1801" s="4">
        <v>147.0</v>
      </c>
      <c r="D1801" s="4">
        <v>1.0</v>
      </c>
      <c r="E1801" s="4">
        <v>1.0</v>
      </c>
      <c r="F1801" s="4" t="s">
        <v>35</v>
      </c>
      <c r="G1801" s="4">
        <v>362004.0</v>
      </c>
      <c r="H1801" s="4">
        <v>1.1829011E7</v>
      </c>
      <c r="I1801" s="4">
        <v>0.99</v>
      </c>
      <c r="J1801" s="5" t="str">
        <f>VLOOKUP(E1801, genre!$A$2:$B$1000, 2, FALSE)</f>
        <v>Rock</v>
      </c>
    </row>
    <row r="1802">
      <c r="A1802" s="4">
        <v>1801.0</v>
      </c>
      <c r="B1802" s="4" t="s">
        <v>578</v>
      </c>
      <c r="C1802" s="4">
        <v>148.0</v>
      </c>
      <c r="D1802" s="4">
        <v>1.0</v>
      </c>
      <c r="E1802" s="4">
        <v>3.0</v>
      </c>
      <c r="F1802" s="4" t="s">
        <v>2623</v>
      </c>
      <c r="G1802" s="4">
        <v>332251.0</v>
      </c>
      <c r="H1802" s="4">
        <v>1.0852002E7</v>
      </c>
      <c r="I1802" s="4">
        <v>0.99</v>
      </c>
      <c r="J1802" s="5" t="str">
        <f>VLOOKUP(E1802, genre!$A$2:$B$1000, 2, FALSE)</f>
        <v>Metal</v>
      </c>
    </row>
    <row r="1803">
      <c r="A1803" s="4">
        <v>1802.0</v>
      </c>
      <c r="B1803" s="4" t="s">
        <v>583</v>
      </c>
      <c r="C1803" s="4">
        <v>148.0</v>
      </c>
      <c r="D1803" s="4">
        <v>1.0</v>
      </c>
      <c r="E1803" s="4">
        <v>3.0</v>
      </c>
      <c r="F1803" s="4" t="s">
        <v>2624</v>
      </c>
      <c r="G1803" s="4">
        <v>324754.0</v>
      </c>
      <c r="H1803" s="4">
        <v>1.0541258E7</v>
      </c>
      <c r="I1803" s="4">
        <v>0.99</v>
      </c>
      <c r="J1803" s="5" t="str">
        <f>VLOOKUP(E1803, genre!$A$2:$B$1000, 2, FALSE)</f>
        <v>Metal</v>
      </c>
    </row>
    <row r="1804">
      <c r="A1804" s="4">
        <v>1803.0</v>
      </c>
      <c r="B1804" s="4" t="s">
        <v>2625</v>
      </c>
      <c r="C1804" s="4">
        <v>148.0</v>
      </c>
      <c r="D1804" s="4">
        <v>1.0</v>
      </c>
      <c r="E1804" s="4">
        <v>3.0</v>
      </c>
      <c r="F1804" s="4" t="s">
        <v>2624</v>
      </c>
      <c r="G1804" s="4">
        <v>227892.0</v>
      </c>
      <c r="H1804" s="4">
        <v>7462011.0</v>
      </c>
      <c r="I1804" s="4">
        <v>0.99</v>
      </c>
      <c r="J1804" s="5" t="str">
        <f>VLOOKUP(E1804, genre!$A$2:$B$1000, 2, FALSE)</f>
        <v>Metal</v>
      </c>
    </row>
    <row r="1805">
      <c r="A1805" s="4">
        <v>1804.0</v>
      </c>
      <c r="B1805" s="4" t="s">
        <v>582</v>
      </c>
      <c r="C1805" s="4">
        <v>148.0</v>
      </c>
      <c r="D1805" s="4">
        <v>1.0</v>
      </c>
      <c r="E1805" s="4">
        <v>3.0</v>
      </c>
      <c r="F1805" s="4" t="s">
        <v>2623</v>
      </c>
      <c r="G1805" s="4">
        <v>387082.0</v>
      </c>
      <c r="H1805" s="4">
        <v>1.2646886E7</v>
      </c>
      <c r="I1805" s="4">
        <v>0.99</v>
      </c>
      <c r="J1805" s="5" t="str">
        <f>VLOOKUP(E1805, genre!$A$2:$B$1000, 2, FALSE)</f>
        <v>Metal</v>
      </c>
    </row>
    <row r="1806">
      <c r="A1806" s="4">
        <v>1805.0</v>
      </c>
      <c r="B1806" s="4" t="s">
        <v>585</v>
      </c>
      <c r="C1806" s="4">
        <v>148.0</v>
      </c>
      <c r="D1806" s="4">
        <v>1.0</v>
      </c>
      <c r="E1806" s="4">
        <v>3.0</v>
      </c>
      <c r="F1806" s="4" t="s">
        <v>2624</v>
      </c>
      <c r="G1806" s="4">
        <v>404323.0</v>
      </c>
      <c r="H1806" s="4">
        <v>1.3161169E7</v>
      </c>
      <c r="I1806" s="4">
        <v>0.99</v>
      </c>
      <c r="J1806" s="5" t="str">
        <f>VLOOKUP(E1806, genre!$A$2:$B$1000, 2, FALSE)</f>
        <v>Metal</v>
      </c>
    </row>
    <row r="1807">
      <c r="A1807" s="4">
        <v>1806.0</v>
      </c>
      <c r="B1807" s="4" t="s">
        <v>2626</v>
      </c>
      <c r="C1807" s="4">
        <v>148.0</v>
      </c>
      <c r="D1807" s="4">
        <v>1.0</v>
      </c>
      <c r="E1807" s="4">
        <v>3.0</v>
      </c>
      <c r="F1807" s="4" t="s">
        <v>2624</v>
      </c>
      <c r="G1807" s="4">
        <v>240483.0</v>
      </c>
      <c r="H1807" s="4">
        <v>7827907.0</v>
      </c>
      <c r="I1807" s="4">
        <v>0.99</v>
      </c>
      <c r="J1807" s="5" t="str">
        <f>VLOOKUP(E1807, genre!$A$2:$B$1000, 2, FALSE)</f>
        <v>Metal</v>
      </c>
    </row>
    <row r="1808">
      <c r="A1808" s="4">
        <v>1807.0</v>
      </c>
      <c r="B1808" s="4" t="s">
        <v>2627</v>
      </c>
      <c r="C1808" s="4">
        <v>148.0</v>
      </c>
      <c r="D1808" s="4">
        <v>1.0</v>
      </c>
      <c r="E1808" s="4">
        <v>3.0</v>
      </c>
      <c r="F1808" s="4" t="s">
        <v>2623</v>
      </c>
      <c r="G1808" s="4">
        <v>244375.0</v>
      </c>
      <c r="H1808" s="4">
        <v>8024047.0</v>
      </c>
      <c r="I1808" s="4">
        <v>0.99</v>
      </c>
      <c r="J1808" s="5" t="str">
        <f>VLOOKUP(E1808, genre!$A$2:$B$1000, 2, FALSE)</f>
        <v>Metal</v>
      </c>
    </row>
    <row r="1809">
      <c r="A1809" s="4">
        <v>1808.0</v>
      </c>
      <c r="B1809" s="4" t="s">
        <v>2628</v>
      </c>
      <c r="C1809" s="4">
        <v>148.0</v>
      </c>
      <c r="D1809" s="4">
        <v>1.0</v>
      </c>
      <c r="E1809" s="4">
        <v>3.0</v>
      </c>
      <c r="F1809" s="4" t="s">
        <v>2624</v>
      </c>
      <c r="G1809" s="4">
        <v>388832.0</v>
      </c>
      <c r="H1809" s="4">
        <v>1.2606241E7</v>
      </c>
      <c r="I1809" s="4">
        <v>0.99</v>
      </c>
      <c r="J1809" s="5" t="str">
        <f>VLOOKUP(E1809, genre!$A$2:$B$1000, 2, FALSE)</f>
        <v>Metal</v>
      </c>
    </row>
    <row r="1810">
      <c r="A1810" s="4">
        <v>1809.0</v>
      </c>
      <c r="B1810" s="4" t="s">
        <v>2629</v>
      </c>
      <c r="C1810" s="4">
        <v>148.0</v>
      </c>
      <c r="D1810" s="4">
        <v>1.0</v>
      </c>
      <c r="E1810" s="4">
        <v>3.0</v>
      </c>
      <c r="F1810" s="4" t="s">
        <v>2623</v>
      </c>
      <c r="G1810" s="4">
        <v>256835.0</v>
      </c>
      <c r="H1810" s="4">
        <v>8339785.0</v>
      </c>
      <c r="I1810" s="4">
        <v>0.99</v>
      </c>
      <c r="J1810" s="5" t="str">
        <f>VLOOKUP(E1810, genre!$A$2:$B$1000, 2, FALSE)</f>
        <v>Metal</v>
      </c>
    </row>
    <row r="1811">
      <c r="A1811" s="4">
        <v>1810.0</v>
      </c>
      <c r="B1811" s="4" t="s">
        <v>2630</v>
      </c>
      <c r="C1811" s="4">
        <v>148.0</v>
      </c>
      <c r="D1811" s="4">
        <v>1.0</v>
      </c>
      <c r="E1811" s="4">
        <v>3.0</v>
      </c>
      <c r="F1811" s="4" t="s">
        <v>2624</v>
      </c>
      <c r="G1811" s="4">
        <v>308610.0</v>
      </c>
      <c r="H1811" s="4">
        <v>1.0055959E7</v>
      </c>
      <c r="I1811" s="4">
        <v>0.99</v>
      </c>
      <c r="J1811" s="5" t="str">
        <f>VLOOKUP(E1811, genre!$A$2:$B$1000, 2, FALSE)</f>
        <v>Metal</v>
      </c>
    </row>
    <row r="1812">
      <c r="A1812" s="4">
        <v>1811.0</v>
      </c>
      <c r="B1812" s="4" t="s">
        <v>2631</v>
      </c>
      <c r="C1812" s="4">
        <v>148.0</v>
      </c>
      <c r="D1812" s="4">
        <v>1.0</v>
      </c>
      <c r="E1812" s="4">
        <v>3.0</v>
      </c>
      <c r="F1812" s="4" t="s">
        <v>2632</v>
      </c>
      <c r="G1812" s="4">
        <v>409547.0</v>
      </c>
      <c r="H1812" s="4">
        <v>1.3293515E7</v>
      </c>
      <c r="I1812" s="4">
        <v>0.99</v>
      </c>
      <c r="J1812" s="5" t="str">
        <f>VLOOKUP(E1812, genre!$A$2:$B$1000, 2, FALSE)</f>
        <v>Metal</v>
      </c>
    </row>
    <row r="1813">
      <c r="A1813" s="4">
        <v>1812.0</v>
      </c>
      <c r="B1813" s="4" t="s">
        <v>2633</v>
      </c>
      <c r="C1813" s="4">
        <v>148.0</v>
      </c>
      <c r="D1813" s="4">
        <v>1.0</v>
      </c>
      <c r="E1813" s="4">
        <v>3.0</v>
      </c>
      <c r="F1813" s="4" t="s">
        <v>2624</v>
      </c>
      <c r="G1813" s="4">
        <v>234240.0</v>
      </c>
      <c r="H1813" s="4">
        <v>7654052.0</v>
      </c>
      <c r="I1813" s="4">
        <v>0.99</v>
      </c>
      <c r="J1813" s="5" t="str">
        <f>VLOOKUP(E1813, genre!$A$2:$B$1000, 2, FALSE)</f>
        <v>Metal</v>
      </c>
    </row>
    <row r="1814">
      <c r="A1814" s="4">
        <v>1813.0</v>
      </c>
      <c r="B1814" s="4" t="s">
        <v>1657</v>
      </c>
      <c r="C1814" s="4">
        <v>149.0</v>
      </c>
      <c r="D1814" s="4">
        <v>1.0</v>
      </c>
      <c r="E1814" s="4">
        <v>3.0</v>
      </c>
      <c r="F1814" s="4" t="s">
        <v>999</v>
      </c>
      <c r="G1814" s="4">
        <v>398315.0</v>
      </c>
      <c r="H1814" s="4">
        <v>1.2977902E7</v>
      </c>
      <c r="I1814" s="4">
        <v>0.99</v>
      </c>
      <c r="J1814" s="5" t="str">
        <f>VLOOKUP(E1814, genre!$A$2:$B$1000, 2, FALSE)</f>
        <v>Metal</v>
      </c>
    </row>
    <row r="1815">
      <c r="A1815" s="4">
        <v>1814.0</v>
      </c>
      <c r="B1815" s="4" t="s">
        <v>2634</v>
      </c>
      <c r="C1815" s="4">
        <v>149.0</v>
      </c>
      <c r="D1815" s="4">
        <v>1.0</v>
      </c>
      <c r="E1815" s="4">
        <v>3.0</v>
      </c>
      <c r="F1815" s="4" t="s">
        <v>2635</v>
      </c>
      <c r="G1815" s="4">
        <v>403435.0</v>
      </c>
      <c r="H1815" s="4">
        <v>1.3215133E7</v>
      </c>
      <c r="I1815" s="4">
        <v>0.99</v>
      </c>
      <c r="J1815" s="5" t="str">
        <f>VLOOKUP(E1815, genre!$A$2:$B$1000, 2, FALSE)</f>
        <v>Metal</v>
      </c>
    </row>
    <row r="1816">
      <c r="A1816" s="4">
        <v>1815.0</v>
      </c>
      <c r="B1816" s="4" t="s">
        <v>2636</v>
      </c>
      <c r="C1816" s="4">
        <v>149.0</v>
      </c>
      <c r="D1816" s="4">
        <v>1.0</v>
      </c>
      <c r="E1816" s="4">
        <v>3.0</v>
      </c>
      <c r="F1816" s="4" t="s">
        <v>2637</v>
      </c>
      <c r="G1816" s="4">
        <v>295418.0</v>
      </c>
      <c r="H1816" s="4">
        <v>9688418.0</v>
      </c>
      <c r="I1816" s="4">
        <v>0.99</v>
      </c>
      <c r="J1816" s="5" t="str">
        <f>VLOOKUP(E1816, genre!$A$2:$B$1000, 2, FALSE)</f>
        <v>Metal</v>
      </c>
    </row>
    <row r="1817">
      <c r="A1817" s="4">
        <v>1816.0</v>
      </c>
      <c r="B1817" s="4" t="s">
        <v>2638</v>
      </c>
      <c r="C1817" s="4">
        <v>149.0</v>
      </c>
      <c r="D1817" s="4">
        <v>1.0</v>
      </c>
      <c r="E1817" s="4">
        <v>3.0</v>
      </c>
      <c r="F1817" s="4" t="s">
        <v>2639</v>
      </c>
      <c r="G1817" s="4">
        <v>190406.0</v>
      </c>
      <c r="H1817" s="4">
        <v>6233729.0</v>
      </c>
      <c r="I1817" s="4">
        <v>0.99</v>
      </c>
      <c r="J1817" s="5" t="str">
        <f>VLOOKUP(E1817, genre!$A$2:$B$1000, 2, FALSE)</f>
        <v>Metal</v>
      </c>
    </row>
    <row r="1818">
      <c r="A1818" s="4">
        <v>1817.0</v>
      </c>
      <c r="B1818" s="4" t="s">
        <v>2640</v>
      </c>
      <c r="C1818" s="4">
        <v>149.0</v>
      </c>
      <c r="D1818" s="4">
        <v>1.0</v>
      </c>
      <c r="E1818" s="4">
        <v>3.0</v>
      </c>
      <c r="F1818" s="4" t="s">
        <v>1004</v>
      </c>
      <c r="G1818" s="4">
        <v>209972.0</v>
      </c>
      <c r="H1818" s="4">
        <v>6854313.0</v>
      </c>
      <c r="I1818" s="4">
        <v>0.99</v>
      </c>
      <c r="J1818" s="5" t="str">
        <f>VLOOKUP(E1818, genre!$A$2:$B$1000, 2, FALSE)</f>
        <v>Metal</v>
      </c>
    </row>
    <row r="1819">
      <c r="A1819" s="4">
        <v>1818.0</v>
      </c>
      <c r="B1819" s="4" t="s">
        <v>2641</v>
      </c>
      <c r="C1819" s="4">
        <v>149.0</v>
      </c>
      <c r="D1819" s="4">
        <v>1.0</v>
      </c>
      <c r="E1819" s="4">
        <v>3.0</v>
      </c>
      <c r="F1819" s="4" t="s">
        <v>999</v>
      </c>
      <c r="G1819" s="4">
        <v>470256.0</v>
      </c>
      <c r="H1819" s="4">
        <v>1.5387219E7</v>
      </c>
      <c r="I1819" s="4">
        <v>0.99</v>
      </c>
      <c r="J1819" s="5" t="str">
        <f>VLOOKUP(E1819, genre!$A$2:$B$1000, 2, FALSE)</f>
        <v>Metal</v>
      </c>
    </row>
    <row r="1820">
      <c r="A1820" s="4">
        <v>1819.0</v>
      </c>
      <c r="B1820" s="4" t="s">
        <v>2642</v>
      </c>
      <c r="C1820" s="4">
        <v>149.0</v>
      </c>
      <c r="D1820" s="4">
        <v>1.0</v>
      </c>
      <c r="E1820" s="4">
        <v>3.0</v>
      </c>
      <c r="F1820" s="4" t="s">
        <v>2643</v>
      </c>
      <c r="G1820" s="4">
        <v>216685.0</v>
      </c>
      <c r="H1820" s="4">
        <v>7090018.0</v>
      </c>
      <c r="I1820" s="4">
        <v>0.99</v>
      </c>
      <c r="J1820" s="5" t="str">
        <f>VLOOKUP(E1820, genre!$A$2:$B$1000, 2, FALSE)</f>
        <v>Metal</v>
      </c>
    </row>
    <row r="1821">
      <c r="A1821" s="4">
        <v>1820.0</v>
      </c>
      <c r="B1821" s="4" t="s">
        <v>2644</v>
      </c>
      <c r="C1821" s="4">
        <v>149.0</v>
      </c>
      <c r="D1821" s="4">
        <v>1.0</v>
      </c>
      <c r="E1821" s="4">
        <v>3.0</v>
      </c>
      <c r="F1821" s="4" t="s">
        <v>2639</v>
      </c>
      <c r="G1821" s="4">
        <v>341551.0</v>
      </c>
      <c r="H1821" s="4">
        <v>1.110013E7</v>
      </c>
      <c r="I1821" s="4">
        <v>0.99</v>
      </c>
      <c r="J1821" s="5" t="str">
        <f>VLOOKUP(E1821, genre!$A$2:$B$1000, 2, FALSE)</f>
        <v>Metal</v>
      </c>
    </row>
    <row r="1822">
      <c r="A1822" s="4">
        <v>1821.0</v>
      </c>
      <c r="B1822" s="4" t="s">
        <v>2645</v>
      </c>
      <c r="C1822" s="4">
        <v>149.0</v>
      </c>
      <c r="D1822" s="4">
        <v>1.0</v>
      </c>
      <c r="E1822" s="4">
        <v>3.0</v>
      </c>
      <c r="F1822" s="4" t="s">
        <v>999</v>
      </c>
      <c r="G1822" s="4">
        <v>265769.0</v>
      </c>
      <c r="H1822" s="4">
        <v>8624492.0</v>
      </c>
      <c r="I1822" s="4">
        <v>0.99</v>
      </c>
      <c r="J1822" s="5" t="str">
        <f>VLOOKUP(E1822, genre!$A$2:$B$1000, 2, FALSE)</f>
        <v>Metal</v>
      </c>
    </row>
    <row r="1823">
      <c r="A1823" s="4">
        <v>1822.0</v>
      </c>
      <c r="B1823" s="4" t="s">
        <v>2646</v>
      </c>
      <c r="C1823" s="4">
        <v>149.0</v>
      </c>
      <c r="D1823" s="4">
        <v>1.0</v>
      </c>
      <c r="E1823" s="4">
        <v>3.0</v>
      </c>
      <c r="F1823" s="4" t="s">
        <v>2647</v>
      </c>
      <c r="G1823" s="4">
        <v>137717.0</v>
      </c>
      <c r="H1823" s="4">
        <v>4514830.0</v>
      </c>
      <c r="I1823" s="4">
        <v>0.99</v>
      </c>
      <c r="J1823" s="5" t="str">
        <f>VLOOKUP(E1823, genre!$A$2:$B$1000, 2, FALSE)</f>
        <v>Metal</v>
      </c>
    </row>
    <row r="1824">
      <c r="A1824" s="4">
        <v>1823.0</v>
      </c>
      <c r="B1824" s="4" t="s">
        <v>1275</v>
      </c>
      <c r="C1824" s="4">
        <v>149.0</v>
      </c>
      <c r="D1824" s="4">
        <v>1.0</v>
      </c>
      <c r="E1824" s="4">
        <v>3.0</v>
      </c>
      <c r="F1824" s="4" t="s">
        <v>2648</v>
      </c>
      <c r="G1824" s="4">
        <v>189152.0</v>
      </c>
      <c r="H1824" s="4">
        <v>6162894.0</v>
      </c>
      <c r="I1824" s="4">
        <v>0.99</v>
      </c>
      <c r="J1824" s="5" t="str">
        <f>VLOOKUP(E1824, genre!$A$2:$B$1000, 2, FALSE)</f>
        <v>Metal</v>
      </c>
    </row>
    <row r="1825">
      <c r="A1825" s="4">
        <v>1824.0</v>
      </c>
      <c r="B1825" s="4" t="s">
        <v>2649</v>
      </c>
      <c r="C1825" s="4">
        <v>149.0</v>
      </c>
      <c r="D1825" s="4">
        <v>1.0</v>
      </c>
      <c r="E1825" s="4">
        <v>3.0</v>
      </c>
      <c r="F1825" s="4" t="s">
        <v>2650</v>
      </c>
      <c r="G1825" s="4">
        <v>183693.0</v>
      </c>
      <c r="H1825" s="4">
        <v>6021197.0</v>
      </c>
      <c r="I1825" s="4">
        <v>0.99</v>
      </c>
      <c r="J1825" s="5" t="str">
        <f>VLOOKUP(E1825, genre!$A$2:$B$1000, 2, FALSE)</f>
        <v>Metal</v>
      </c>
    </row>
    <row r="1826">
      <c r="A1826" s="4">
        <v>1825.0</v>
      </c>
      <c r="B1826" s="4" t="s">
        <v>2614</v>
      </c>
      <c r="C1826" s="4">
        <v>149.0</v>
      </c>
      <c r="D1826" s="4">
        <v>1.0</v>
      </c>
      <c r="E1826" s="4">
        <v>3.0</v>
      </c>
      <c r="F1826" s="4" t="s">
        <v>2651</v>
      </c>
      <c r="G1826" s="4">
        <v>245133.0</v>
      </c>
      <c r="H1826" s="4">
        <v>7971330.0</v>
      </c>
      <c r="I1826" s="4">
        <v>0.99</v>
      </c>
      <c r="J1826" s="5" t="str">
        <f>VLOOKUP(E1826, genre!$A$2:$B$1000, 2, FALSE)</f>
        <v>Metal</v>
      </c>
    </row>
    <row r="1827">
      <c r="A1827" s="4">
        <v>1826.0</v>
      </c>
      <c r="B1827" s="4" t="s">
        <v>2652</v>
      </c>
      <c r="C1827" s="4">
        <v>149.0</v>
      </c>
      <c r="D1827" s="4">
        <v>1.0</v>
      </c>
      <c r="E1827" s="4">
        <v>3.0</v>
      </c>
      <c r="F1827" s="4" t="s">
        <v>2653</v>
      </c>
      <c r="G1827" s="4">
        <v>220212.0</v>
      </c>
      <c r="H1827" s="4">
        <v>7212997.0</v>
      </c>
      <c r="I1827" s="4">
        <v>0.99</v>
      </c>
      <c r="J1827" s="5" t="str">
        <f>VLOOKUP(E1827, genre!$A$2:$B$1000, 2, FALSE)</f>
        <v>Metal</v>
      </c>
    </row>
    <row r="1828">
      <c r="A1828" s="4">
        <v>1827.0</v>
      </c>
      <c r="B1828" s="4" t="s">
        <v>2654</v>
      </c>
      <c r="C1828" s="4">
        <v>149.0</v>
      </c>
      <c r="D1828" s="4">
        <v>1.0</v>
      </c>
      <c r="E1828" s="4">
        <v>3.0</v>
      </c>
      <c r="F1828" s="4" t="s">
        <v>2651</v>
      </c>
      <c r="G1828" s="4">
        <v>292127.0</v>
      </c>
      <c r="H1828" s="4">
        <v>9556060.0</v>
      </c>
      <c r="I1828" s="4">
        <v>0.99</v>
      </c>
      <c r="J1828" s="5" t="str">
        <f>VLOOKUP(E1828, genre!$A$2:$B$1000, 2, FALSE)</f>
        <v>Metal</v>
      </c>
    </row>
    <row r="1829">
      <c r="A1829" s="4">
        <v>1828.0</v>
      </c>
      <c r="B1829" s="4" t="s">
        <v>2655</v>
      </c>
      <c r="C1829" s="4">
        <v>149.0</v>
      </c>
      <c r="D1829" s="4">
        <v>1.0</v>
      </c>
      <c r="E1829" s="4">
        <v>3.0</v>
      </c>
      <c r="F1829" s="4" t="s">
        <v>2651</v>
      </c>
      <c r="G1829" s="4">
        <v>192052.0</v>
      </c>
      <c r="H1829" s="4">
        <v>6276291.0</v>
      </c>
      <c r="I1829" s="4">
        <v>0.99</v>
      </c>
      <c r="J1829" s="5" t="str">
        <f>VLOOKUP(E1829, genre!$A$2:$B$1000, 2, FALSE)</f>
        <v>Metal</v>
      </c>
    </row>
    <row r="1830">
      <c r="A1830" s="4">
        <v>1829.0</v>
      </c>
      <c r="B1830" s="4" t="s">
        <v>2656</v>
      </c>
      <c r="C1830" s="4">
        <v>150.0</v>
      </c>
      <c r="D1830" s="4">
        <v>1.0</v>
      </c>
      <c r="E1830" s="4">
        <v>3.0</v>
      </c>
      <c r="F1830" s="4" t="s">
        <v>2657</v>
      </c>
      <c r="G1830" s="4">
        <v>257541.0</v>
      </c>
      <c r="H1830" s="4">
        <v>8357088.0</v>
      </c>
      <c r="I1830" s="4">
        <v>0.99</v>
      </c>
      <c r="J1830" s="5" t="str">
        <f>VLOOKUP(E1830, genre!$A$2:$B$1000, 2, FALSE)</f>
        <v>Metal</v>
      </c>
    </row>
    <row r="1831">
      <c r="A1831" s="4">
        <v>1830.0</v>
      </c>
      <c r="B1831" s="4" t="s">
        <v>2658</v>
      </c>
      <c r="C1831" s="4">
        <v>150.0</v>
      </c>
      <c r="D1831" s="4">
        <v>1.0</v>
      </c>
      <c r="E1831" s="4">
        <v>3.0</v>
      </c>
      <c r="F1831" s="4" t="s">
        <v>2659</v>
      </c>
      <c r="G1831" s="4">
        <v>433188.0</v>
      </c>
      <c r="H1831" s="4">
        <v>1.4178138E7</v>
      </c>
      <c r="I1831" s="4">
        <v>0.99</v>
      </c>
      <c r="J1831" s="5" t="str">
        <f>VLOOKUP(E1831, genre!$A$2:$B$1000, 2, FALSE)</f>
        <v>Metal</v>
      </c>
    </row>
    <row r="1832">
      <c r="A1832" s="4">
        <v>1831.0</v>
      </c>
      <c r="B1832" s="4" t="s">
        <v>2660</v>
      </c>
      <c r="C1832" s="4">
        <v>150.0</v>
      </c>
      <c r="D1832" s="4">
        <v>1.0</v>
      </c>
      <c r="E1832" s="4">
        <v>3.0</v>
      </c>
      <c r="F1832" s="4" t="s">
        <v>2661</v>
      </c>
      <c r="G1832" s="4">
        <v>188395.0</v>
      </c>
      <c r="H1832" s="4">
        <v>6153933.0</v>
      </c>
      <c r="I1832" s="4">
        <v>0.99</v>
      </c>
      <c r="J1832" s="5" t="str">
        <f>VLOOKUP(E1832, genre!$A$2:$B$1000, 2, FALSE)</f>
        <v>Metal</v>
      </c>
    </row>
    <row r="1833">
      <c r="A1833" s="4">
        <v>1832.0</v>
      </c>
      <c r="B1833" s="4" t="s">
        <v>2662</v>
      </c>
      <c r="C1833" s="4">
        <v>150.0</v>
      </c>
      <c r="D1833" s="4">
        <v>1.0</v>
      </c>
      <c r="E1833" s="4">
        <v>3.0</v>
      </c>
      <c r="F1833" s="4" t="s">
        <v>2659</v>
      </c>
      <c r="G1833" s="4">
        <v>281573.0</v>
      </c>
      <c r="H1833" s="4">
        <v>9135755.0</v>
      </c>
      <c r="I1833" s="4">
        <v>0.99</v>
      </c>
      <c r="J1833" s="5" t="str">
        <f>VLOOKUP(E1833, genre!$A$2:$B$1000, 2, FALSE)</f>
        <v>Metal</v>
      </c>
    </row>
    <row r="1834">
      <c r="A1834" s="4">
        <v>1833.0</v>
      </c>
      <c r="B1834" s="4" t="s">
        <v>2663</v>
      </c>
      <c r="C1834" s="4">
        <v>150.0</v>
      </c>
      <c r="D1834" s="4">
        <v>1.0</v>
      </c>
      <c r="E1834" s="4">
        <v>3.0</v>
      </c>
      <c r="F1834" s="4" t="s">
        <v>2664</v>
      </c>
      <c r="G1834" s="4">
        <v>254955.0</v>
      </c>
      <c r="H1834" s="4">
        <v>8234710.0</v>
      </c>
      <c r="I1834" s="4">
        <v>0.99</v>
      </c>
      <c r="J1834" s="5" t="str">
        <f>VLOOKUP(E1834, genre!$A$2:$B$1000, 2, FALSE)</f>
        <v>Metal</v>
      </c>
    </row>
    <row r="1835">
      <c r="A1835" s="4">
        <v>1834.0</v>
      </c>
      <c r="B1835" s="4" t="s">
        <v>2665</v>
      </c>
      <c r="C1835" s="4">
        <v>150.0</v>
      </c>
      <c r="D1835" s="4">
        <v>1.0</v>
      </c>
      <c r="E1835" s="4">
        <v>3.0</v>
      </c>
      <c r="F1835" s="4" t="s">
        <v>2657</v>
      </c>
      <c r="G1835" s="4">
        <v>249208.0</v>
      </c>
      <c r="H1835" s="4">
        <v>8102839.0</v>
      </c>
      <c r="I1835" s="4">
        <v>0.99</v>
      </c>
      <c r="J1835" s="5" t="str">
        <f>VLOOKUP(E1835, genre!$A$2:$B$1000, 2, FALSE)</f>
        <v>Metal</v>
      </c>
    </row>
    <row r="1836">
      <c r="A1836" s="4">
        <v>1835.0</v>
      </c>
      <c r="B1836" s="4" t="s">
        <v>2666</v>
      </c>
      <c r="C1836" s="4">
        <v>150.0</v>
      </c>
      <c r="D1836" s="4">
        <v>1.0</v>
      </c>
      <c r="E1836" s="4">
        <v>3.0</v>
      </c>
      <c r="F1836" s="4" t="s">
        <v>2659</v>
      </c>
      <c r="G1836" s="4">
        <v>302053.0</v>
      </c>
      <c r="H1836" s="4">
        <v>9817143.0</v>
      </c>
      <c r="I1836" s="4">
        <v>0.99</v>
      </c>
      <c r="J1836" s="5" t="str">
        <f>VLOOKUP(E1836, genre!$A$2:$B$1000, 2, FALSE)</f>
        <v>Metal</v>
      </c>
    </row>
    <row r="1837">
      <c r="A1837" s="4">
        <v>1836.0</v>
      </c>
      <c r="B1837" s="4" t="s">
        <v>2667</v>
      </c>
      <c r="C1837" s="4">
        <v>150.0</v>
      </c>
      <c r="D1837" s="4">
        <v>1.0</v>
      </c>
      <c r="E1837" s="4">
        <v>3.0</v>
      </c>
      <c r="F1837" s="4" t="s">
        <v>2657</v>
      </c>
      <c r="G1837" s="4">
        <v>386795.0</v>
      </c>
      <c r="H1837" s="4">
        <v>1.2672166E7</v>
      </c>
      <c r="I1837" s="4">
        <v>0.99</v>
      </c>
      <c r="J1837" s="5" t="str">
        <f>VLOOKUP(E1837, genre!$A$2:$B$1000, 2, FALSE)</f>
        <v>Metal</v>
      </c>
    </row>
    <row r="1838">
      <c r="A1838" s="4">
        <v>1837.0</v>
      </c>
      <c r="B1838" s="4" t="s">
        <v>2668</v>
      </c>
      <c r="C1838" s="4">
        <v>150.0</v>
      </c>
      <c r="D1838" s="4">
        <v>1.0</v>
      </c>
      <c r="E1838" s="4">
        <v>3.0</v>
      </c>
      <c r="F1838" s="4" t="s">
        <v>2657</v>
      </c>
      <c r="G1838" s="4">
        <v>415817.0</v>
      </c>
      <c r="H1838" s="4">
        <v>1.3452301E7</v>
      </c>
      <c r="I1838" s="4">
        <v>0.99</v>
      </c>
      <c r="J1838" s="5" t="str">
        <f>VLOOKUP(E1838, genre!$A$2:$B$1000, 2, FALSE)</f>
        <v>Metal</v>
      </c>
    </row>
    <row r="1839">
      <c r="A1839" s="4">
        <v>1838.0</v>
      </c>
      <c r="B1839" s="4" t="s">
        <v>2669</v>
      </c>
      <c r="C1839" s="4">
        <v>150.0</v>
      </c>
      <c r="D1839" s="4">
        <v>1.0</v>
      </c>
      <c r="E1839" s="4">
        <v>3.0</v>
      </c>
      <c r="F1839" s="4" t="s">
        <v>2659</v>
      </c>
      <c r="G1839" s="4">
        <v>311327.0</v>
      </c>
      <c r="H1839" s="4">
        <v>1.0141785E7</v>
      </c>
      <c r="I1839" s="4">
        <v>0.99</v>
      </c>
      <c r="J1839" s="5" t="str">
        <f>VLOOKUP(E1839, genre!$A$2:$B$1000, 2, FALSE)</f>
        <v>Metal</v>
      </c>
    </row>
    <row r="1840">
      <c r="A1840" s="4">
        <v>1839.0</v>
      </c>
      <c r="B1840" s="4" t="s">
        <v>2670</v>
      </c>
      <c r="C1840" s="4">
        <v>151.0</v>
      </c>
      <c r="D1840" s="4">
        <v>1.0</v>
      </c>
      <c r="E1840" s="4">
        <v>3.0</v>
      </c>
      <c r="F1840" s="4" t="s">
        <v>2657</v>
      </c>
      <c r="G1840" s="4">
        <v>304457.0</v>
      </c>
      <c r="H1840" s="4">
        <v>9931015.0</v>
      </c>
      <c r="I1840" s="4">
        <v>0.99</v>
      </c>
      <c r="J1840" s="5" t="str">
        <f>VLOOKUP(E1840, genre!$A$2:$B$1000, 2, FALSE)</f>
        <v>Metal</v>
      </c>
    </row>
    <row r="1841">
      <c r="A1841" s="4">
        <v>1840.0</v>
      </c>
      <c r="B1841" s="4" t="s">
        <v>2671</v>
      </c>
      <c r="C1841" s="4">
        <v>151.0</v>
      </c>
      <c r="D1841" s="4">
        <v>1.0</v>
      </c>
      <c r="E1841" s="4">
        <v>3.0</v>
      </c>
      <c r="F1841" s="4" t="s">
        <v>2672</v>
      </c>
      <c r="G1841" s="4">
        <v>328254.0</v>
      </c>
      <c r="H1841" s="4">
        <v>1.0732251E7</v>
      </c>
      <c r="I1841" s="4">
        <v>0.99</v>
      </c>
      <c r="J1841" s="5" t="str">
        <f>VLOOKUP(E1841, genre!$A$2:$B$1000, 2, FALSE)</f>
        <v>Metal</v>
      </c>
    </row>
    <row r="1842">
      <c r="A1842" s="4">
        <v>1841.0</v>
      </c>
      <c r="B1842" s="4" t="s">
        <v>2673</v>
      </c>
      <c r="C1842" s="4">
        <v>151.0</v>
      </c>
      <c r="D1842" s="4">
        <v>1.0</v>
      </c>
      <c r="E1842" s="4">
        <v>3.0</v>
      </c>
      <c r="F1842" s="4" t="s">
        <v>2672</v>
      </c>
      <c r="G1842" s="4">
        <v>398942.0</v>
      </c>
      <c r="H1842" s="4">
        <v>1.3005152E7</v>
      </c>
      <c r="I1842" s="4">
        <v>0.99</v>
      </c>
      <c r="J1842" s="5" t="str">
        <f>VLOOKUP(E1842, genre!$A$2:$B$1000, 2, FALSE)</f>
        <v>Metal</v>
      </c>
    </row>
    <row r="1843">
      <c r="A1843" s="4">
        <v>1842.0</v>
      </c>
      <c r="B1843" s="4" t="s">
        <v>2674</v>
      </c>
      <c r="C1843" s="4">
        <v>151.0</v>
      </c>
      <c r="D1843" s="4">
        <v>1.0</v>
      </c>
      <c r="E1843" s="4">
        <v>3.0</v>
      </c>
      <c r="F1843" s="4" t="s">
        <v>2657</v>
      </c>
      <c r="G1843" s="4">
        <v>269740.0</v>
      </c>
      <c r="H1843" s="4">
        <v>8837394.0</v>
      </c>
      <c r="I1843" s="4">
        <v>0.99</v>
      </c>
      <c r="J1843" s="5" t="str">
        <f>VLOOKUP(E1843, genre!$A$2:$B$1000, 2, FALSE)</f>
        <v>Metal</v>
      </c>
    </row>
    <row r="1844">
      <c r="A1844" s="4">
        <v>1843.0</v>
      </c>
      <c r="B1844" s="4" t="s">
        <v>2675</v>
      </c>
      <c r="C1844" s="4">
        <v>151.0</v>
      </c>
      <c r="D1844" s="4">
        <v>1.0</v>
      </c>
      <c r="E1844" s="4">
        <v>3.0</v>
      </c>
      <c r="F1844" s="4" t="s">
        <v>2672</v>
      </c>
      <c r="G1844" s="4">
        <v>328097.0</v>
      </c>
      <c r="H1844" s="4">
        <v>1.0681477E7</v>
      </c>
      <c r="I1844" s="4">
        <v>0.99</v>
      </c>
      <c r="J1844" s="5" t="str">
        <f>VLOOKUP(E1844, genre!$A$2:$B$1000, 2, FALSE)</f>
        <v>Metal</v>
      </c>
    </row>
    <row r="1845">
      <c r="A1845" s="4">
        <v>1844.0</v>
      </c>
      <c r="B1845" s="4" t="s">
        <v>2676</v>
      </c>
      <c r="C1845" s="4">
        <v>151.0</v>
      </c>
      <c r="D1845" s="4">
        <v>1.0</v>
      </c>
      <c r="E1845" s="4">
        <v>3.0</v>
      </c>
      <c r="F1845" s="4" t="s">
        <v>2672</v>
      </c>
      <c r="G1845" s="4">
        <v>261982.0</v>
      </c>
      <c r="H1845" s="4">
        <v>8540298.0</v>
      </c>
      <c r="I1845" s="4">
        <v>0.99</v>
      </c>
      <c r="J1845" s="5" t="str">
        <f>VLOOKUP(E1845, genre!$A$2:$B$1000, 2, FALSE)</f>
        <v>Metal</v>
      </c>
    </row>
    <row r="1846">
      <c r="A1846" s="4">
        <v>1845.0</v>
      </c>
      <c r="B1846" s="4" t="s">
        <v>2677</v>
      </c>
      <c r="C1846" s="4">
        <v>151.0</v>
      </c>
      <c r="D1846" s="4">
        <v>1.0</v>
      </c>
      <c r="E1846" s="4">
        <v>3.0</v>
      </c>
      <c r="F1846" s="4" t="s">
        <v>2672</v>
      </c>
      <c r="G1846" s="4">
        <v>497998.0</v>
      </c>
      <c r="H1846" s="4">
        <v>1.624942E7</v>
      </c>
      <c r="I1846" s="4">
        <v>0.99</v>
      </c>
      <c r="J1846" s="5" t="str">
        <f>VLOOKUP(E1846, genre!$A$2:$B$1000, 2, FALSE)</f>
        <v>Metal</v>
      </c>
    </row>
    <row r="1847">
      <c r="A1847" s="4">
        <v>1846.0</v>
      </c>
      <c r="B1847" s="4" t="s">
        <v>2678</v>
      </c>
      <c r="C1847" s="4">
        <v>151.0</v>
      </c>
      <c r="D1847" s="4">
        <v>1.0</v>
      </c>
      <c r="E1847" s="4">
        <v>3.0</v>
      </c>
      <c r="F1847" s="4" t="s">
        <v>2657</v>
      </c>
      <c r="G1847" s="4">
        <v>294347.0</v>
      </c>
      <c r="H1847" s="4">
        <v>9648615.0</v>
      </c>
      <c r="I1847" s="4">
        <v>0.99</v>
      </c>
      <c r="J1847" s="5" t="str">
        <f>VLOOKUP(E1847, genre!$A$2:$B$1000, 2, FALSE)</f>
        <v>Metal</v>
      </c>
    </row>
    <row r="1848">
      <c r="A1848" s="4">
        <v>1847.0</v>
      </c>
      <c r="B1848" s="4" t="s">
        <v>2679</v>
      </c>
      <c r="C1848" s="4">
        <v>151.0</v>
      </c>
      <c r="D1848" s="4">
        <v>1.0</v>
      </c>
      <c r="E1848" s="4">
        <v>3.0</v>
      </c>
      <c r="F1848" s="4" t="s">
        <v>2657</v>
      </c>
      <c r="G1848" s="4">
        <v>240065.0</v>
      </c>
      <c r="H1848" s="4">
        <v>7854349.0</v>
      </c>
      <c r="I1848" s="4">
        <v>0.99</v>
      </c>
      <c r="J1848" s="5" t="str">
        <f>VLOOKUP(E1848, genre!$A$2:$B$1000, 2, FALSE)</f>
        <v>Metal</v>
      </c>
    </row>
    <row r="1849">
      <c r="A1849" s="4">
        <v>1848.0</v>
      </c>
      <c r="B1849" s="4" t="s">
        <v>2680</v>
      </c>
      <c r="C1849" s="4">
        <v>151.0</v>
      </c>
      <c r="D1849" s="4">
        <v>1.0</v>
      </c>
      <c r="E1849" s="4">
        <v>3.0</v>
      </c>
      <c r="F1849" s="4" t="s">
        <v>2672</v>
      </c>
      <c r="G1849" s="4">
        <v>237296.0</v>
      </c>
      <c r="H1849" s="4">
        <v>7762300.0</v>
      </c>
      <c r="I1849" s="4">
        <v>0.99</v>
      </c>
      <c r="J1849" s="5" t="str">
        <f>VLOOKUP(E1849, genre!$A$2:$B$1000, 2, FALSE)</f>
        <v>Metal</v>
      </c>
    </row>
    <row r="1850">
      <c r="A1850" s="4">
        <v>1849.0</v>
      </c>
      <c r="B1850" s="4" t="s">
        <v>2681</v>
      </c>
      <c r="C1850" s="4">
        <v>151.0</v>
      </c>
      <c r="D1850" s="4">
        <v>1.0</v>
      </c>
      <c r="E1850" s="4">
        <v>3.0</v>
      </c>
      <c r="F1850" s="4" t="s">
        <v>2657</v>
      </c>
      <c r="G1850" s="4">
        <v>319764.0</v>
      </c>
      <c r="H1850" s="4">
        <v>1.050831E7</v>
      </c>
      <c r="I1850" s="4">
        <v>0.99</v>
      </c>
      <c r="J1850" s="5" t="str">
        <f>VLOOKUP(E1850, genre!$A$2:$B$1000, 2, FALSE)</f>
        <v>Metal</v>
      </c>
    </row>
    <row r="1851">
      <c r="A1851" s="4">
        <v>1850.0</v>
      </c>
      <c r="B1851" s="4" t="s">
        <v>2682</v>
      </c>
      <c r="C1851" s="4">
        <v>151.0</v>
      </c>
      <c r="D1851" s="4">
        <v>1.0</v>
      </c>
      <c r="E1851" s="4">
        <v>3.0</v>
      </c>
      <c r="F1851" s="4" t="s">
        <v>2672</v>
      </c>
      <c r="G1851" s="4">
        <v>351738.0</v>
      </c>
      <c r="H1851" s="4">
        <v>1.1486686E7</v>
      </c>
      <c r="I1851" s="4">
        <v>0.99</v>
      </c>
      <c r="J1851" s="5" t="str">
        <f>VLOOKUP(E1851, genre!$A$2:$B$1000, 2, FALSE)</f>
        <v>Metal</v>
      </c>
    </row>
    <row r="1852">
      <c r="A1852" s="4">
        <v>1851.0</v>
      </c>
      <c r="B1852" s="4" t="s">
        <v>2683</v>
      </c>
      <c r="C1852" s="4">
        <v>151.0</v>
      </c>
      <c r="D1852" s="4">
        <v>1.0</v>
      </c>
      <c r="E1852" s="4">
        <v>3.0</v>
      </c>
      <c r="F1852" s="4" t="s">
        <v>2657</v>
      </c>
      <c r="G1852" s="4">
        <v>317204.0</v>
      </c>
      <c r="H1852" s="4">
        <v>1.0390947E7</v>
      </c>
      <c r="I1852" s="4">
        <v>0.99</v>
      </c>
      <c r="J1852" s="5" t="str">
        <f>VLOOKUP(E1852, genre!$A$2:$B$1000, 2, FALSE)</f>
        <v>Metal</v>
      </c>
    </row>
    <row r="1853">
      <c r="A1853" s="4">
        <v>1852.0</v>
      </c>
      <c r="B1853" s="4" t="s">
        <v>2684</v>
      </c>
      <c r="C1853" s="4">
        <v>151.0</v>
      </c>
      <c r="D1853" s="4">
        <v>1.0</v>
      </c>
      <c r="E1853" s="4">
        <v>3.0</v>
      </c>
      <c r="F1853" s="4" t="s">
        <v>2657</v>
      </c>
      <c r="G1853" s="4">
        <v>588721.0</v>
      </c>
      <c r="H1853" s="4">
        <v>1.9286261E7</v>
      </c>
      <c r="I1853" s="4">
        <v>0.99</v>
      </c>
      <c r="J1853" s="5" t="str">
        <f>VLOOKUP(E1853, genre!$A$2:$B$1000, 2, FALSE)</f>
        <v>Metal</v>
      </c>
    </row>
    <row r="1854">
      <c r="A1854" s="4">
        <v>1853.0</v>
      </c>
      <c r="B1854" s="4" t="s">
        <v>2685</v>
      </c>
      <c r="C1854" s="4">
        <v>152.0</v>
      </c>
      <c r="D1854" s="4">
        <v>1.0</v>
      </c>
      <c r="E1854" s="4">
        <v>3.0</v>
      </c>
      <c r="F1854" s="4" t="s">
        <v>2686</v>
      </c>
      <c r="G1854" s="4">
        <v>312424.0</v>
      </c>
      <c r="H1854" s="4">
        <v>1.0229577E7</v>
      </c>
      <c r="I1854" s="4">
        <v>0.99</v>
      </c>
      <c r="J1854" s="5" t="str">
        <f>VLOOKUP(E1854, genre!$A$2:$B$1000, 2, FALSE)</f>
        <v>Metal</v>
      </c>
    </row>
    <row r="1855">
      <c r="A1855" s="4">
        <v>1854.0</v>
      </c>
      <c r="B1855" s="4" t="s">
        <v>580</v>
      </c>
      <c r="C1855" s="4">
        <v>152.0</v>
      </c>
      <c r="D1855" s="4">
        <v>1.0</v>
      </c>
      <c r="E1855" s="4">
        <v>3.0</v>
      </c>
      <c r="F1855" s="4" t="s">
        <v>2687</v>
      </c>
      <c r="G1855" s="4">
        <v>515239.0</v>
      </c>
      <c r="H1855" s="4">
        <v>1.689372E7</v>
      </c>
      <c r="I1855" s="4">
        <v>0.99</v>
      </c>
      <c r="J1855" s="5" t="str">
        <f>VLOOKUP(E1855, genre!$A$2:$B$1000, 2, FALSE)</f>
        <v>Metal</v>
      </c>
    </row>
    <row r="1856">
      <c r="A1856" s="4">
        <v>1855.0</v>
      </c>
      <c r="B1856" s="4" t="s">
        <v>2688</v>
      </c>
      <c r="C1856" s="4">
        <v>152.0</v>
      </c>
      <c r="D1856" s="4">
        <v>1.0</v>
      </c>
      <c r="E1856" s="4">
        <v>3.0</v>
      </c>
      <c r="F1856" s="4" t="s">
        <v>2687</v>
      </c>
      <c r="G1856" s="4">
        <v>396199.0</v>
      </c>
      <c r="H1856" s="4">
        <v>1.2952368E7</v>
      </c>
      <c r="I1856" s="4">
        <v>0.99</v>
      </c>
      <c r="J1856" s="5" t="str">
        <f>VLOOKUP(E1856, genre!$A$2:$B$1000, 2, FALSE)</f>
        <v>Metal</v>
      </c>
    </row>
    <row r="1857">
      <c r="A1857" s="4">
        <v>1856.0</v>
      </c>
      <c r="B1857" s="4" t="s">
        <v>586</v>
      </c>
      <c r="C1857" s="4">
        <v>152.0</v>
      </c>
      <c r="D1857" s="4">
        <v>1.0</v>
      </c>
      <c r="E1857" s="4">
        <v>3.0</v>
      </c>
      <c r="F1857" s="4" t="s">
        <v>2687</v>
      </c>
      <c r="G1857" s="4">
        <v>387186.0</v>
      </c>
      <c r="H1857" s="4">
        <v>1.2679965E7</v>
      </c>
      <c r="I1857" s="4">
        <v>0.99</v>
      </c>
      <c r="J1857" s="5" t="str">
        <f>VLOOKUP(E1857, genre!$A$2:$B$1000, 2, FALSE)</f>
        <v>Metal</v>
      </c>
    </row>
    <row r="1858">
      <c r="A1858" s="4">
        <v>1857.0</v>
      </c>
      <c r="B1858" s="4" t="s">
        <v>2689</v>
      </c>
      <c r="C1858" s="4">
        <v>152.0</v>
      </c>
      <c r="D1858" s="4">
        <v>1.0</v>
      </c>
      <c r="E1858" s="4">
        <v>3.0</v>
      </c>
      <c r="F1858" s="4" t="s">
        <v>2686</v>
      </c>
      <c r="G1858" s="4">
        <v>496718.0</v>
      </c>
      <c r="H1858" s="4">
        <v>1.613556E7</v>
      </c>
      <c r="I1858" s="4">
        <v>0.99</v>
      </c>
      <c r="J1858" s="5" t="str">
        <f>VLOOKUP(E1858, genre!$A$2:$B$1000, 2, FALSE)</f>
        <v>Metal</v>
      </c>
    </row>
    <row r="1859">
      <c r="A1859" s="4">
        <v>1858.0</v>
      </c>
      <c r="B1859" s="4" t="s">
        <v>2690</v>
      </c>
      <c r="C1859" s="4">
        <v>152.0</v>
      </c>
      <c r="D1859" s="4">
        <v>1.0</v>
      </c>
      <c r="E1859" s="4">
        <v>3.0</v>
      </c>
      <c r="F1859" s="4" t="s">
        <v>2691</v>
      </c>
      <c r="G1859" s="4">
        <v>347428.0</v>
      </c>
      <c r="H1859" s="4">
        <v>1.1310434E7</v>
      </c>
      <c r="I1859" s="4">
        <v>0.99</v>
      </c>
      <c r="J1859" s="5" t="str">
        <f>VLOOKUP(E1859, genre!$A$2:$B$1000, 2, FALSE)</f>
        <v>Metal</v>
      </c>
    </row>
    <row r="1860">
      <c r="A1860" s="4">
        <v>1859.0</v>
      </c>
      <c r="B1860" s="4" t="s">
        <v>2692</v>
      </c>
      <c r="C1860" s="4">
        <v>152.0</v>
      </c>
      <c r="D1860" s="4">
        <v>1.0</v>
      </c>
      <c r="E1860" s="4">
        <v>3.0</v>
      </c>
      <c r="F1860" s="4" t="s">
        <v>2687</v>
      </c>
      <c r="G1860" s="4">
        <v>500062.0</v>
      </c>
      <c r="H1860" s="4">
        <v>1.6378477E7</v>
      </c>
      <c r="I1860" s="4">
        <v>0.99</v>
      </c>
      <c r="J1860" s="5" t="str">
        <f>VLOOKUP(E1860, genre!$A$2:$B$1000, 2, FALSE)</f>
        <v>Metal</v>
      </c>
    </row>
    <row r="1861">
      <c r="A1861" s="4">
        <v>1860.0</v>
      </c>
      <c r="B1861" s="4" t="s">
        <v>2693</v>
      </c>
      <c r="C1861" s="4">
        <v>152.0</v>
      </c>
      <c r="D1861" s="4">
        <v>1.0</v>
      </c>
      <c r="E1861" s="4">
        <v>3.0</v>
      </c>
      <c r="F1861" s="4" t="s">
        <v>2687</v>
      </c>
      <c r="G1861" s="4">
        <v>330919.0</v>
      </c>
      <c r="H1861" s="4">
        <v>1.0725029E7</v>
      </c>
      <c r="I1861" s="4">
        <v>0.99</v>
      </c>
      <c r="J1861" s="5" t="str">
        <f>VLOOKUP(E1861, genre!$A$2:$B$1000, 2, FALSE)</f>
        <v>Metal</v>
      </c>
    </row>
    <row r="1862">
      <c r="A1862" s="4">
        <v>1861.0</v>
      </c>
      <c r="B1862" s="4" t="s">
        <v>2694</v>
      </c>
      <c r="C1862" s="4">
        <v>153.0</v>
      </c>
      <c r="D1862" s="4">
        <v>1.0</v>
      </c>
      <c r="E1862" s="4">
        <v>3.0</v>
      </c>
      <c r="F1862" s="4" t="s">
        <v>2695</v>
      </c>
      <c r="G1862" s="4">
        <v>269557.0</v>
      </c>
      <c r="H1862" s="4">
        <v>8876811.0</v>
      </c>
      <c r="I1862" s="4">
        <v>0.99</v>
      </c>
      <c r="J1862" s="5" t="str">
        <f>VLOOKUP(E1862, genre!$A$2:$B$1000, 2, FALSE)</f>
        <v>Metal</v>
      </c>
    </row>
    <row r="1863">
      <c r="A1863" s="4">
        <v>1862.0</v>
      </c>
      <c r="B1863" s="4" t="s">
        <v>2696</v>
      </c>
      <c r="C1863" s="4">
        <v>153.0</v>
      </c>
      <c r="D1863" s="4">
        <v>1.0</v>
      </c>
      <c r="E1863" s="4">
        <v>3.0</v>
      </c>
      <c r="F1863" s="4" t="s">
        <v>2697</v>
      </c>
      <c r="G1863" s="4">
        <v>279353.0</v>
      </c>
      <c r="H1863" s="4">
        <v>9110730.0</v>
      </c>
      <c r="I1863" s="4">
        <v>0.99</v>
      </c>
      <c r="J1863" s="5" t="str">
        <f>VLOOKUP(E1863, genre!$A$2:$B$1000, 2, FALSE)</f>
        <v>Metal</v>
      </c>
    </row>
    <row r="1864">
      <c r="A1864" s="4">
        <v>1863.0</v>
      </c>
      <c r="B1864" s="4" t="s">
        <v>2698</v>
      </c>
      <c r="C1864" s="4">
        <v>153.0</v>
      </c>
      <c r="D1864" s="4">
        <v>1.0</v>
      </c>
      <c r="E1864" s="4">
        <v>3.0</v>
      </c>
      <c r="F1864" s="4" t="s">
        <v>2697</v>
      </c>
      <c r="G1864" s="4">
        <v>318955.0</v>
      </c>
      <c r="H1864" s="4">
        <v>1.0414832E7</v>
      </c>
      <c r="I1864" s="4">
        <v>0.99</v>
      </c>
      <c r="J1864" s="5" t="str">
        <f>VLOOKUP(E1864, genre!$A$2:$B$1000, 2, FALSE)</f>
        <v>Metal</v>
      </c>
    </row>
    <row r="1865">
      <c r="A1865" s="4">
        <v>1864.0</v>
      </c>
      <c r="B1865" s="4" t="s">
        <v>2699</v>
      </c>
      <c r="C1865" s="4">
        <v>153.0</v>
      </c>
      <c r="D1865" s="4">
        <v>1.0</v>
      </c>
      <c r="E1865" s="4">
        <v>3.0</v>
      </c>
      <c r="F1865" s="4" t="s">
        <v>2695</v>
      </c>
      <c r="G1865" s="4">
        <v>395520.0</v>
      </c>
      <c r="H1865" s="4">
        <v>1.2886474E7</v>
      </c>
      <c r="I1865" s="4">
        <v>0.99</v>
      </c>
      <c r="J1865" s="5" t="str">
        <f>VLOOKUP(E1865, genre!$A$2:$B$1000, 2, FALSE)</f>
        <v>Metal</v>
      </c>
    </row>
    <row r="1866">
      <c r="A1866" s="4">
        <v>1865.0</v>
      </c>
      <c r="B1866" s="4" t="s">
        <v>2700</v>
      </c>
      <c r="C1866" s="4">
        <v>153.0</v>
      </c>
      <c r="D1866" s="4">
        <v>1.0</v>
      </c>
      <c r="E1866" s="4">
        <v>3.0</v>
      </c>
      <c r="F1866" s="4" t="s">
        <v>2697</v>
      </c>
      <c r="G1866" s="4">
        <v>322899.0</v>
      </c>
      <c r="H1866" s="4">
        <v>1.054907E7</v>
      </c>
      <c r="I1866" s="4">
        <v>0.99</v>
      </c>
      <c r="J1866" s="5" t="str">
        <f>VLOOKUP(E1866, genre!$A$2:$B$1000, 2, FALSE)</f>
        <v>Metal</v>
      </c>
    </row>
    <row r="1867">
      <c r="A1867" s="4">
        <v>1866.0</v>
      </c>
      <c r="B1867" s="4" t="s">
        <v>2701</v>
      </c>
      <c r="C1867" s="4">
        <v>153.0</v>
      </c>
      <c r="D1867" s="4">
        <v>1.0</v>
      </c>
      <c r="E1867" s="4">
        <v>3.0</v>
      </c>
      <c r="F1867" s="4" t="s">
        <v>2695</v>
      </c>
      <c r="G1867" s="4">
        <v>313103.0</v>
      </c>
      <c r="H1867" s="4">
        <v>1.0199789E7</v>
      </c>
      <c r="I1867" s="4">
        <v>0.99</v>
      </c>
      <c r="J1867" s="5" t="str">
        <f>VLOOKUP(E1867, genre!$A$2:$B$1000, 2, FALSE)</f>
        <v>Metal</v>
      </c>
    </row>
    <row r="1868">
      <c r="A1868" s="4">
        <v>1867.0</v>
      </c>
      <c r="B1868" s="4" t="s">
        <v>2702</v>
      </c>
      <c r="C1868" s="4">
        <v>153.0</v>
      </c>
      <c r="D1868" s="4">
        <v>1.0</v>
      </c>
      <c r="E1868" s="4">
        <v>3.0</v>
      </c>
      <c r="F1868" s="4" t="s">
        <v>2695</v>
      </c>
      <c r="G1868" s="4">
        <v>372480.0</v>
      </c>
      <c r="H1868" s="4">
        <v>1.2170693E7</v>
      </c>
      <c r="I1868" s="4">
        <v>0.99</v>
      </c>
      <c r="J1868" s="5" t="str">
        <f>VLOOKUP(E1868, genre!$A$2:$B$1000, 2, FALSE)</f>
        <v>Metal</v>
      </c>
    </row>
    <row r="1869">
      <c r="A1869" s="4">
        <v>1868.0</v>
      </c>
      <c r="B1869" s="4" t="s">
        <v>2703</v>
      </c>
      <c r="C1869" s="4">
        <v>153.0</v>
      </c>
      <c r="D1869" s="4">
        <v>1.0</v>
      </c>
      <c r="E1869" s="4">
        <v>3.0</v>
      </c>
      <c r="F1869" s="4" t="s">
        <v>2695</v>
      </c>
      <c r="G1869" s="4">
        <v>245394.0</v>
      </c>
      <c r="H1869" s="4">
        <v>8019586.0</v>
      </c>
      <c r="I1869" s="4">
        <v>0.99</v>
      </c>
      <c r="J1869" s="5" t="str">
        <f>VLOOKUP(E1869, genre!$A$2:$B$1000, 2, FALSE)</f>
        <v>Metal</v>
      </c>
    </row>
    <row r="1870">
      <c r="A1870" s="4">
        <v>1869.0</v>
      </c>
      <c r="B1870" s="4" t="s">
        <v>2704</v>
      </c>
      <c r="C1870" s="4">
        <v>153.0</v>
      </c>
      <c r="D1870" s="4">
        <v>1.0</v>
      </c>
      <c r="E1870" s="4">
        <v>3.0</v>
      </c>
      <c r="F1870" s="4" t="s">
        <v>2705</v>
      </c>
      <c r="G1870" s="4">
        <v>414380.0</v>
      </c>
      <c r="H1870" s="4">
        <v>1.357128E7</v>
      </c>
      <c r="I1870" s="4">
        <v>0.99</v>
      </c>
      <c r="J1870" s="5" t="str">
        <f>VLOOKUP(E1870, genre!$A$2:$B$1000, 2, FALSE)</f>
        <v>Metal</v>
      </c>
    </row>
    <row r="1871">
      <c r="A1871" s="4">
        <v>1870.0</v>
      </c>
      <c r="B1871" s="4" t="s">
        <v>2706</v>
      </c>
      <c r="C1871" s="4">
        <v>153.0</v>
      </c>
      <c r="D1871" s="4">
        <v>1.0</v>
      </c>
      <c r="E1871" s="4">
        <v>3.0</v>
      </c>
      <c r="F1871" s="4" t="s">
        <v>2697</v>
      </c>
      <c r="G1871" s="4">
        <v>365061.0</v>
      </c>
      <c r="H1871" s="4">
        <v>1.2009412E7</v>
      </c>
      <c r="I1871" s="4">
        <v>0.99</v>
      </c>
      <c r="J1871" s="5" t="str">
        <f>VLOOKUP(E1871, genre!$A$2:$B$1000, 2, FALSE)</f>
        <v>Metal</v>
      </c>
    </row>
    <row r="1872">
      <c r="A1872" s="4">
        <v>1871.0</v>
      </c>
      <c r="B1872" s="4" t="s">
        <v>2707</v>
      </c>
      <c r="C1872" s="4">
        <v>153.0</v>
      </c>
      <c r="D1872" s="4">
        <v>1.0</v>
      </c>
      <c r="E1872" s="4">
        <v>3.0</v>
      </c>
      <c r="F1872" s="4" t="s">
        <v>2697</v>
      </c>
      <c r="G1872" s="4">
        <v>457639.0</v>
      </c>
      <c r="H1872" s="4">
        <v>1.4855583E7</v>
      </c>
      <c r="I1872" s="4">
        <v>0.99</v>
      </c>
      <c r="J1872" s="5" t="str">
        <f>VLOOKUP(E1872, genre!$A$2:$B$1000, 2, FALSE)</f>
        <v>Metal</v>
      </c>
    </row>
    <row r="1873">
      <c r="A1873" s="4">
        <v>1872.0</v>
      </c>
      <c r="B1873" s="4" t="s">
        <v>2708</v>
      </c>
      <c r="C1873" s="4">
        <v>153.0</v>
      </c>
      <c r="D1873" s="4">
        <v>1.0</v>
      </c>
      <c r="E1873" s="4">
        <v>3.0</v>
      </c>
      <c r="F1873" s="4" t="s">
        <v>2697</v>
      </c>
      <c r="G1873" s="4">
        <v>315898.0</v>
      </c>
      <c r="H1873" s="4">
        <v>1.0335734E7</v>
      </c>
      <c r="I1873" s="4">
        <v>0.99</v>
      </c>
      <c r="J1873" s="5" t="str">
        <f>VLOOKUP(E1873, genre!$A$2:$B$1000, 2, FALSE)</f>
        <v>Metal</v>
      </c>
    </row>
    <row r="1874">
      <c r="A1874" s="4">
        <v>1873.0</v>
      </c>
      <c r="B1874" s="4" t="s">
        <v>2709</v>
      </c>
      <c r="C1874" s="4">
        <v>153.0</v>
      </c>
      <c r="D1874" s="4">
        <v>1.0</v>
      </c>
      <c r="E1874" s="4">
        <v>3.0</v>
      </c>
      <c r="F1874" s="4" t="s">
        <v>2695</v>
      </c>
      <c r="G1874" s="4">
        <v>496065.0</v>
      </c>
      <c r="H1874" s="4">
        <v>1.6190041E7</v>
      </c>
      <c r="I1874" s="4">
        <v>0.99</v>
      </c>
      <c r="J1874" s="5" t="str">
        <f>VLOOKUP(E1874, genre!$A$2:$B$1000, 2, FALSE)</f>
        <v>Metal</v>
      </c>
    </row>
    <row r="1875">
      <c r="A1875" s="4">
        <v>1874.0</v>
      </c>
      <c r="B1875" s="4" t="s">
        <v>2710</v>
      </c>
      <c r="C1875" s="4">
        <v>154.0</v>
      </c>
      <c r="D1875" s="4">
        <v>1.0</v>
      </c>
      <c r="E1875" s="4">
        <v>3.0</v>
      </c>
      <c r="F1875" s="4" t="s">
        <v>2711</v>
      </c>
      <c r="G1875" s="4">
        <v>285753.0</v>
      </c>
      <c r="H1875" s="4">
        <v>9420856.0</v>
      </c>
      <c r="I1875" s="4">
        <v>0.99</v>
      </c>
      <c r="J1875" s="5" t="str">
        <f>VLOOKUP(E1875, genre!$A$2:$B$1000, 2, FALSE)</f>
        <v>Metal</v>
      </c>
    </row>
    <row r="1876">
      <c r="A1876" s="4">
        <v>1875.0</v>
      </c>
      <c r="B1876" s="4" t="s">
        <v>2712</v>
      </c>
      <c r="C1876" s="4">
        <v>154.0</v>
      </c>
      <c r="D1876" s="4">
        <v>1.0</v>
      </c>
      <c r="E1876" s="4">
        <v>3.0</v>
      </c>
      <c r="F1876" s="4" t="s">
        <v>2711</v>
      </c>
      <c r="G1876" s="4">
        <v>397740.0</v>
      </c>
      <c r="H1876" s="4">
        <v>1.3055884E7</v>
      </c>
      <c r="I1876" s="4">
        <v>0.99</v>
      </c>
      <c r="J1876" s="5" t="str">
        <f>VLOOKUP(E1876, genre!$A$2:$B$1000, 2, FALSE)</f>
        <v>Metal</v>
      </c>
    </row>
    <row r="1877">
      <c r="A1877" s="4">
        <v>1876.0</v>
      </c>
      <c r="B1877" s="4" t="s">
        <v>2713</v>
      </c>
      <c r="C1877" s="4">
        <v>154.0</v>
      </c>
      <c r="D1877" s="4">
        <v>1.0</v>
      </c>
      <c r="E1877" s="4">
        <v>3.0</v>
      </c>
      <c r="F1877" s="4" t="s">
        <v>2711</v>
      </c>
      <c r="G1877" s="4">
        <v>311719.0</v>
      </c>
      <c r="H1877" s="4">
        <v>1.0159725E7</v>
      </c>
      <c r="I1877" s="4">
        <v>0.99</v>
      </c>
      <c r="J1877" s="5" t="str">
        <f>VLOOKUP(E1877, genre!$A$2:$B$1000, 2, FALSE)</f>
        <v>Metal</v>
      </c>
    </row>
    <row r="1878">
      <c r="A1878" s="4">
        <v>1877.0</v>
      </c>
      <c r="B1878" s="4" t="s">
        <v>2714</v>
      </c>
      <c r="C1878" s="4">
        <v>154.0</v>
      </c>
      <c r="D1878" s="4">
        <v>1.0</v>
      </c>
      <c r="E1878" s="4">
        <v>3.0</v>
      </c>
      <c r="F1878" s="4" t="s">
        <v>2711</v>
      </c>
      <c r="G1878" s="4">
        <v>414824.0</v>
      </c>
      <c r="H1878" s="4">
        <v>1.3531954E7</v>
      </c>
      <c r="I1878" s="4">
        <v>0.99</v>
      </c>
      <c r="J1878" s="5" t="str">
        <f>VLOOKUP(E1878, genre!$A$2:$B$1000, 2, FALSE)</f>
        <v>Metal</v>
      </c>
    </row>
    <row r="1879">
      <c r="A1879" s="4">
        <v>1878.0</v>
      </c>
      <c r="B1879" s="4" t="s">
        <v>2715</v>
      </c>
      <c r="C1879" s="4">
        <v>154.0</v>
      </c>
      <c r="D1879" s="4">
        <v>1.0</v>
      </c>
      <c r="E1879" s="4">
        <v>3.0</v>
      </c>
      <c r="F1879" s="4" t="s">
        <v>2711</v>
      </c>
      <c r="G1879" s="4">
        <v>244532.0</v>
      </c>
      <c r="H1879" s="4">
        <v>7975942.0</v>
      </c>
      <c r="I1879" s="4">
        <v>0.99</v>
      </c>
      <c r="J1879" s="5" t="str">
        <f>VLOOKUP(E1879, genre!$A$2:$B$1000, 2, FALSE)</f>
        <v>Metal</v>
      </c>
    </row>
    <row r="1880">
      <c r="A1880" s="4">
        <v>1879.0</v>
      </c>
      <c r="B1880" s="4" t="s">
        <v>2716</v>
      </c>
      <c r="C1880" s="4">
        <v>154.0</v>
      </c>
      <c r="D1880" s="4">
        <v>1.0</v>
      </c>
      <c r="E1880" s="4">
        <v>3.0</v>
      </c>
      <c r="F1880" s="4" t="s">
        <v>2711</v>
      </c>
      <c r="G1880" s="4">
        <v>264359.0</v>
      </c>
      <c r="H1880" s="4">
        <v>8652332.0</v>
      </c>
      <c r="I1880" s="4">
        <v>0.99</v>
      </c>
      <c r="J1880" s="5" t="str">
        <f>VLOOKUP(E1880, genre!$A$2:$B$1000, 2, FALSE)</f>
        <v>Metal</v>
      </c>
    </row>
    <row r="1881">
      <c r="A1881" s="4">
        <v>1880.0</v>
      </c>
      <c r="B1881" s="4" t="s">
        <v>584</v>
      </c>
      <c r="C1881" s="4">
        <v>154.0</v>
      </c>
      <c r="D1881" s="4">
        <v>1.0</v>
      </c>
      <c r="E1881" s="4">
        <v>3.0</v>
      </c>
      <c r="F1881" s="4" t="s">
        <v>2711</v>
      </c>
      <c r="G1881" s="4">
        <v>396878.0</v>
      </c>
      <c r="H1881" s="4">
        <v>1.2955593E7</v>
      </c>
      <c r="I1881" s="4">
        <v>0.99</v>
      </c>
      <c r="J1881" s="5" t="str">
        <f>VLOOKUP(E1881, genre!$A$2:$B$1000, 2, FALSE)</f>
        <v>Metal</v>
      </c>
    </row>
    <row r="1882">
      <c r="A1882" s="4">
        <v>1881.0</v>
      </c>
      <c r="B1882" s="4" t="s">
        <v>2717</v>
      </c>
      <c r="C1882" s="4">
        <v>154.0</v>
      </c>
      <c r="D1882" s="4">
        <v>1.0</v>
      </c>
      <c r="E1882" s="4">
        <v>3.0</v>
      </c>
      <c r="F1882" s="4" t="s">
        <v>2711</v>
      </c>
      <c r="G1882" s="4">
        <v>534883.0</v>
      </c>
      <c r="H1882" s="4">
        <v>1.748624E7</v>
      </c>
      <c r="I1882" s="4">
        <v>0.99</v>
      </c>
      <c r="J1882" s="5" t="str">
        <f>VLOOKUP(E1882, genre!$A$2:$B$1000, 2, FALSE)</f>
        <v>Metal</v>
      </c>
    </row>
    <row r="1883">
      <c r="A1883" s="4">
        <v>1882.0</v>
      </c>
      <c r="B1883" s="4" t="s">
        <v>2718</v>
      </c>
      <c r="C1883" s="4">
        <v>155.0</v>
      </c>
      <c r="D1883" s="4">
        <v>1.0</v>
      </c>
      <c r="E1883" s="4">
        <v>3.0</v>
      </c>
      <c r="F1883" s="4" t="s">
        <v>2719</v>
      </c>
      <c r="G1883" s="4">
        <v>350458.0</v>
      </c>
      <c r="H1883" s="4">
        <v>1.1510849E7</v>
      </c>
      <c r="I1883" s="4">
        <v>0.99</v>
      </c>
      <c r="J1883" s="5" t="str">
        <f>VLOOKUP(E1883, genre!$A$2:$B$1000, 2, FALSE)</f>
        <v>Metal</v>
      </c>
    </row>
    <row r="1884">
      <c r="A1884" s="4">
        <v>1883.0</v>
      </c>
      <c r="B1884" s="4" t="s">
        <v>2720</v>
      </c>
      <c r="C1884" s="4">
        <v>155.0</v>
      </c>
      <c r="D1884" s="4">
        <v>1.0</v>
      </c>
      <c r="E1884" s="4">
        <v>3.0</v>
      </c>
      <c r="F1884" s="4" t="s">
        <v>2719</v>
      </c>
      <c r="G1884" s="4">
        <v>441234.0</v>
      </c>
      <c r="H1884" s="4">
        <v>1.4363779E7</v>
      </c>
      <c r="I1884" s="4">
        <v>0.99</v>
      </c>
      <c r="J1884" s="5" t="str">
        <f>VLOOKUP(E1884, genre!$A$2:$B$1000, 2, FALSE)</f>
        <v>Metal</v>
      </c>
    </row>
    <row r="1885">
      <c r="A1885" s="4">
        <v>1884.0</v>
      </c>
      <c r="B1885" s="4" t="s">
        <v>2721</v>
      </c>
      <c r="C1885" s="4">
        <v>155.0</v>
      </c>
      <c r="D1885" s="4">
        <v>1.0</v>
      </c>
      <c r="E1885" s="4">
        <v>3.0</v>
      </c>
      <c r="F1885" s="4" t="s">
        <v>2719</v>
      </c>
      <c r="G1885" s="4">
        <v>505626.0</v>
      </c>
      <c r="H1885" s="4">
        <v>1.6557497E7</v>
      </c>
      <c r="I1885" s="4">
        <v>0.99</v>
      </c>
      <c r="J1885" s="5" t="str">
        <f>VLOOKUP(E1885, genre!$A$2:$B$1000, 2, FALSE)</f>
        <v>Metal</v>
      </c>
    </row>
    <row r="1886">
      <c r="A1886" s="4">
        <v>1885.0</v>
      </c>
      <c r="B1886" s="4" t="s">
        <v>2722</v>
      </c>
      <c r="C1886" s="4">
        <v>155.0</v>
      </c>
      <c r="D1886" s="4">
        <v>1.0</v>
      </c>
      <c r="E1886" s="4">
        <v>3.0</v>
      </c>
      <c r="F1886" s="4" t="s">
        <v>2719</v>
      </c>
      <c r="G1886" s="4">
        <v>324989.0</v>
      </c>
      <c r="H1886" s="4">
        <v>1.0670604E7</v>
      </c>
      <c r="I1886" s="4">
        <v>0.99</v>
      </c>
      <c r="J1886" s="5" t="str">
        <f>VLOOKUP(E1886, genre!$A$2:$B$1000, 2, FALSE)</f>
        <v>Metal</v>
      </c>
    </row>
    <row r="1887">
      <c r="A1887" s="4">
        <v>1886.0</v>
      </c>
      <c r="B1887" s="4" t="s">
        <v>2723</v>
      </c>
      <c r="C1887" s="4">
        <v>155.0</v>
      </c>
      <c r="D1887" s="4">
        <v>1.0</v>
      </c>
      <c r="E1887" s="4">
        <v>3.0</v>
      </c>
      <c r="F1887" s="4" t="s">
        <v>2719</v>
      </c>
      <c r="G1887" s="4">
        <v>510197.0</v>
      </c>
      <c r="H1887" s="4">
        <v>1.65918E7</v>
      </c>
      <c r="I1887" s="4">
        <v>0.99</v>
      </c>
      <c r="J1887" s="5" t="str">
        <f>VLOOKUP(E1887, genre!$A$2:$B$1000, 2, FALSE)</f>
        <v>Metal</v>
      </c>
    </row>
    <row r="1888">
      <c r="A1888" s="4">
        <v>1887.0</v>
      </c>
      <c r="B1888" s="4" t="s">
        <v>1967</v>
      </c>
      <c r="C1888" s="4">
        <v>155.0</v>
      </c>
      <c r="D1888" s="4">
        <v>1.0</v>
      </c>
      <c r="E1888" s="4">
        <v>3.0</v>
      </c>
      <c r="F1888" s="4" t="s">
        <v>2719</v>
      </c>
      <c r="G1888" s="4">
        <v>345626.0</v>
      </c>
      <c r="H1888" s="4">
        <v>1.1253756E7</v>
      </c>
      <c r="I1888" s="4">
        <v>0.99</v>
      </c>
      <c r="J1888" s="5" t="str">
        <f>VLOOKUP(E1888, genre!$A$2:$B$1000, 2, FALSE)</f>
        <v>Metal</v>
      </c>
    </row>
    <row r="1889">
      <c r="A1889" s="4">
        <v>1888.0</v>
      </c>
      <c r="B1889" s="4" t="s">
        <v>2724</v>
      </c>
      <c r="C1889" s="4">
        <v>155.0</v>
      </c>
      <c r="D1889" s="4">
        <v>1.0</v>
      </c>
      <c r="E1889" s="4">
        <v>3.0</v>
      </c>
      <c r="F1889" s="4" t="s">
        <v>2719</v>
      </c>
      <c r="G1889" s="4">
        <v>430210.0</v>
      </c>
      <c r="H1889" s="4">
        <v>1.4093551E7</v>
      </c>
      <c r="I1889" s="4">
        <v>0.99</v>
      </c>
      <c r="J1889" s="5" t="str">
        <f>VLOOKUP(E1889, genre!$A$2:$B$1000, 2, FALSE)</f>
        <v>Metal</v>
      </c>
    </row>
    <row r="1890">
      <c r="A1890" s="4">
        <v>1889.0</v>
      </c>
      <c r="B1890" s="4" t="s">
        <v>2725</v>
      </c>
      <c r="C1890" s="4">
        <v>155.0</v>
      </c>
      <c r="D1890" s="4">
        <v>1.0</v>
      </c>
      <c r="E1890" s="4">
        <v>3.0</v>
      </c>
      <c r="F1890" s="4" t="s">
        <v>2719</v>
      </c>
      <c r="G1890" s="4">
        <v>327235.0</v>
      </c>
      <c r="H1890" s="4">
        <v>1.0616595E7</v>
      </c>
      <c r="I1890" s="4">
        <v>0.99</v>
      </c>
      <c r="J1890" s="5" t="str">
        <f>VLOOKUP(E1890, genre!$A$2:$B$1000, 2, FALSE)</f>
        <v>Metal</v>
      </c>
    </row>
    <row r="1891">
      <c r="A1891" s="4">
        <v>1890.0</v>
      </c>
      <c r="B1891" s="4" t="s">
        <v>2726</v>
      </c>
      <c r="C1891" s="4">
        <v>155.0</v>
      </c>
      <c r="D1891" s="4">
        <v>1.0</v>
      </c>
      <c r="E1891" s="4">
        <v>3.0</v>
      </c>
      <c r="F1891" s="4" t="s">
        <v>2719</v>
      </c>
      <c r="G1891" s="4">
        <v>429479.0</v>
      </c>
      <c r="H1891" s="4">
        <v>1.4014582E7</v>
      </c>
      <c r="I1891" s="4">
        <v>0.99</v>
      </c>
      <c r="J1891" s="5" t="str">
        <f>VLOOKUP(E1891, genre!$A$2:$B$1000, 2, FALSE)</f>
        <v>Metal</v>
      </c>
    </row>
    <row r="1892">
      <c r="A1892" s="4">
        <v>1891.0</v>
      </c>
      <c r="B1892" s="4" t="s">
        <v>2727</v>
      </c>
      <c r="C1892" s="4">
        <v>155.0</v>
      </c>
      <c r="D1892" s="4">
        <v>1.0</v>
      </c>
      <c r="E1892" s="4">
        <v>3.0</v>
      </c>
      <c r="F1892" s="4" t="s">
        <v>2719</v>
      </c>
      <c r="G1892" s="4">
        <v>314017.0</v>
      </c>
      <c r="H1892" s="4">
        <v>1.0232537E7</v>
      </c>
      <c r="I1892" s="4">
        <v>0.99</v>
      </c>
      <c r="J1892" s="5" t="str">
        <f>VLOOKUP(E1892, genre!$A$2:$B$1000, 2, FALSE)</f>
        <v>Metal</v>
      </c>
    </row>
    <row r="1893">
      <c r="A1893" s="4">
        <v>1892.0</v>
      </c>
      <c r="B1893" s="4" t="s">
        <v>2728</v>
      </c>
      <c r="C1893" s="4">
        <v>155.0</v>
      </c>
      <c r="D1893" s="4">
        <v>1.0</v>
      </c>
      <c r="E1893" s="4">
        <v>3.0</v>
      </c>
      <c r="F1893" s="4" t="s">
        <v>2719</v>
      </c>
      <c r="G1893" s="4">
        <v>527986.0</v>
      </c>
      <c r="H1893" s="4">
        <v>1.7162741E7</v>
      </c>
      <c r="I1893" s="4">
        <v>0.99</v>
      </c>
      <c r="J1893" s="5" t="str">
        <f>VLOOKUP(E1893, genre!$A$2:$B$1000, 2, FALSE)</f>
        <v>Metal</v>
      </c>
    </row>
    <row r="1894">
      <c r="A1894" s="4">
        <v>1893.0</v>
      </c>
      <c r="B1894" s="4" t="s">
        <v>2729</v>
      </c>
      <c r="C1894" s="4">
        <v>156.0</v>
      </c>
      <c r="D1894" s="4">
        <v>1.0</v>
      </c>
      <c r="E1894" s="4">
        <v>3.0</v>
      </c>
      <c r="F1894" s="4" t="s">
        <v>2730</v>
      </c>
      <c r="G1894" s="4">
        <v>403382.0</v>
      </c>
      <c r="H1894" s="4">
        <v>1.3254874E7</v>
      </c>
      <c r="I1894" s="4">
        <v>0.99</v>
      </c>
      <c r="J1894" s="5" t="str">
        <f>VLOOKUP(E1894, genre!$A$2:$B$1000, 2, FALSE)</f>
        <v>Metal</v>
      </c>
    </row>
    <row r="1895">
      <c r="A1895" s="4">
        <v>1894.0</v>
      </c>
      <c r="B1895" s="4" t="s">
        <v>2731</v>
      </c>
      <c r="C1895" s="4">
        <v>156.0</v>
      </c>
      <c r="D1895" s="4">
        <v>1.0</v>
      </c>
      <c r="E1895" s="4">
        <v>3.0</v>
      </c>
      <c r="F1895" s="4" t="s">
        <v>2732</v>
      </c>
      <c r="G1895" s="4">
        <v>585769.0</v>
      </c>
      <c r="H1895" s="4">
        <v>1.9262088E7</v>
      </c>
      <c r="I1895" s="4">
        <v>0.99</v>
      </c>
      <c r="J1895" s="5" t="str">
        <f>VLOOKUP(E1895, genre!$A$2:$B$1000, 2, FALSE)</f>
        <v>Metal</v>
      </c>
    </row>
    <row r="1896">
      <c r="A1896" s="4">
        <v>1895.0</v>
      </c>
      <c r="B1896" s="4" t="s">
        <v>2733</v>
      </c>
      <c r="C1896" s="4">
        <v>156.0</v>
      </c>
      <c r="D1896" s="4">
        <v>1.0</v>
      </c>
      <c r="E1896" s="4">
        <v>3.0</v>
      </c>
      <c r="F1896" s="4" t="s">
        <v>2732</v>
      </c>
      <c r="G1896" s="4">
        <v>385828.0</v>
      </c>
      <c r="H1896" s="4">
        <v>1.2747894E7</v>
      </c>
      <c r="I1896" s="4">
        <v>0.99</v>
      </c>
      <c r="J1896" s="5" t="str">
        <f>VLOOKUP(E1896, genre!$A$2:$B$1000, 2, FALSE)</f>
        <v>Metal</v>
      </c>
    </row>
    <row r="1897">
      <c r="A1897" s="4">
        <v>1896.0</v>
      </c>
      <c r="B1897" s="4" t="s">
        <v>2734</v>
      </c>
      <c r="C1897" s="4">
        <v>156.0</v>
      </c>
      <c r="D1897" s="4">
        <v>1.0</v>
      </c>
      <c r="E1897" s="4">
        <v>3.0</v>
      </c>
      <c r="F1897" s="4" t="s">
        <v>2735</v>
      </c>
      <c r="G1897" s="4">
        <v>446484.0</v>
      </c>
      <c r="H1897" s="4">
        <v>1.4695721E7</v>
      </c>
      <c r="I1897" s="4">
        <v>0.99</v>
      </c>
      <c r="J1897" s="5" t="str">
        <f>VLOOKUP(E1897, genre!$A$2:$B$1000, 2, FALSE)</f>
        <v>Metal</v>
      </c>
    </row>
    <row r="1898">
      <c r="A1898" s="4">
        <v>1897.0</v>
      </c>
      <c r="B1898" s="4" t="s">
        <v>2736</v>
      </c>
      <c r="C1898" s="4">
        <v>156.0</v>
      </c>
      <c r="D1898" s="4">
        <v>1.0</v>
      </c>
      <c r="E1898" s="4">
        <v>3.0</v>
      </c>
      <c r="F1898" s="4" t="s">
        <v>2737</v>
      </c>
      <c r="G1898" s="4">
        <v>395389.0</v>
      </c>
      <c r="H1898" s="4">
        <v>1.301399E7</v>
      </c>
      <c r="I1898" s="4">
        <v>0.99</v>
      </c>
      <c r="J1898" s="5" t="str">
        <f>VLOOKUP(E1898, genre!$A$2:$B$1000, 2, FALSE)</f>
        <v>Metal</v>
      </c>
    </row>
    <row r="1899">
      <c r="A1899" s="4">
        <v>1898.0</v>
      </c>
      <c r="B1899" s="4" t="s">
        <v>581</v>
      </c>
      <c r="C1899" s="4">
        <v>156.0</v>
      </c>
      <c r="D1899" s="4">
        <v>1.0</v>
      </c>
      <c r="E1899" s="4">
        <v>3.0</v>
      </c>
      <c r="F1899" s="4" t="s">
        <v>2737</v>
      </c>
      <c r="G1899" s="4">
        <v>345547.0</v>
      </c>
      <c r="H1899" s="4">
        <v>1.1377339E7</v>
      </c>
      <c r="I1899" s="4">
        <v>0.99</v>
      </c>
      <c r="J1899" s="5" t="str">
        <f>VLOOKUP(E1899, genre!$A$2:$B$1000, 2, FALSE)</f>
        <v>Metal</v>
      </c>
    </row>
    <row r="1900">
      <c r="A1900" s="4">
        <v>1899.0</v>
      </c>
      <c r="B1900" s="4" t="s">
        <v>2738</v>
      </c>
      <c r="C1900" s="4">
        <v>156.0</v>
      </c>
      <c r="D1900" s="4">
        <v>1.0</v>
      </c>
      <c r="E1900" s="4">
        <v>3.0</v>
      </c>
      <c r="F1900" s="4" t="s">
        <v>2623</v>
      </c>
      <c r="G1900" s="4">
        <v>464039.0</v>
      </c>
      <c r="H1900" s="4">
        <v>1.5198986E7</v>
      </c>
      <c r="I1900" s="4">
        <v>0.99</v>
      </c>
      <c r="J1900" s="5" t="str">
        <f>VLOOKUP(E1900, genre!$A$2:$B$1000, 2, FALSE)</f>
        <v>Metal</v>
      </c>
    </row>
    <row r="1901">
      <c r="A1901" s="4">
        <v>1900.0</v>
      </c>
      <c r="B1901" s="4" t="s">
        <v>2739</v>
      </c>
      <c r="C1901" s="4">
        <v>156.0</v>
      </c>
      <c r="D1901" s="4">
        <v>1.0</v>
      </c>
      <c r="E1901" s="4">
        <v>3.0</v>
      </c>
      <c r="F1901" s="4" t="s">
        <v>2740</v>
      </c>
      <c r="G1901" s="4">
        <v>588564.0</v>
      </c>
      <c r="H1901" s="4">
        <v>1.9243795E7</v>
      </c>
      <c r="I1901" s="4">
        <v>0.99</v>
      </c>
      <c r="J1901" s="5" t="str">
        <f>VLOOKUP(E1901, genre!$A$2:$B$1000, 2, FALSE)</f>
        <v>Metal</v>
      </c>
    </row>
    <row r="1902">
      <c r="A1902" s="4">
        <v>1901.0</v>
      </c>
      <c r="B1902" s="4" t="s">
        <v>2741</v>
      </c>
      <c r="C1902" s="4">
        <v>156.0</v>
      </c>
      <c r="D1902" s="4">
        <v>1.0</v>
      </c>
      <c r="E1902" s="4">
        <v>3.0</v>
      </c>
      <c r="F1902" s="4" t="s">
        <v>2623</v>
      </c>
      <c r="G1902" s="4">
        <v>313991.0</v>
      </c>
      <c r="H1902" s="4">
        <v>1.0302828E7</v>
      </c>
      <c r="I1902" s="4">
        <v>0.99</v>
      </c>
      <c r="J1902" s="5" t="str">
        <f>VLOOKUP(E1902, genre!$A$2:$B$1000, 2, FALSE)</f>
        <v>Metal</v>
      </c>
    </row>
    <row r="1903">
      <c r="A1903" s="4">
        <v>1902.0</v>
      </c>
      <c r="B1903" s="4" t="s">
        <v>2742</v>
      </c>
      <c r="C1903" s="4">
        <v>157.0</v>
      </c>
      <c r="D1903" s="4">
        <v>1.0</v>
      </c>
      <c r="E1903" s="4">
        <v>2.0</v>
      </c>
      <c r="F1903" s="4" t="s">
        <v>2743</v>
      </c>
      <c r="G1903" s="4">
        <v>207725.0</v>
      </c>
      <c r="H1903" s="4">
        <v>6776219.0</v>
      </c>
      <c r="I1903" s="4">
        <v>0.99</v>
      </c>
      <c r="J1903" s="5" t="str">
        <f>VLOOKUP(E1903, genre!$A$2:$B$1000, 2, FALSE)</f>
        <v>Jazz</v>
      </c>
    </row>
    <row r="1904">
      <c r="A1904" s="4">
        <v>1903.0</v>
      </c>
      <c r="B1904" s="4" t="s">
        <v>2744</v>
      </c>
      <c r="C1904" s="4">
        <v>157.0</v>
      </c>
      <c r="D1904" s="4">
        <v>1.0</v>
      </c>
      <c r="E1904" s="4">
        <v>2.0</v>
      </c>
      <c r="F1904" s="4" t="s">
        <v>2745</v>
      </c>
      <c r="G1904" s="4">
        <v>233534.0</v>
      </c>
      <c r="H1904" s="4">
        <v>7505275.0</v>
      </c>
      <c r="I1904" s="4">
        <v>0.99</v>
      </c>
      <c r="J1904" s="5" t="str">
        <f>VLOOKUP(E1904, genre!$A$2:$B$1000, 2, FALSE)</f>
        <v>Jazz</v>
      </c>
    </row>
    <row r="1905">
      <c r="A1905" s="4">
        <v>1904.0</v>
      </c>
      <c r="B1905" s="4" t="s">
        <v>2746</v>
      </c>
      <c r="C1905" s="4">
        <v>157.0</v>
      </c>
      <c r="D1905" s="4">
        <v>1.0</v>
      </c>
      <c r="E1905" s="4">
        <v>2.0</v>
      </c>
      <c r="F1905" s="4" t="s">
        <v>2747</v>
      </c>
      <c r="G1905" s="4">
        <v>214961.0</v>
      </c>
      <c r="H1905" s="4">
        <v>6977626.0</v>
      </c>
      <c r="I1905" s="4">
        <v>0.99</v>
      </c>
      <c r="J1905" s="5" t="str">
        <f>VLOOKUP(E1905, genre!$A$2:$B$1000, 2, FALSE)</f>
        <v>Jazz</v>
      </c>
    </row>
    <row r="1906">
      <c r="A1906" s="4">
        <v>1905.0</v>
      </c>
      <c r="B1906" s="4" t="s">
        <v>2748</v>
      </c>
      <c r="C1906" s="4">
        <v>157.0</v>
      </c>
      <c r="D1906" s="4">
        <v>1.0</v>
      </c>
      <c r="E1906" s="4">
        <v>2.0</v>
      </c>
      <c r="F1906" s="4" t="s">
        <v>2749</v>
      </c>
      <c r="G1906" s="4">
        <v>268016.0</v>
      </c>
      <c r="H1906" s="4">
        <v>8581144.0</v>
      </c>
      <c r="I1906" s="4">
        <v>0.99</v>
      </c>
      <c r="J1906" s="5" t="str">
        <f>VLOOKUP(E1906, genre!$A$2:$B$1000, 2, FALSE)</f>
        <v>Jazz</v>
      </c>
    </row>
    <row r="1907">
      <c r="A1907" s="4">
        <v>1906.0</v>
      </c>
      <c r="B1907" s="4" t="s">
        <v>2750</v>
      </c>
      <c r="C1907" s="4">
        <v>157.0</v>
      </c>
      <c r="D1907" s="4">
        <v>1.0</v>
      </c>
      <c r="E1907" s="4">
        <v>2.0</v>
      </c>
      <c r="F1907" s="4" t="s">
        <v>2751</v>
      </c>
      <c r="G1907" s="4">
        <v>209893.0</v>
      </c>
      <c r="H1907" s="4">
        <v>6807707.0</v>
      </c>
      <c r="I1907" s="4">
        <v>0.99</v>
      </c>
      <c r="J1907" s="5" t="str">
        <f>VLOOKUP(E1907, genre!$A$2:$B$1000, 2, FALSE)</f>
        <v>Jazz</v>
      </c>
    </row>
    <row r="1908">
      <c r="A1908" s="4">
        <v>1907.0</v>
      </c>
      <c r="B1908" s="4" t="s">
        <v>2752</v>
      </c>
      <c r="C1908" s="4">
        <v>157.0</v>
      </c>
      <c r="D1908" s="4">
        <v>1.0</v>
      </c>
      <c r="E1908" s="4">
        <v>2.0</v>
      </c>
      <c r="F1908" s="4" t="s">
        <v>2753</v>
      </c>
      <c r="G1908" s="4">
        <v>318328.0</v>
      </c>
      <c r="H1908" s="4">
        <v>1.0218398E7</v>
      </c>
      <c r="I1908" s="4">
        <v>0.99</v>
      </c>
      <c r="J1908" s="5" t="str">
        <f>VLOOKUP(E1908, genre!$A$2:$B$1000, 2, FALSE)</f>
        <v>Jazz</v>
      </c>
    </row>
    <row r="1909">
      <c r="A1909" s="4">
        <v>1908.0</v>
      </c>
      <c r="B1909" s="4" t="s">
        <v>1272</v>
      </c>
      <c r="C1909" s="4">
        <v>157.0</v>
      </c>
      <c r="D1909" s="4">
        <v>1.0</v>
      </c>
      <c r="E1909" s="4">
        <v>2.0</v>
      </c>
      <c r="F1909" s="4" t="s">
        <v>2754</v>
      </c>
      <c r="G1909" s="4">
        <v>276871.0</v>
      </c>
      <c r="H1909" s="4">
        <v>8980400.0</v>
      </c>
      <c r="I1909" s="4">
        <v>0.99</v>
      </c>
      <c r="J1909" s="5" t="str">
        <f>VLOOKUP(E1909, genre!$A$2:$B$1000, 2, FALSE)</f>
        <v>Jazz</v>
      </c>
    </row>
    <row r="1910">
      <c r="A1910" s="4">
        <v>1909.0</v>
      </c>
      <c r="B1910" s="4" t="s">
        <v>2755</v>
      </c>
      <c r="C1910" s="4">
        <v>157.0</v>
      </c>
      <c r="D1910" s="4">
        <v>1.0</v>
      </c>
      <c r="E1910" s="4">
        <v>2.0</v>
      </c>
      <c r="F1910" s="4" t="s">
        <v>2756</v>
      </c>
      <c r="G1910" s="4">
        <v>168594.0</v>
      </c>
      <c r="H1910" s="4">
        <v>5395412.0</v>
      </c>
      <c r="I1910" s="4">
        <v>0.99</v>
      </c>
      <c r="J1910" s="5" t="str">
        <f>VLOOKUP(E1910, genre!$A$2:$B$1000, 2, FALSE)</f>
        <v>Jazz</v>
      </c>
    </row>
    <row r="1911">
      <c r="A1911" s="4">
        <v>1910.0</v>
      </c>
      <c r="B1911" s="4" t="s">
        <v>2757</v>
      </c>
      <c r="C1911" s="4">
        <v>157.0</v>
      </c>
      <c r="D1911" s="4">
        <v>1.0</v>
      </c>
      <c r="E1911" s="4">
        <v>2.0</v>
      </c>
      <c r="F1911" s="4" t="s">
        <v>2758</v>
      </c>
      <c r="G1911" s="4">
        <v>134191.0</v>
      </c>
      <c r="H1911" s="4">
        <v>4293394.0</v>
      </c>
      <c r="I1911" s="4">
        <v>0.99</v>
      </c>
      <c r="J1911" s="5" t="str">
        <f>VLOOKUP(E1911, genre!$A$2:$B$1000, 2, FALSE)</f>
        <v>Jazz</v>
      </c>
    </row>
    <row r="1912">
      <c r="A1912" s="4">
        <v>1911.0</v>
      </c>
      <c r="B1912" s="4" t="s">
        <v>2759</v>
      </c>
      <c r="C1912" s="4">
        <v>157.0</v>
      </c>
      <c r="D1912" s="4">
        <v>1.0</v>
      </c>
      <c r="E1912" s="4">
        <v>2.0</v>
      </c>
      <c r="F1912" s="4" t="s">
        <v>2760</v>
      </c>
      <c r="G1912" s="4">
        <v>191320.0</v>
      </c>
      <c r="H1912" s="4">
        <v>6219487.0</v>
      </c>
      <c r="I1912" s="4">
        <v>0.99</v>
      </c>
      <c r="J1912" s="5" t="str">
        <f>VLOOKUP(E1912, genre!$A$2:$B$1000, 2, FALSE)</f>
        <v>Jazz</v>
      </c>
    </row>
    <row r="1913">
      <c r="A1913" s="4">
        <v>1912.0</v>
      </c>
      <c r="B1913" s="4" t="s">
        <v>2761</v>
      </c>
      <c r="C1913" s="4">
        <v>157.0</v>
      </c>
      <c r="D1913" s="4">
        <v>1.0</v>
      </c>
      <c r="E1913" s="4">
        <v>2.0</v>
      </c>
      <c r="F1913" s="4" t="s">
        <v>2743</v>
      </c>
      <c r="G1913" s="4">
        <v>196388.0</v>
      </c>
      <c r="H1913" s="4">
        <v>6382079.0</v>
      </c>
      <c r="I1913" s="4">
        <v>0.99</v>
      </c>
      <c r="J1913" s="5" t="str">
        <f>VLOOKUP(E1913, genre!$A$2:$B$1000, 2, FALSE)</f>
        <v>Jazz</v>
      </c>
    </row>
    <row r="1914">
      <c r="A1914" s="4">
        <v>1913.0</v>
      </c>
      <c r="B1914" s="4" t="s">
        <v>2762</v>
      </c>
      <c r="C1914" s="4">
        <v>157.0</v>
      </c>
      <c r="D1914" s="4">
        <v>1.0</v>
      </c>
      <c r="E1914" s="4">
        <v>2.0</v>
      </c>
      <c r="F1914" s="4" t="s">
        <v>2753</v>
      </c>
      <c r="G1914" s="4">
        <v>212558.0</v>
      </c>
      <c r="H1914" s="4">
        <v>6900619.0</v>
      </c>
      <c r="I1914" s="4">
        <v>0.99</v>
      </c>
      <c r="J1914" s="5" t="str">
        <f>VLOOKUP(E1914, genre!$A$2:$B$1000, 2, FALSE)</f>
        <v>Jazz</v>
      </c>
    </row>
    <row r="1915">
      <c r="A1915" s="4">
        <v>1914.0</v>
      </c>
      <c r="B1915" s="4" t="s">
        <v>2763</v>
      </c>
      <c r="C1915" s="4">
        <v>157.0</v>
      </c>
      <c r="D1915" s="4">
        <v>1.0</v>
      </c>
      <c r="E1915" s="4">
        <v>2.0</v>
      </c>
      <c r="F1915" s="4" t="s">
        <v>2764</v>
      </c>
      <c r="G1915" s="4">
        <v>309786.0</v>
      </c>
      <c r="H1915" s="4">
        <v>9912387.0</v>
      </c>
      <c r="I1915" s="4">
        <v>0.99</v>
      </c>
      <c r="J1915" s="5" t="str">
        <f>VLOOKUP(E1915, genre!$A$2:$B$1000, 2, FALSE)</f>
        <v>Jazz</v>
      </c>
    </row>
    <row r="1916">
      <c r="A1916" s="4">
        <v>1915.0</v>
      </c>
      <c r="B1916" s="4" t="s">
        <v>2765</v>
      </c>
      <c r="C1916" s="4">
        <v>157.0</v>
      </c>
      <c r="D1916" s="4">
        <v>1.0</v>
      </c>
      <c r="E1916" s="4">
        <v>2.0</v>
      </c>
      <c r="F1916" s="4" t="s">
        <v>2760</v>
      </c>
      <c r="G1916" s="4">
        <v>192078.0</v>
      </c>
      <c r="H1916" s="4">
        <v>6254796.0</v>
      </c>
      <c r="I1916" s="4">
        <v>0.99</v>
      </c>
      <c r="J1916" s="5" t="str">
        <f>VLOOKUP(E1916, genre!$A$2:$B$1000, 2, FALSE)</f>
        <v>Jazz</v>
      </c>
    </row>
    <row r="1917">
      <c r="A1917" s="4">
        <v>1916.0</v>
      </c>
      <c r="B1917" s="4" t="s">
        <v>2766</v>
      </c>
      <c r="C1917" s="4">
        <v>158.0</v>
      </c>
      <c r="D1917" s="4">
        <v>1.0</v>
      </c>
      <c r="E1917" s="4">
        <v>7.0</v>
      </c>
      <c r="F1917" s="4" t="s">
        <v>2767</v>
      </c>
      <c r="G1917" s="4">
        <v>238550.0</v>
      </c>
      <c r="H1917" s="4">
        <v>7797308.0</v>
      </c>
      <c r="I1917" s="4">
        <v>0.99</v>
      </c>
      <c r="J1917" s="5" t="str">
        <f>VLOOKUP(E1917, genre!$A$2:$B$1000, 2, FALSE)</f>
        <v>Latin</v>
      </c>
    </row>
    <row r="1918">
      <c r="A1918" s="4">
        <v>1917.0</v>
      </c>
      <c r="B1918" s="4" t="s">
        <v>2768</v>
      </c>
      <c r="C1918" s="4">
        <v>158.0</v>
      </c>
      <c r="D1918" s="4">
        <v>1.0</v>
      </c>
      <c r="E1918" s="4">
        <v>7.0</v>
      </c>
      <c r="F1918" s="4" t="s">
        <v>2769</v>
      </c>
      <c r="G1918" s="4">
        <v>220081.0</v>
      </c>
      <c r="H1918" s="4">
        <v>7125225.0</v>
      </c>
      <c r="I1918" s="4">
        <v>0.99</v>
      </c>
      <c r="J1918" s="5" t="str">
        <f>VLOOKUP(E1918, genre!$A$2:$B$1000, 2, FALSE)</f>
        <v>Latin</v>
      </c>
    </row>
    <row r="1919">
      <c r="A1919" s="4">
        <v>1918.0</v>
      </c>
      <c r="B1919" s="4" t="s">
        <v>2770</v>
      </c>
      <c r="C1919" s="4">
        <v>158.0</v>
      </c>
      <c r="D1919" s="4">
        <v>1.0</v>
      </c>
      <c r="E1919" s="4">
        <v>7.0</v>
      </c>
      <c r="F1919" s="4" t="s">
        <v>2771</v>
      </c>
      <c r="G1919" s="4">
        <v>197694.0</v>
      </c>
      <c r="H1919" s="4">
        <v>6523547.0</v>
      </c>
      <c r="I1919" s="4">
        <v>0.99</v>
      </c>
      <c r="J1919" s="5" t="str">
        <f>VLOOKUP(E1919, genre!$A$2:$B$1000, 2, FALSE)</f>
        <v>Latin</v>
      </c>
    </row>
    <row r="1920">
      <c r="A1920" s="4">
        <v>1919.0</v>
      </c>
      <c r="B1920" s="4" t="s">
        <v>2772</v>
      </c>
      <c r="C1920" s="4">
        <v>158.0</v>
      </c>
      <c r="D1920" s="4">
        <v>1.0</v>
      </c>
      <c r="E1920" s="4">
        <v>7.0</v>
      </c>
      <c r="F1920" s="4" t="s">
        <v>2773</v>
      </c>
      <c r="G1920" s="4">
        <v>209397.0</v>
      </c>
      <c r="H1920" s="4">
        <v>6803970.0</v>
      </c>
      <c r="I1920" s="4">
        <v>0.99</v>
      </c>
      <c r="J1920" s="5" t="str">
        <f>VLOOKUP(E1920, genre!$A$2:$B$1000, 2, FALSE)</f>
        <v>Latin</v>
      </c>
    </row>
    <row r="1921">
      <c r="A1921" s="4">
        <v>1920.0</v>
      </c>
      <c r="B1921" s="4" t="s">
        <v>2774</v>
      </c>
      <c r="C1921" s="4">
        <v>158.0</v>
      </c>
      <c r="D1921" s="4">
        <v>1.0</v>
      </c>
      <c r="E1921" s="4">
        <v>7.0</v>
      </c>
      <c r="F1921" s="4" t="s">
        <v>2775</v>
      </c>
      <c r="G1921" s="4">
        <v>245551.0</v>
      </c>
      <c r="H1921" s="4">
        <v>8144179.0</v>
      </c>
      <c r="I1921" s="4">
        <v>0.99</v>
      </c>
      <c r="J1921" s="5" t="str">
        <f>VLOOKUP(E1921, genre!$A$2:$B$1000, 2, FALSE)</f>
        <v>Latin</v>
      </c>
    </row>
    <row r="1922">
      <c r="A1922" s="4">
        <v>1921.0</v>
      </c>
      <c r="B1922" s="4" t="s">
        <v>2776</v>
      </c>
      <c r="C1922" s="4">
        <v>158.0</v>
      </c>
      <c r="D1922" s="4">
        <v>1.0</v>
      </c>
      <c r="E1922" s="4">
        <v>7.0</v>
      </c>
      <c r="F1922" s="4" t="s">
        <v>2775</v>
      </c>
      <c r="G1922" s="4">
        <v>275748.0</v>
      </c>
      <c r="H1922" s="4">
        <v>9126170.0</v>
      </c>
      <c r="I1922" s="4">
        <v>0.99</v>
      </c>
      <c r="J1922" s="5" t="str">
        <f>VLOOKUP(E1922, genre!$A$2:$B$1000, 2, FALSE)</f>
        <v>Latin</v>
      </c>
    </row>
    <row r="1923">
      <c r="A1923" s="4">
        <v>1922.0</v>
      </c>
      <c r="B1923" s="4" t="s">
        <v>2777</v>
      </c>
      <c r="C1923" s="4">
        <v>158.0</v>
      </c>
      <c r="D1923" s="4">
        <v>1.0</v>
      </c>
      <c r="E1923" s="4">
        <v>7.0</v>
      </c>
      <c r="F1923" s="4" t="s">
        <v>2775</v>
      </c>
      <c r="G1923" s="4">
        <v>199758.0</v>
      </c>
      <c r="H1923" s="4">
        <v>6542289.0</v>
      </c>
      <c r="I1923" s="4">
        <v>0.99</v>
      </c>
      <c r="J1923" s="5" t="str">
        <f>VLOOKUP(E1923, genre!$A$2:$B$1000, 2, FALSE)</f>
        <v>Latin</v>
      </c>
    </row>
    <row r="1924">
      <c r="A1924" s="4">
        <v>1923.0</v>
      </c>
      <c r="B1924" s="4" t="s">
        <v>1392</v>
      </c>
      <c r="C1924" s="4">
        <v>158.0</v>
      </c>
      <c r="D1924" s="4">
        <v>1.0</v>
      </c>
      <c r="E1924" s="4">
        <v>7.0</v>
      </c>
      <c r="F1924" s="4" t="s">
        <v>2775</v>
      </c>
      <c r="G1924" s="4">
        <v>155428.0</v>
      </c>
      <c r="H1924" s="4">
        <v>5252560.0</v>
      </c>
      <c r="I1924" s="4">
        <v>0.99</v>
      </c>
      <c r="J1924" s="5" t="str">
        <f>VLOOKUP(E1924, genre!$A$2:$B$1000, 2, FALSE)</f>
        <v>Latin</v>
      </c>
    </row>
    <row r="1925">
      <c r="A1925" s="4">
        <v>1924.0</v>
      </c>
      <c r="B1925" s="4" t="s">
        <v>2778</v>
      </c>
      <c r="C1925" s="4">
        <v>158.0</v>
      </c>
      <c r="D1925" s="4">
        <v>1.0</v>
      </c>
      <c r="E1925" s="4">
        <v>7.0</v>
      </c>
      <c r="F1925" s="4" t="s">
        <v>2779</v>
      </c>
      <c r="G1925" s="4">
        <v>215353.0</v>
      </c>
      <c r="H1925" s="4">
        <v>7032626.0</v>
      </c>
      <c r="I1925" s="4">
        <v>0.99</v>
      </c>
      <c r="J1925" s="5" t="str">
        <f>VLOOKUP(E1925, genre!$A$2:$B$1000, 2, FALSE)</f>
        <v>Latin</v>
      </c>
    </row>
    <row r="1926">
      <c r="A1926" s="4">
        <v>1925.0</v>
      </c>
      <c r="B1926" s="4" t="s">
        <v>2780</v>
      </c>
      <c r="C1926" s="4">
        <v>158.0</v>
      </c>
      <c r="D1926" s="4">
        <v>1.0</v>
      </c>
      <c r="E1926" s="4">
        <v>7.0</v>
      </c>
      <c r="F1926" s="4" t="s">
        <v>2781</v>
      </c>
      <c r="G1926" s="4">
        <v>307200.0</v>
      </c>
      <c r="H1926" s="4">
        <v>9893875.0</v>
      </c>
      <c r="I1926" s="4">
        <v>0.99</v>
      </c>
      <c r="J1926" s="5" t="str">
        <f>VLOOKUP(E1926, genre!$A$2:$B$1000, 2, FALSE)</f>
        <v>Latin</v>
      </c>
    </row>
    <row r="1927">
      <c r="A1927" s="4">
        <v>1926.0</v>
      </c>
      <c r="B1927" s="4" t="s">
        <v>2782</v>
      </c>
      <c r="C1927" s="4">
        <v>158.0</v>
      </c>
      <c r="D1927" s="4">
        <v>1.0</v>
      </c>
      <c r="E1927" s="4">
        <v>7.0</v>
      </c>
      <c r="F1927" s="4" t="s">
        <v>2775</v>
      </c>
      <c r="G1927" s="4">
        <v>156212.0</v>
      </c>
      <c r="H1927" s="4">
        <v>5098288.0</v>
      </c>
      <c r="I1927" s="4">
        <v>0.99</v>
      </c>
      <c r="J1927" s="5" t="str">
        <f>VLOOKUP(E1927, genre!$A$2:$B$1000, 2, FALSE)</f>
        <v>Latin</v>
      </c>
    </row>
    <row r="1928">
      <c r="A1928" s="4">
        <v>1927.0</v>
      </c>
      <c r="B1928" s="4" t="s">
        <v>2783</v>
      </c>
      <c r="C1928" s="4">
        <v>158.0</v>
      </c>
      <c r="D1928" s="4">
        <v>1.0</v>
      </c>
      <c r="E1928" s="4">
        <v>7.0</v>
      </c>
      <c r="F1928" s="4" t="s">
        <v>2784</v>
      </c>
      <c r="G1928" s="4">
        <v>321828.0</v>
      </c>
      <c r="H1928" s="4">
        <v>1.062692E7</v>
      </c>
      <c r="I1928" s="4">
        <v>0.99</v>
      </c>
      <c r="J1928" s="5" t="str">
        <f>VLOOKUP(E1928, genre!$A$2:$B$1000, 2, FALSE)</f>
        <v>Latin</v>
      </c>
    </row>
    <row r="1929">
      <c r="A1929" s="4">
        <v>1928.0</v>
      </c>
      <c r="B1929" s="4" t="s">
        <v>2785</v>
      </c>
      <c r="C1929" s="4">
        <v>158.0</v>
      </c>
      <c r="D1929" s="4">
        <v>1.0</v>
      </c>
      <c r="E1929" s="4">
        <v>7.0</v>
      </c>
      <c r="F1929" s="4" t="s">
        <v>2775</v>
      </c>
      <c r="G1929" s="4">
        <v>72463.0</v>
      </c>
      <c r="H1929" s="4">
        <v>2371543.0</v>
      </c>
      <c r="I1929" s="4">
        <v>0.99</v>
      </c>
      <c r="J1929" s="5" t="str">
        <f>VLOOKUP(E1929, genre!$A$2:$B$1000, 2, FALSE)</f>
        <v>Latin</v>
      </c>
    </row>
    <row r="1930">
      <c r="A1930" s="4">
        <v>1929.0</v>
      </c>
      <c r="B1930" s="4" t="s">
        <v>2786</v>
      </c>
      <c r="C1930" s="4">
        <v>159.0</v>
      </c>
      <c r="D1930" s="4">
        <v>1.0</v>
      </c>
      <c r="E1930" s="4">
        <v>7.0</v>
      </c>
      <c r="F1930" s="4" t="s">
        <v>2787</v>
      </c>
      <c r="G1930" s="4">
        <v>152293.0</v>
      </c>
      <c r="H1930" s="4">
        <v>4921056.0</v>
      </c>
      <c r="I1930" s="4">
        <v>0.99</v>
      </c>
      <c r="J1930" s="5" t="str">
        <f>VLOOKUP(E1930, genre!$A$2:$B$1000, 2, FALSE)</f>
        <v>Latin</v>
      </c>
    </row>
    <row r="1931">
      <c r="A1931" s="4">
        <v>1930.0</v>
      </c>
      <c r="B1931" s="4" t="s">
        <v>2788</v>
      </c>
      <c r="C1931" s="4">
        <v>159.0</v>
      </c>
      <c r="D1931" s="4">
        <v>1.0</v>
      </c>
      <c r="E1931" s="4">
        <v>7.0</v>
      </c>
      <c r="F1931" s="4" t="s">
        <v>2781</v>
      </c>
      <c r="G1931" s="4">
        <v>278099.0</v>
      </c>
      <c r="H1931" s="4">
        <v>9258649.0</v>
      </c>
      <c r="I1931" s="4">
        <v>0.99</v>
      </c>
      <c r="J1931" s="5" t="str">
        <f>VLOOKUP(E1931, genre!$A$2:$B$1000, 2, FALSE)</f>
        <v>Latin</v>
      </c>
    </row>
    <row r="1932">
      <c r="A1932" s="4">
        <v>1931.0</v>
      </c>
      <c r="B1932" s="4" t="s">
        <v>2789</v>
      </c>
      <c r="C1932" s="4">
        <v>159.0</v>
      </c>
      <c r="D1932" s="4">
        <v>1.0</v>
      </c>
      <c r="E1932" s="4">
        <v>7.0</v>
      </c>
      <c r="F1932" s="4" t="s">
        <v>2790</v>
      </c>
      <c r="G1932" s="4">
        <v>229564.0</v>
      </c>
      <c r="H1932" s="4">
        <v>7506969.0</v>
      </c>
      <c r="I1932" s="4">
        <v>0.99</v>
      </c>
      <c r="J1932" s="5" t="str">
        <f>VLOOKUP(E1932, genre!$A$2:$B$1000, 2, FALSE)</f>
        <v>Latin</v>
      </c>
    </row>
    <row r="1933">
      <c r="A1933" s="4">
        <v>1932.0</v>
      </c>
      <c r="B1933" s="4" t="s">
        <v>2791</v>
      </c>
      <c r="C1933" s="4">
        <v>159.0</v>
      </c>
      <c r="D1933" s="4">
        <v>1.0</v>
      </c>
      <c r="E1933" s="4">
        <v>7.0</v>
      </c>
      <c r="F1933" s="4" t="s">
        <v>2775</v>
      </c>
      <c r="G1933" s="4">
        <v>268721.0</v>
      </c>
      <c r="H1933" s="4">
        <v>8805088.0</v>
      </c>
      <c r="I1933" s="4">
        <v>0.99</v>
      </c>
      <c r="J1933" s="5" t="str">
        <f>VLOOKUP(E1933, genre!$A$2:$B$1000, 2, FALSE)</f>
        <v>Latin</v>
      </c>
    </row>
    <row r="1934">
      <c r="A1934" s="4">
        <v>1933.0</v>
      </c>
      <c r="B1934" s="4" t="s">
        <v>2792</v>
      </c>
      <c r="C1934" s="4">
        <v>159.0</v>
      </c>
      <c r="D1934" s="4">
        <v>1.0</v>
      </c>
      <c r="E1934" s="4">
        <v>7.0</v>
      </c>
      <c r="F1934" s="4" t="s">
        <v>2793</v>
      </c>
      <c r="G1934" s="4">
        <v>251297.0</v>
      </c>
      <c r="H1934" s="4">
        <v>8237026.0</v>
      </c>
      <c r="I1934" s="4">
        <v>0.99</v>
      </c>
      <c r="J1934" s="5" t="str">
        <f>VLOOKUP(E1934, genre!$A$2:$B$1000, 2, FALSE)</f>
        <v>Latin</v>
      </c>
    </row>
    <row r="1935">
      <c r="A1935" s="4">
        <v>1934.0</v>
      </c>
      <c r="B1935" s="4" t="s">
        <v>2794</v>
      </c>
      <c r="C1935" s="4">
        <v>159.0</v>
      </c>
      <c r="D1935" s="4">
        <v>1.0</v>
      </c>
      <c r="E1935" s="4">
        <v>7.0</v>
      </c>
      <c r="F1935" s="4" t="s">
        <v>2775</v>
      </c>
      <c r="G1935" s="4">
        <v>272796.0</v>
      </c>
      <c r="H1935" s="4">
        <v>8874285.0</v>
      </c>
      <c r="I1935" s="4">
        <v>0.99</v>
      </c>
      <c r="J1935" s="5" t="str">
        <f>VLOOKUP(E1935, genre!$A$2:$B$1000, 2, FALSE)</f>
        <v>Latin</v>
      </c>
    </row>
    <row r="1936">
      <c r="A1936" s="4">
        <v>1935.0</v>
      </c>
      <c r="B1936" s="4" t="s">
        <v>2795</v>
      </c>
      <c r="C1936" s="4">
        <v>159.0</v>
      </c>
      <c r="D1936" s="4">
        <v>1.0</v>
      </c>
      <c r="E1936" s="4">
        <v>7.0</v>
      </c>
      <c r="F1936" s="4" t="s">
        <v>2781</v>
      </c>
      <c r="G1936" s="4">
        <v>265665.0</v>
      </c>
      <c r="H1936" s="4">
        <v>8708399.0</v>
      </c>
      <c r="I1936" s="4">
        <v>0.99</v>
      </c>
      <c r="J1936" s="5" t="str">
        <f>VLOOKUP(E1936, genre!$A$2:$B$1000, 2, FALSE)</f>
        <v>Latin</v>
      </c>
    </row>
    <row r="1937">
      <c r="A1937" s="4">
        <v>1936.0</v>
      </c>
      <c r="B1937" s="4" t="s">
        <v>2796</v>
      </c>
      <c r="C1937" s="4">
        <v>159.0</v>
      </c>
      <c r="D1937" s="4">
        <v>1.0</v>
      </c>
      <c r="E1937" s="4">
        <v>7.0</v>
      </c>
      <c r="F1937" s="4" t="s">
        <v>2775</v>
      </c>
      <c r="G1937" s="4">
        <v>286249.0</v>
      </c>
      <c r="H1937" s="4">
        <v>9426153.0</v>
      </c>
      <c r="I1937" s="4">
        <v>0.99</v>
      </c>
      <c r="J1937" s="5" t="str">
        <f>VLOOKUP(E1937, genre!$A$2:$B$1000, 2, FALSE)</f>
        <v>Latin</v>
      </c>
    </row>
    <row r="1938">
      <c r="A1938" s="4">
        <v>1937.0</v>
      </c>
      <c r="B1938" s="4" t="s">
        <v>2797</v>
      </c>
      <c r="C1938" s="4">
        <v>159.0</v>
      </c>
      <c r="D1938" s="4">
        <v>1.0</v>
      </c>
      <c r="E1938" s="4">
        <v>7.0</v>
      </c>
      <c r="F1938" s="4" t="s">
        <v>2798</v>
      </c>
      <c r="G1938" s="4">
        <v>209737.0</v>
      </c>
      <c r="H1938" s="4">
        <v>6898507.0</v>
      </c>
      <c r="I1938" s="4">
        <v>0.99</v>
      </c>
      <c r="J1938" s="5" t="str">
        <f>VLOOKUP(E1938, genre!$A$2:$B$1000, 2, FALSE)</f>
        <v>Latin</v>
      </c>
    </row>
    <row r="1939">
      <c r="A1939" s="4">
        <v>1938.0</v>
      </c>
      <c r="B1939" s="4" t="s">
        <v>2799</v>
      </c>
      <c r="C1939" s="4">
        <v>159.0</v>
      </c>
      <c r="D1939" s="4">
        <v>1.0</v>
      </c>
      <c r="E1939" s="4">
        <v>7.0</v>
      </c>
      <c r="F1939" s="4" t="s">
        <v>2787</v>
      </c>
      <c r="G1939" s="4">
        <v>135732.0</v>
      </c>
      <c r="H1939" s="4">
        <v>4583956.0</v>
      </c>
      <c r="I1939" s="4">
        <v>0.99</v>
      </c>
      <c r="J1939" s="5" t="str">
        <f>VLOOKUP(E1939, genre!$A$2:$B$1000, 2, FALSE)</f>
        <v>Latin</v>
      </c>
    </row>
    <row r="1940">
      <c r="A1940" s="4">
        <v>1939.0</v>
      </c>
      <c r="B1940" s="4" t="s">
        <v>2800</v>
      </c>
      <c r="C1940" s="4">
        <v>159.0</v>
      </c>
      <c r="D1940" s="4">
        <v>1.0</v>
      </c>
      <c r="E1940" s="4">
        <v>7.0</v>
      </c>
      <c r="F1940" s="4" t="s">
        <v>2801</v>
      </c>
      <c r="G1940" s="4">
        <v>133093.0</v>
      </c>
      <c r="H1940" s="4">
        <v>4326333.0</v>
      </c>
      <c r="I1940" s="4">
        <v>0.99</v>
      </c>
      <c r="J1940" s="5" t="str">
        <f>VLOOKUP(E1940, genre!$A$2:$B$1000, 2, FALSE)</f>
        <v>Latin</v>
      </c>
    </row>
    <row r="1941">
      <c r="A1941" s="4">
        <v>1940.0</v>
      </c>
      <c r="B1941" s="4" t="s">
        <v>2802</v>
      </c>
      <c r="C1941" s="4">
        <v>159.0</v>
      </c>
      <c r="D1941" s="4">
        <v>1.0</v>
      </c>
      <c r="E1941" s="4">
        <v>7.0</v>
      </c>
      <c r="F1941" s="4" t="s">
        <v>2803</v>
      </c>
      <c r="G1941" s="4">
        <v>413910.0</v>
      </c>
      <c r="H1941" s="4">
        <v>1.3520382E7</v>
      </c>
      <c r="I1941" s="4">
        <v>0.99</v>
      </c>
      <c r="J1941" s="5" t="str">
        <f>VLOOKUP(E1941, genre!$A$2:$B$1000, 2, FALSE)</f>
        <v>Latin</v>
      </c>
    </row>
    <row r="1942">
      <c r="A1942" s="4">
        <v>1941.0</v>
      </c>
      <c r="B1942" s="4" t="s">
        <v>2804</v>
      </c>
      <c r="C1942" s="4">
        <v>159.0</v>
      </c>
      <c r="D1942" s="4">
        <v>1.0</v>
      </c>
      <c r="E1942" s="4">
        <v>7.0</v>
      </c>
      <c r="F1942" s="4" t="s">
        <v>2805</v>
      </c>
      <c r="G1942" s="4">
        <v>205688.0</v>
      </c>
      <c r="H1942" s="4">
        <v>6787901.0</v>
      </c>
      <c r="I1942" s="4">
        <v>0.99</v>
      </c>
      <c r="J1942" s="5" t="str">
        <f>VLOOKUP(E1942, genre!$A$2:$B$1000, 2, FALSE)</f>
        <v>Latin</v>
      </c>
    </row>
    <row r="1943">
      <c r="A1943" s="4">
        <v>1942.0</v>
      </c>
      <c r="B1943" s="4" t="s">
        <v>2806</v>
      </c>
      <c r="C1943" s="4">
        <v>160.0</v>
      </c>
      <c r="D1943" s="4">
        <v>1.0</v>
      </c>
      <c r="E1943" s="4">
        <v>3.0</v>
      </c>
      <c r="F1943" s="4" t="s">
        <v>2807</v>
      </c>
      <c r="G1943" s="4">
        <v>169926.0</v>
      </c>
      <c r="H1943" s="4">
        <v>5523552.0</v>
      </c>
      <c r="I1943" s="4">
        <v>0.99</v>
      </c>
      <c r="J1943" s="5" t="str">
        <f>VLOOKUP(E1943, genre!$A$2:$B$1000, 2, FALSE)</f>
        <v>Metal</v>
      </c>
    </row>
    <row r="1944">
      <c r="A1944" s="4">
        <v>1943.0</v>
      </c>
      <c r="B1944" s="4" t="s">
        <v>2808</v>
      </c>
      <c r="C1944" s="4">
        <v>160.0</v>
      </c>
      <c r="D1944" s="4">
        <v>1.0</v>
      </c>
      <c r="E1944" s="4">
        <v>3.0</v>
      </c>
      <c r="F1944" s="4" t="s">
        <v>2807</v>
      </c>
      <c r="G1944" s="4">
        <v>203546.0</v>
      </c>
      <c r="H1944" s="4">
        <v>6616389.0</v>
      </c>
      <c r="I1944" s="4">
        <v>0.99</v>
      </c>
      <c r="J1944" s="5" t="str">
        <f>VLOOKUP(E1944, genre!$A$2:$B$1000, 2, FALSE)</f>
        <v>Metal</v>
      </c>
    </row>
    <row r="1945">
      <c r="A1945" s="4">
        <v>1944.0</v>
      </c>
      <c r="B1945" s="4" t="s">
        <v>2809</v>
      </c>
      <c r="C1945" s="4">
        <v>160.0</v>
      </c>
      <c r="D1945" s="4">
        <v>1.0</v>
      </c>
      <c r="E1945" s="4">
        <v>3.0</v>
      </c>
      <c r="F1945" s="4" t="s">
        <v>2807</v>
      </c>
      <c r="G1945" s="4">
        <v>160026.0</v>
      </c>
      <c r="H1945" s="4">
        <v>5175327.0</v>
      </c>
      <c r="I1945" s="4">
        <v>0.99</v>
      </c>
      <c r="J1945" s="5" t="str">
        <f>VLOOKUP(E1945, genre!$A$2:$B$1000, 2, FALSE)</f>
        <v>Metal</v>
      </c>
    </row>
    <row r="1946">
      <c r="A1946" s="4">
        <v>1945.0</v>
      </c>
      <c r="B1946" s="4" t="s">
        <v>2810</v>
      </c>
      <c r="C1946" s="4">
        <v>160.0</v>
      </c>
      <c r="D1946" s="4">
        <v>1.0</v>
      </c>
      <c r="E1946" s="4">
        <v>3.0</v>
      </c>
      <c r="F1946" s="4" t="s">
        <v>2807</v>
      </c>
      <c r="G1946" s="4">
        <v>217626.0</v>
      </c>
      <c r="H1946" s="4">
        <v>7102182.0</v>
      </c>
      <c r="I1946" s="4">
        <v>0.99</v>
      </c>
      <c r="J1946" s="5" t="str">
        <f>VLOOKUP(E1946, genre!$A$2:$B$1000, 2, FALSE)</f>
        <v>Metal</v>
      </c>
    </row>
    <row r="1947">
      <c r="A1947" s="4">
        <v>1946.0</v>
      </c>
      <c r="B1947" s="4" t="s">
        <v>2811</v>
      </c>
      <c r="C1947" s="4">
        <v>160.0</v>
      </c>
      <c r="D1947" s="4">
        <v>1.0</v>
      </c>
      <c r="E1947" s="4">
        <v>3.0</v>
      </c>
      <c r="F1947" s="4" t="s">
        <v>2807</v>
      </c>
      <c r="G1947" s="4">
        <v>203337.0</v>
      </c>
      <c r="H1947" s="4">
        <v>6643350.0</v>
      </c>
      <c r="I1947" s="4">
        <v>0.99</v>
      </c>
      <c r="J1947" s="5" t="str">
        <f>VLOOKUP(E1947, genre!$A$2:$B$1000, 2, FALSE)</f>
        <v>Metal</v>
      </c>
    </row>
    <row r="1948">
      <c r="A1948" s="4">
        <v>1947.0</v>
      </c>
      <c r="B1948" s="4" t="s">
        <v>2812</v>
      </c>
      <c r="C1948" s="4">
        <v>160.0</v>
      </c>
      <c r="D1948" s="4">
        <v>1.0</v>
      </c>
      <c r="E1948" s="4">
        <v>3.0</v>
      </c>
      <c r="F1948" s="4" t="s">
        <v>2807</v>
      </c>
      <c r="G1948" s="4">
        <v>192600.0</v>
      </c>
      <c r="H1948" s="4">
        <v>6283035.0</v>
      </c>
      <c r="I1948" s="4">
        <v>0.99</v>
      </c>
      <c r="J1948" s="5" t="str">
        <f>VLOOKUP(E1948, genre!$A$2:$B$1000, 2, FALSE)</f>
        <v>Metal</v>
      </c>
    </row>
    <row r="1949">
      <c r="A1949" s="4">
        <v>1948.0</v>
      </c>
      <c r="B1949" s="4" t="s">
        <v>2813</v>
      </c>
      <c r="C1949" s="4">
        <v>160.0</v>
      </c>
      <c r="D1949" s="4">
        <v>1.0</v>
      </c>
      <c r="E1949" s="4">
        <v>3.0</v>
      </c>
      <c r="F1949" s="4" t="s">
        <v>2807</v>
      </c>
      <c r="G1949" s="4">
        <v>164675.0</v>
      </c>
      <c r="H1949" s="4">
        <v>5416114.0</v>
      </c>
      <c r="I1949" s="4">
        <v>0.99</v>
      </c>
      <c r="J1949" s="5" t="str">
        <f>VLOOKUP(E1949, genre!$A$2:$B$1000, 2, FALSE)</f>
        <v>Metal</v>
      </c>
    </row>
    <row r="1950">
      <c r="A1950" s="4">
        <v>1949.0</v>
      </c>
      <c r="B1950" s="4" t="s">
        <v>2814</v>
      </c>
      <c r="C1950" s="4">
        <v>160.0</v>
      </c>
      <c r="D1950" s="4">
        <v>1.0</v>
      </c>
      <c r="E1950" s="4">
        <v>3.0</v>
      </c>
      <c r="F1950" s="4" t="s">
        <v>2807</v>
      </c>
      <c r="G1950" s="4">
        <v>213916.0</v>
      </c>
      <c r="H1950" s="4">
        <v>6983609.0</v>
      </c>
      <c r="I1950" s="4">
        <v>0.99</v>
      </c>
      <c r="J1950" s="5" t="str">
        <f>VLOOKUP(E1950, genre!$A$2:$B$1000, 2, FALSE)</f>
        <v>Metal</v>
      </c>
    </row>
    <row r="1951">
      <c r="A1951" s="4">
        <v>1950.0</v>
      </c>
      <c r="B1951" s="4" t="s">
        <v>2815</v>
      </c>
      <c r="C1951" s="4">
        <v>160.0</v>
      </c>
      <c r="D1951" s="4">
        <v>1.0</v>
      </c>
      <c r="E1951" s="4">
        <v>3.0</v>
      </c>
      <c r="F1951" s="4" t="s">
        <v>2807</v>
      </c>
      <c r="G1951" s="4">
        <v>158432.0</v>
      </c>
      <c r="H1951" s="4">
        <v>5155099.0</v>
      </c>
      <c r="I1951" s="4">
        <v>0.99</v>
      </c>
      <c r="J1951" s="5" t="str">
        <f>VLOOKUP(E1951, genre!$A$2:$B$1000, 2, FALSE)</f>
        <v>Metal</v>
      </c>
    </row>
    <row r="1952">
      <c r="A1952" s="4">
        <v>1951.0</v>
      </c>
      <c r="B1952" s="4" t="s">
        <v>2816</v>
      </c>
      <c r="C1952" s="4">
        <v>160.0</v>
      </c>
      <c r="D1952" s="4">
        <v>1.0</v>
      </c>
      <c r="E1952" s="4">
        <v>3.0</v>
      </c>
      <c r="F1952" s="4" t="s">
        <v>2807</v>
      </c>
      <c r="G1952" s="4">
        <v>98115.0</v>
      </c>
      <c r="H1952" s="4">
        <v>3195536.0</v>
      </c>
      <c r="I1952" s="4">
        <v>0.99</v>
      </c>
      <c r="J1952" s="5" t="str">
        <f>VLOOKUP(E1952, genre!$A$2:$B$1000, 2, FALSE)</f>
        <v>Metal</v>
      </c>
    </row>
    <row r="1953">
      <c r="A1953" s="4">
        <v>1952.0</v>
      </c>
      <c r="B1953" s="4" t="s">
        <v>2817</v>
      </c>
      <c r="C1953" s="4">
        <v>160.0</v>
      </c>
      <c r="D1953" s="4">
        <v>1.0</v>
      </c>
      <c r="E1953" s="4">
        <v>3.0</v>
      </c>
      <c r="F1953" s="4" t="s">
        <v>2807</v>
      </c>
      <c r="G1953" s="4">
        <v>258403.0</v>
      </c>
      <c r="H1953" s="4">
        <v>8393310.0</v>
      </c>
      <c r="I1953" s="4">
        <v>0.99</v>
      </c>
      <c r="J1953" s="5" t="str">
        <f>VLOOKUP(E1953, genre!$A$2:$B$1000, 2, FALSE)</f>
        <v>Metal</v>
      </c>
    </row>
    <row r="1954">
      <c r="A1954" s="4">
        <v>1953.0</v>
      </c>
      <c r="B1954" s="4" t="s">
        <v>2818</v>
      </c>
      <c r="C1954" s="4">
        <v>160.0</v>
      </c>
      <c r="D1954" s="4">
        <v>1.0</v>
      </c>
      <c r="E1954" s="4">
        <v>3.0</v>
      </c>
      <c r="F1954" s="4" t="s">
        <v>2807</v>
      </c>
      <c r="G1954" s="4">
        <v>168071.0</v>
      </c>
      <c r="H1954" s="4">
        <v>5543267.0</v>
      </c>
      <c r="I1954" s="4">
        <v>0.99</v>
      </c>
      <c r="J1954" s="5" t="str">
        <f>VLOOKUP(E1954, genre!$A$2:$B$1000, 2, FALSE)</f>
        <v>Metal</v>
      </c>
    </row>
    <row r="1955">
      <c r="A1955" s="4">
        <v>1954.0</v>
      </c>
      <c r="B1955" s="4" t="s">
        <v>2819</v>
      </c>
      <c r="C1955" s="4">
        <v>160.0</v>
      </c>
      <c r="D1955" s="4">
        <v>1.0</v>
      </c>
      <c r="E1955" s="4">
        <v>3.0</v>
      </c>
      <c r="F1955" s="4" t="s">
        <v>2807</v>
      </c>
      <c r="G1955" s="4">
        <v>176457.0</v>
      </c>
      <c r="H1955" s="4">
        <v>5805241.0</v>
      </c>
      <c r="I1955" s="4">
        <v>0.99</v>
      </c>
      <c r="J1955" s="5" t="str">
        <f>VLOOKUP(E1955, genre!$A$2:$B$1000, 2, FALSE)</f>
        <v>Metal</v>
      </c>
    </row>
    <row r="1956">
      <c r="A1956" s="4">
        <v>1955.0</v>
      </c>
      <c r="B1956" s="4" t="s">
        <v>2820</v>
      </c>
      <c r="C1956" s="4">
        <v>160.0</v>
      </c>
      <c r="D1956" s="4">
        <v>1.0</v>
      </c>
      <c r="E1956" s="4">
        <v>3.0</v>
      </c>
      <c r="F1956" s="4" t="s">
        <v>2821</v>
      </c>
      <c r="G1956" s="4">
        <v>169926.0</v>
      </c>
      <c r="H1956" s="4">
        <v>5557002.0</v>
      </c>
      <c r="I1956" s="4">
        <v>0.99</v>
      </c>
      <c r="J1956" s="5" t="str">
        <f>VLOOKUP(E1956, genre!$A$2:$B$1000, 2, FALSE)</f>
        <v>Metal</v>
      </c>
    </row>
    <row r="1957">
      <c r="A1957" s="4">
        <v>1956.0</v>
      </c>
      <c r="B1957" s="4" t="s">
        <v>2822</v>
      </c>
      <c r="C1957" s="4">
        <v>160.0</v>
      </c>
      <c r="D1957" s="4">
        <v>1.0</v>
      </c>
      <c r="E1957" s="4">
        <v>3.0</v>
      </c>
      <c r="F1957" s="4" t="s">
        <v>2823</v>
      </c>
      <c r="G1957" s="4">
        <v>180427.0</v>
      </c>
      <c r="H1957" s="4">
        <v>5828728.0</v>
      </c>
      <c r="I1957" s="4">
        <v>0.99</v>
      </c>
      <c r="J1957" s="5" t="str">
        <f>VLOOKUP(E1957, genre!$A$2:$B$1000, 2, FALSE)</f>
        <v>Metal</v>
      </c>
    </row>
    <row r="1958">
      <c r="A1958" s="4">
        <v>1957.0</v>
      </c>
      <c r="B1958" s="4" t="s">
        <v>2824</v>
      </c>
      <c r="C1958" s="4">
        <v>161.0</v>
      </c>
      <c r="D1958" s="4">
        <v>1.0</v>
      </c>
      <c r="E1958" s="4">
        <v>16.0</v>
      </c>
      <c r="F1958" s="4" t="s">
        <v>2825</v>
      </c>
      <c r="G1958" s="4">
        <v>234788.0</v>
      </c>
      <c r="H1958" s="4">
        <v>7706552.0</v>
      </c>
      <c r="I1958" s="4">
        <v>0.99</v>
      </c>
      <c r="J1958" s="5" t="str">
        <f>VLOOKUP(E1958, genre!$A$2:$B$1000, 2, FALSE)</f>
        <v>World</v>
      </c>
    </row>
    <row r="1959">
      <c r="A1959" s="4">
        <v>1958.0</v>
      </c>
      <c r="B1959" s="4" t="s">
        <v>2826</v>
      </c>
      <c r="C1959" s="4">
        <v>161.0</v>
      </c>
      <c r="D1959" s="4">
        <v>1.0</v>
      </c>
      <c r="E1959" s="4">
        <v>16.0</v>
      </c>
      <c r="F1959" s="4" t="s">
        <v>2825</v>
      </c>
      <c r="G1959" s="4">
        <v>255373.0</v>
      </c>
      <c r="H1959" s="4">
        <v>8366846.0</v>
      </c>
      <c r="I1959" s="4">
        <v>0.99</v>
      </c>
      <c r="J1959" s="5" t="str">
        <f>VLOOKUP(E1959, genre!$A$2:$B$1000, 2, FALSE)</f>
        <v>World</v>
      </c>
    </row>
    <row r="1960">
      <c r="A1960" s="4">
        <v>1959.0</v>
      </c>
      <c r="B1960" s="4" t="s">
        <v>2827</v>
      </c>
      <c r="C1960" s="4">
        <v>161.0</v>
      </c>
      <c r="D1960" s="4">
        <v>1.0</v>
      </c>
      <c r="E1960" s="4">
        <v>16.0</v>
      </c>
      <c r="F1960" s="4" t="s">
        <v>2825</v>
      </c>
      <c r="G1960" s="4">
        <v>234684.0</v>
      </c>
      <c r="H1960" s="4">
        <v>7790574.0</v>
      </c>
      <c r="I1960" s="4">
        <v>0.99</v>
      </c>
      <c r="J1960" s="5" t="str">
        <f>VLOOKUP(E1960, genre!$A$2:$B$1000, 2, FALSE)</f>
        <v>World</v>
      </c>
    </row>
    <row r="1961">
      <c r="A1961" s="4">
        <v>1960.0</v>
      </c>
      <c r="B1961" s="4" t="s">
        <v>2828</v>
      </c>
      <c r="C1961" s="4">
        <v>161.0</v>
      </c>
      <c r="D1961" s="4">
        <v>1.0</v>
      </c>
      <c r="E1961" s="4">
        <v>16.0</v>
      </c>
      <c r="F1961" s="4" t="s">
        <v>2825</v>
      </c>
      <c r="G1961" s="4">
        <v>219271.0</v>
      </c>
      <c r="H1961" s="4">
        <v>7213072.0</v>
      </c>
      <c r="I1961" s="4">
        <v>0.99</v>
      </c>
      <c r="J1961" s="5" t="str">
        <f>VLOOKUP(E1961, genre!$A$2:$B$1000, 2, FALSE)</f>
        <v>World</v>
      </c>
    </row>
    <row r="1962">
      <c r="A1962" s="4">
        <v>1961.0</v>
      </c>
      <c r="B1962" s="4" t="s">
        <v>2829</v>
      </c>
      <c r="C1962" s="4">
        <v>161.0</v>
      </c>
      <c r="D1962" s="4">
        <v>1.0</v>
      </c>
      <c r="E1962" s="4">
        <v>16.0</v>
      </c>
      <c r="F1962" s="4" t="s">
        <v>2825</v>
      </c>
      <c r="G1962" s="4">
        <v>206811.0</v>
      </c>
      <c r="H1962" s="4">
        <v>6819584.0</v>
      </c>
      <c r="I1962" s="4">
        <v>0.99</v>
      </c>
      <c r="J1962" s="5" t="str">
        <f>VLOOKUP(E1962, genre!$A$2:$B$1000, 2, FALSE)</f>
        <v>World</v>
      </c>
    </row>
    <row r="1963">
      <c r="A1963" s="4">
        <v>1962.0</v>
      </c>
      <c r="B1963" s="4" t="s">
        <v>2830</v>
      </c>
      <c r="C1963" s="4">
        <v>161.0</v>
      </c>
      <c r="D1963" s="4">
        <v>1.0</v>
      </c>
      <c r="E1963" s="4">
        <v>16.0</v>
      </c>
      <c r="F1963" s="4" t="s">
        <v>2825</v>
      </c>
      <c r="G1963" s="4">
        <v>252682.0</v>
      </c>
      <c r="H1963" s="4">
        <v>8369029.0</v>
      </c>
      <c r="I1963" s="4">
        <v>0.99</v>
      </c>
      <c r="J1963" s="5" t="str">
        <f>VLOOKUP(E1963, genre!$A$2:$B$1000, 2, FALSE)</f>
        <v>World</v>
      </c>
    </row>
    <row r="1964">
      <c r="A1964" s="4">
        <v>1963.0</v>
      </c>
      <c r="B1964" s="4" t="s">
        <v>2831</v>
      </c>
      <c r="C1964" s="4">
        <v>161.0</v>
      </c>
      <c r="D1964" s="4">
        <v>1.0</v>
      </c>
      <c r="E1964" s="4">
        <v>16.0</v>
      </c>
      <c r="F1964" s="4" t="s">
        <v>2825</v>
      </c>
      <c r="G1964" s="4">
        <v>194873.0</v>
      </c>
      <c r="H1964" s="4">
        <v>6501520.0</v>
      </c>
      <c r="I1964" s="4">
        <v>0.99</v>
      </c>
      <c r="J1964" s="5" t="str">
        <f>VLOOKUP(E1964, genre!$A$2:$B$1000, 2, FALSE)</f>
        <v>World</v>
      </c>
    </row>
    <row r="1965">
      <c r="A1965" s="4">
        <v>1964.0</v>
      </c>
      <c r="B1965" s="4" t="s">
        <v>834</v>
      </c>
      <c r="C1965" s="4">
        <v>161.0</v>
      </c>
      <c r="D1965" s="4">
        <v>1.0</v>
      </c>
      <c r="E1965" s="4">
        <v>16.0</v>
      </c>
      <c r="F1965" s="4" t="s">
        <v>2825</v>
      </c>
      <c r="G1965" s="4">
        <v>245681.0</v>
      </c>
      <c r="H1965" s="4">
        <v>8094872.0</v>
      </c>
      <c r="I1965" s="4">
        <v>0.99</v>
      </c>
      <c r="J1965" s="5" t="str">
        <f>VLOOKUP(E1965, genre!$A$2:$B$1000, 2, FALSE)</f>
        <v>World</v>
      </c>
    </row>
    <row r="1966">
      <c r="A1966" s="4">
        <v>1965.0</v>
      </c>
      <c r="B1966" s="4" t="s">
        <v>2832</v>
      </c>
      <c r="C1966" s="4">
        <v>161.0</v>
      </c>
      <c r="D1966" s="4">
        <v>1.0</v>
      </c>
      <c r="E1966" s="4">
        <v>16.0</v>
      </c>
      <c r="F1966" s="4" t="s">
        <v>2825</v>
      </c>
      <c r="G1966" s="4">
        <v>238288.0</v>
      </c>
      <c r="H1966" s="4">
        <v>8006345.0</v>
      </c>
      <c r="I1966" s="4">
        <v>0.99</v>
      </c>
      <c r="J1966" s="5" t="str">
        <f>VLOOKUP(E1966, genre!$A$2:$B$1000, 2, FALSE)</f>
        <v>World</v>
      </c>
    </row>
    <row r="1967">
      <c r="A1967" s="4">
        <v>1966.0</v>
      </c>
      <c r="B1967" s="4" t="s">
        <v>2833</v>
      </c>
      <c r="C1967" s="4">
        <v>161.0</v>
      </c>
      <c r="D1967" s="4">
        <v>1.0</v>
      </c>
      <c r="E1967" s="4">
        <v>16.0</v>
      </c>
      <c r="F1967" s="4" t="s">
        <v>2825</v>
      </c>
      <c r="G1967" s="4">
        <v>249495.0</v>
      </c>
      <c r="H1967" s="4">
        <v>8362040.0</v>
      </c>
      <c r="I1967" s="4">
        <v>0.99</v>
      </c>
      <c r="J1967" s="5" t="str">
        <f>VLOOKUP(E1967, genre!$A$2:$B$1000, 2, FALSE)</f>
        <v>World</v>
      </c>
    </row>
    <row r="1968">
      <c r="A1968" s="4">
        <v>1967.0</v>
      </c>
      <c r="B1968" s="4" t="s">
        <v>2834</v>
      </c>
      <c r="C1968" s="4">
        <v>161.0</v>
      </c>
      <c r="D1968" s="4">
        <v>1.0</v>
      </c>
      <c r="E1968" s="4">
        <v>16.0</v>
      </c>
      <c r="F1968" s="4" t="s">
        <v>2825</v>
      </c>
      <c r="G1968" s="4">
        <v>274625.0</v>
      </c>
      <c r="H1968" s="4">
        <v>8929357.0</v>
      </c>
      <c r="I1968" s="4">
        <v>0.99</v>
      </c>
      <c r="J1968" s="5" t="str">
        <f>VLOOKUP(E1968, genre!$A$2:$B$1000, 2, FALSE)</f>
        <v>World</v>
      </c>
    </row>
    <row r="1969">
      <c r="A1969" s="4">
        <v>1968.0</v>
      </c>
      <c r="B1969" s="4" t="s">
        <v>2835</v>
      </c>
      <c r="C1969" s="4">
        <v>161.0</v>
      </c>
      <c r="D1969" s="4">
        <v>1.0</v>
      </c>
      <c r="E1969" s="4">
        <v>16.0</v>
      </c>
      <c r="F1969" s="4" t="s">
        <v>2825</v>
      </c>
      <c r="G1969" s="4">
        <v>39131.0</v>
      </c>
      <c r="H1969" s="4">
        <v>1287083.0</v>
      </c>
      <c r="I1969" s="4">
        <v>0.99</v>
      </c>
      <c r="J1969" s="5" t="str">
        <f>VLOOKUP(E1969, genre!$A$2:$B$1000, 2, FALSE)</f>
        <v>World</v>
      </c>
    </row>
    <row r="1970">
      <c r="A1970" s="4">
        <v>1969.0</v>
      </c>
      <c r="B1970" s="4" t="s">
        <v>2836</v>
      </c>
      <c r="C1970" s="4">
        <v>162.0</v>
      </c>
      <c r="D1970" s="4">
        <v>1.0</v>
      </c>
      <c r="E1970" s="4">
        <v>3.0</v>
      </c>
      <c r="F1970" s="4" t="s">
        <v>2837</v>
      </c>
      <c r="G1970" s="4">
        <v>266814.0</v>
      </c>
      <c r="H1970" s="4">
        <v>8666786.0</v>
      </c>
      <c r="I1970" s="4">
        <v>0.99</v>
      </c>
      <c r="J1970" s="5" t="str">
        <f>VLOOKUP(E1970, genre!$A$2:$B$1000, 2, FALSE)</f>
        <v>Metal</v>
      </c>
    </row>
    <row r="1971">
      <c r="A1971" s="4">
        <v>1970.0</v>
      </c>
      <c r="B1971" s="4" t="s">
        <v>2838</v>
      </c>
      <c r="C1971" s="4">
        <v>162.0</v>
      </c>
      <c r="D1971" s="4">
        <v>1.0</v>
      </c>
      <c r="E1971" s="4">
        <v>3.0</v>
      </c>
      <c r="F1971" s="4" t="s">
        <v>2839</v>
      </c>
      <c r="G1971" s="4">
        <v>269844.0</v>
      </c>
      <c r="H1971" s="4">
        <v>8789966.0</v>
      </c>
      <c r="I1971" s="4">
        <v>0.99</v>
      </c>
      <c r="J1971" s="5" t="str">
        <f>VLOOKUP(E1971, genre!$A$2:$B$1000, 2, FALSE)</f>
        <v>Metal</v>
      </c>
    </row>
    <row r="1972">
      <c r="A1972" s="4">
        <v>1971.0</v>
      </c>
      <c r="B1972" s="4" t="s">
        <v>2840</v>
      </c>
      <c r="C1972" s="4">
        <v>162.0</v>
      </c>
      <c r="D1972" s="4">
        <v>1.0</v>
      </c>
      <c r="E1972" s="4">
        <v>3.0</v>
      </c>
      <c r="F1972" s="4" t="s">
        <v>2839</v>
      </c>
      <c r="G1972" s="4">
        <v>270288.0</v>
      </c>
      <c r="H1972" s="4">
        <v>8874814.0</v>
      </c>
      <c r="I1972" s="4">
        <v>0.99</v>
      </c>
      <c r="J1972" s="5" t="str">
        <f>VLOOKUP(E1972, genre!$A$2:$B$1000, 2, FALSE)</f>
        <v>Metal</v>
      </c>
    </row>
    <row r="1973">
      <c r="A1973" s="4">
        <v>1972.0</v>
      </c>
      <c r="B1973" s="4" t="s">
        <v>2841</v>
      </c>
      <c r="C1973" s="4">
        <v>162.0</v>
      </c>
      <c r="D1973" s="4">
        <v>1.0</v>
      </c>
      <c r="E1973" s="4">
        <v>3.0</v>
      </c>
      <c r="F1973" s="4" t="s">
        <v>2842</v>
      </c>
      <c r="G1973" s="4">
        <v>283559.0</v>
      </c>
      <c r="H1973" s="4">
        <v>9237736.0</v>
      </c>
      <c r="I1973" s="4">
        <v>0.99</v>
      </c>
      <c r="J1973" s="5" t="str">
        <f>VLOOKUP(E1973, genre!$A$2:$B$1000, 2, FALSE)</f>
        <v>Metal</v>
      </c>
    </row>
    <row r="1974">
      <c r="A1974" s="4">
        <v>1973.0</v>
      </c>
      <c r="B1974" s="4" t="s">
        <v>2843</v>
      </c>
      <c r="C1974" s="4">
        <v>162.0</v>
      </c>
      <c r="D1974" s="4">
        <v>1.0</v>
      </c>
      <c r="E1974" s="4">
        <v>3.0</v>
      </c>
      <c r="F1974" s="4" t="s">
        <v>2844</v>
      </c>
      <c r="G1974" s="4">
        <v>276767.0</v>
      </c>
      <c r="H1974" s="4">
        <v>9116997.0</v>
      </c>
      <c r="I1974" s="4">
        <v>0.99</v>
      </c>
      <c r="J1974" s="5" t="str">
        <f>VLOOKUP(E1974, genre!$A$2:$B$1000, 2, FALSE)</f>
        <v>Metal</v>
      </c>
    </row>
    <row r="1975">
      <c r="A1975" s="4">
        <v>1974.0</v>
      </c>
      <c r="B1975" s="4" t="s">
        <v>2845</v>
      </c>
      <c r="C1975" s="4">
        <v>162.0</v>
      </c>
      <c r="D1975" s="4">
        <v>1.0</v>
      </c>
      <c r="E1975" s="4">
        <v>3.0</v>
      </c>
      <c r="F1975" s="4" t="s">
        <v>2846</v>
      </c>
      <c r="G1975" s="4">
        <v>340114.0</v>
      </c>
      <c r="H1975" s="4">
        <v>1.1184094E7</v>
      </c>
      <c r="I1975" s="4">
        <v>0.99</v>
      </c>
      <c r="J1975" s="5" t="str">
        <f>VLOOKUP(E1975, genre!$A$2:$B$1000, 2, FALSE)</f>
        <v>Metal</v>
      </c>
    </row>
    <row r="1976">
      <c r="A1976" s="4">
        <v>1975.0</v>
      </c>
      <c r="B1976" s="4" t="s">
        <v>2847</v>
      </c>
      <c r="C1976" s="4">
        <v>162.0</v>
      </c>
      <c r="D1976" s="4">
        <v>1.0</v>
      </c>
      <c r="E1976" s="4">
        <v>3.0</v>
      </c>
      <c r="F1976" s="4" t="s">
        <v>2848</v>
      </c>
      <c r="G1976" s="4">
        <v>282618.0</v>
      </c>
      <c r="H1976" s="4">
        <v>9281875.0</v>
      </c>
      <c r="I1976" s="4">
        <v>0.99</v>
      </c>
      <c r="J1976" s="5" t="str">
        <f>VLOOKUP(E1976, genre!$A$2:$B$1000, 2, FALSE)</f>
        <v>Metal</v>
      </c>
    </row>
    <row r="1977">
      <c r="A1977" s="4">
        <v>1976.0</v>
      </c>
      <c r="B1977" s="4" t="s">
        <v>2849</v>
      </c>
      <c r="C1977" s="4">
        <v>162.0</v>
      </c>
      <c r="D1977" s="4">
        <v>1.0</v>
      </c>
      <c r="E1977" s="4">
        <v>3.0</v>
      </c>
      <c r="F1977" s="4" t="s">
        <v>2837</v>
      </c>
      <c r="G1977" s="4">
        <v>254511.0</v>
      </c>
      <c r="H1977" s="4">
        <v>8283958.0</v>
      </c>
      <c r="I1977" s="4">
        <v>0.99</v>
      </c>
      <c r="J1977" s="5" t="str">
        <f>VLOOKUP(E1977, genre!$A$2:$B$1000, 2, FALSE)</f>
        <v>Metal</v>
      </c>
    </row>
    <row r="1978">
      <c r="A1978" s="4">
        <v>1977.0</v>
      </c>
      <c r="B1978" s="4" t="s">
        <v>2850</v>
      </c>
      <c r="C1978" s="4">
        <v>162.0</v>
      </c>
      <c r="D1978" s="4">
        <v>1.0</v>
      </c>
      <c r="E1978" s="4">
        <v>3.0</v>
      </c>
      <c r="F1978" s="4" t="s">
        <v>2844</v>
      </c>
      <c r="G1978" s="4">
        <v>236904.0</v>
      </c>
      <c r="H1978" s="4">
        <v>7697538.0</v>
      </c>
      <c r="I1978" s="4">
        <v>0.99</v>
      </c>
      <c r="J1978" s="5" t="str">
        <f>VLOOKUP(E1978, genre!$A$2:$B$1000, 2, FALSE)</f>
        <v>Metal</v>
      </c>
    </row>
    <row r="1979">
      <c r="A1979" s="4">
        <v>1978.0</v>
      </c>
      <c r="B1979" s="4" t="s">
        <v>2851</v>
      </c>
      <c r="C1979" s="4">
        <v>162.0</v>
      </c>
      <c r="D1979" s="4">
        <v>1.0</v>
      </c>
      <c r="E1979" s="4">
        <v>3.0</v>
      </c>
      <c r="F1979" s="4" t="s">
        <v>2842</v>
      </c>
      <c r="G1979" s="4">
        <v>248006.0</v>
      </c>
      <c r="H1979" s="4">
        <v>8077464.0</v>
      </c>
      <c r="I1979" s="4">
        <v>0.99</v>
      </c>
      <c r="J1979" s="5" t="str">
        <f>VLOOKUP(E1979, genre!$A$2:$B$1000, 2, FALSE)</f>
        <v>Metal</v>
      </c>
    </row>
    <row r="1980">
      <c r="A1980" s="4">
        <v>1979.0</v>
      </c>
      <c r="B1980" s="4" t="s">
        <v>2852</v>
      </c>
      <c r="C1980" s="4">
        <v>162.0</v>
      </c>
      <c r="D1980" s="4">
        <v>1.0</v>
      </c>
      <c r="E1980" s="4">
        <v>3.0</v>
      </c>
      <c r="F1980" s="4" t="s">
        <v>2848</v>
      </c>
      <c r="G1980" s="4">
        <v>279980.0</v>
      </c>
      <c r="H1980" s="4">
        <v>9188156.0</v>
      </c>
      <c r="I1980" s="4">
        <v>0.99</v>
      </c>
      <c r="J1980" s="5" t="str">
        <f>VLOOKUP(E1980, genre!$A$2:$B$1000, 2, FALSE)</f>
        <v>Metal</v>
      </c>
    </row>
    <row r="1981">
      <c r="A1981" s="4">
        <v>1980.0</v>
      </c>
      <c r="B1981" s="4" t="s">
        <v>2853</v>
      </c>
      <c r="C1981" s="4">
        <v>162.0</v>
      </c>
      <c r="D1981" s="4">
        <v>1.0</v>
      </c>
      <c r="E1981" s="4">
        <v>3.0</v>
      </c>
      <c r="F1981" s="4" t="s">
        <v>2848</v>
      </c>
      <c r="G1981" s="4">
        <v>268956.0</v>
      </c>
      <c r="H1981" s="4">
        <v>8738371.0</v>
      </c>
      <c r="I1981" s="4">
        <v>0.99</v>
      </c>
      <c r="J1981" s="5" t="str">
        <f>VLOOKUP(E1981, genre!$A$2:$B$1000, 2, FALSE)</f>
        <v>Metal</v>
      </c>
    </row>
    <row r="1982">
      <c r="A1982" s="4">
        <v>1981.0</v>
      </c>
      <c r="B1982" s="4" t="s">
        <v>2854</v>
      </c>
      <c r="C1982" s="4">
        <v>162.0</v>
      </c>
      <c r="D1982" s="4">
        <v>1.0</v>
      </c>
      <c r="E1982" s="4">
        <v>3.0</v>
      </c>
      <c r="F1982" s="4" t="s">
        <v>2855</v>
      </c>
      <c r="G1982" s="4">
        <v>206837.0</v>
      </c>
      <c r="H1982" s="4">
        <v>6735408.0</v>
      </c>
      <c r="I1982" s="4">
        <v>0.99</v>
      </c>
      <c r="J1982" s="5" t="str">
        <f>VLOOKUP(E1982, genre!$A$2:$B$1000, 2, FALSE)</f>
        <v>Metal</v>
      </c>
    </row>
    <row r="1983">
      <c r="A1983" s="4">
        <v>1982.0</v>
      </c>
      <c r="B1983" s="4" t="s">
        <v>2856</v>
      </c>
      <c r="C1983" s="4">
        <v>162.0</v>
      </c>
      <c r="D1983" s="4">
        <v>1.0</v>
      </c>
      <c r="E1983" s="4">
        <v>3.0</v>
      </c>
      <c r="F1983" s="4" t="s">
        <v>2837</v>
      </c>
      <c r="G1983" s="4">
        <v>286197.0</v>
      </c>
      <c r="H1983" s="4">
        <v>9421164.0</v>
      </c>
      <c r="I1983" s="4">
        <v>0.99</v>
      </c>
      <c r="J1983" s="5" t="str">
        <f>VLOOKUP(E1983, genre!$A$2:$B$1000, 2, FALSE)</f>
        <v>Metal</v>
      </c>
    </row>
    <row r="1984">
      <c r="A1984" s="4">
        <v>1983.0</v>
      </c>
      <c r="B1984" s="4" t="s">
        <v>2857</v>
      </c>
      <c r="C1984" s="4">
        <v>162.0</v>
      </c>
      <c r="D1984" s="4">
        <v>1.0</v>
      </c>
      <c r="E1984" s="4">
        <v>3.0</v>
      </c>
      <c r="F1984" s="4" t="s">
        <v>2842</v>
      </c>
      <c r="G1984" s="4">
        <v>200829.0</v>
      </c>
      <c r="H1984" s="4">
        <v>6580542.0</v>
      </c>
      <c r="I1984" s="4">
        <v>0.99</v>
      </c>
      <c r="J1984" s="5" t="str">
        <f>VLOOKUP(E1984, genre!$A$2:$B$1000, 2, FALSE)</f>
        <v>Metal</v>
      </c>
    </row>
    <row r="1985">
      <c r="A1985" s="4">
        <v>1984.0</v>
      </c>
      <c r="B1985" s="4" t="s">
        <v>2858</v>
      </c>
      <c r="C1985" s="4">
        <v>162.0</v>
      </c>
      <c r="D1985" s="4">
        <v>1.0</v>
      </c>
      <c r="E1985" s="4">
        <v>3.0</v>
      </c>
      <c r="F1985" s="4" t="s">
        <v>2842</v>
      </c>
      <c r="G1985" s="4">
        <v>240979.0</v>
      </c>
      <c r="H1985" s="4">
        <v>7831122.0</v>
      </c>
      <c r="I1985" s="4">
        <v>0.99</v>
      </c>
      <c r="J1985" s="5" t="str">
        <f>VLOOKUP(E1985, genre!$A$2:$B$1000, 2, FALSE)</f>
        <v>Metal</v>
      </c>
    </row>
    <row r="1986">
      <c r="A1986" s="4">
        <v>1985.0</v>
      </c>
      <c r="B1986" s="4" t="s">
        <v>2859</v>
      </c>
      <c r="C1986" s="4">
        <v>162.0</v>
      </c>
      <c r="D1986" s="4">
        <v>1.0</v>
      </c>
      <c r="E1986" s="4">
        <v>3.0</v>
      </c>
      <c r="F1986" s="4" t="s">
        <v>2842</v>
      </c>
      <c r="G1986" s="4">
        <v>221962.0</v>
      </c>
      <c r="H1986" s="4">
        <v>7281974.0</v>
      </c>
      <c r="I1986" s="4">
        <v>0.99</v>
      </c>
      <c r="J1986" s="5" t="str">
        <f>VLOOKUP(E1986, genre!$A$2:$B$1000, 2, FALSE)</f>
        <v>Metal</v>
      </c>
    </row>
    <row r="1987">
      <c r="A1987" s="4">
        <v>1986.0</v>
      </c>
      <c r="B1987" s="4" t="s">
        <v>2124</v>
      </c>
      <c r="C1987" s="4">
        <v>163.0</v>
      </c>
      <c r="D1987" s="4">
        <v>1.0</v>
      </c>
      <c r="E1987" s="4">
        <v>1.0</v>
      </c>
      <c r="F1987" s="4" t="s">
        <v>2860</v>
      </c>
      <c r="G1987" s="4">
        <v>52218.0</v>
      </c>
      <c r="H1987" s="4">
        <v>1688527.0</v>
      </c>
      <c r="I1987" s="4">
        <v>0.99</v>
      </c>
      <c r="J1987" s="5" t="str">
        <f>VLOOKUP(E1987, genre!$A$2:$B$1000, 2, FALSE)</f>
        <v>Rock</v>
      </c>
    </row>
    <row r="1988">
      <c r="A1988" s="4">
        <v>1987.0</v>
      </c>
      <c r="B1988" s="4" t="s">
        <v>2861</v>
      </c>
      <c r="C1988" s="4">
        <v>163.0</v>
      </c>
      <c r="D1988" s="4">
        <v>1.0</v>
      </c>
      <c r="E1988" s="4">
        <v>1.0</v>
      </c>
      <c r="F1988" s="4" t="s">
        <v>2860</v>
      </c>
      <c r="G1988" s="4">
        <v>160235.0</v>
      </c>
      <c r="H1988" s="4">
        <v>5234885.0</v>
      </c>
      <c r="I1988" s="4">
        <v>0.99</v>
      </c>
      <c r="J1988" s="5" t="str">
        <f>VLOOKUP(E1988, genre!$A$2:$B$1000, 2, FALSE)</f>
        <v>Rock</v>
      </c>
    </row>
    <row r="1989">
      <c r="A1989" s="4">
        <v>1988.0</v>
      </c>
      <c r="B1989" s="4" t="s">
        <v>2862</v>
      </c>
      <c r="C1989" s="4">
        <v>163.0</v>
      </c>
      <c r="D1989" s="4">
        <v>1.0</v>
      </c>
      <c r="E1989" s="4">
        <v>1.0</v>
      </c>
      <c r="F1989" s="4" t="s">
        <v>2860</v>
      </c>
      <c r="G1989" s="4">
        <v>215196.0</v>
      </c>
      <c r="H1989" s="4">
        <v>7013175.0</v>
      </c>
      <c r="I1989" s="4">
        <v>0.99</v>
      </c>
      <c r="J1989" s="5" t="str">
        <f>VLOOKUP(E1989, genre!$A$2:$B$1000, 2, FALSE)</f>
        <v>Rock</v>
      </c>
    </row>
    <row r="1990">
      <c r="A1990" s="4">
        <v>1989.0</v>
      </c>
      <c r="B1990" s="4" t="s">
        <v>2863</v>
      </c>
      <c r="C1990" s="4">
        <v>163.0</v>
      </c>
      <c r="D1990" s="4">
        <v>1.0</v>
      </c>
      <c r="E1990" s="4">
        <v>1.0</v>
      </c>
      <c r="F1990" s="4" t="s">
        <v>2864</v>
      </c>
      <c r="G1990" s="4">
        <v>271516.0</v>
      </c>
      <c r="H1990" s="4">
        <v>8862545.0</v>
      </c>
      <c r="I1990" s="4">
        <v>0.99</v>
      </c>
      <c r="J1990" s="5" t="str">
        <f>VLOOKUP(E1990, genre!$A$2:$B$1000, 2, FALSE)</f>
        <v>Rock</v>
      </c>
    </row>
    <row r="1991">
      <c r="A1991" s="4">
        <v>1990.0</v>
      </c>
      <c r="B1991" s="4" t="s">
        <v>2865</v>
      </c>
      <c r="C1991" s="4">
        <v>163.0</v>
      </c>
      <c r="D1991" s="4">
        <v>1.0</v>
      </c>
      <c r="E1991" s="4">
        <v>1.0</v>
      </c>
      <c r="F1991" s="4" t="s">
        <v>2864</v>
      </c>
      <c r="G1991" s="4">
        <v>287190.0</v>
      </c>
      <c r="H1991" s="4">
        <v>9425215.0</v>
      </c>
      <c r="I1991" s="4">
        <v>0.99</v>
      </c>
      <c r="J1991" s="5" t="str">
        <f>VLOOKUP(E1991, genre!$A$2:$B$1000, 2, FALSE)</f>
        <v>Rock</v>
      </c>
    </row>
    <row r="1992">
      <c r="A1992" s="4">
        <v>1991.0</v>
      </c>
      <c r="B1992" s="4" t="s">
        <v>2866</v>
      </c>
      <c r="C1992" s="4">
        <v>163.0</v>
      </c>
      <c r="D1992" s="4">
        <v>1.0</v>
      </c>
      <c r="E1992" s="4">
        <v>1.0</v>
      </c>
      <c r="F1992" s="4" t="s">
        <v>2860</v>
      </c>
      <c r="G1992" s="4">
        <v>127555.0</v>
      </c>
      <c r="H1992" s="4">
        <v>4170369.0</v>
      </c>
      <c r="I1992" s="4">
        <v>0.99</v>
      </c>
      <c r="J1992" s="5" t="str">
        <f>VLOOKUP(E1992, genre!$A$2:$B$1000, 2, FALSE)</f>
        <v>Rock</v>
      </c>
    </row>
    <row r="1993">
      <c r="A1993" s="4">
        <v>1992.0</v>
      </c>
      <c r="B1993" s="4" t="s">
        <v>2867</v>
      </c>
      <c r="C1993" s="4">
        <v>163.0</v>
      </c>
      <c r="D1993" s="4">
        <v>1.0</v>
      </c>
      <c r="E1993" s="4">
        <v>1.0</v>
      </c>
      <c r="F1993" s="4" t="s">
        <v>2860</v>
      </c>
      <c r="G1993" s="4">
        <v>250017.0</v>
      </c>
      <c r="H1993" s="4">
        <v>8148800.0</v>
      </c>
      <c r="I1993" s="4">
        <v>0.99</v>
      </c>
      <c r="J1993" s="5" t="str">
        <f>VLOOKUP(E1993, genre!$A$2:$B$1000, 2, FALSE)</f>
        <v>Rock</v>
      </c>
    </row>
    <row r="1994">
      <c r="A1994" s="4">
        <v>1993.0</v>
      </c>
      <c r="B1994" s="4" t="s">
        <v>2868</v>
      </c>
      <c r="C1994" s="4">
        <v>163.0</v>
      </c>
      <c r="D1994" s="4">
        <v>1.0</v>
      </c>
      <c r="E1994" s="4">
        <v>1.0</v>
      </c>
      <c r="F1994" s="4" t="s">
        <v>2860</v>
      </c>
      <c r="G1994" s="4">
        <v>116218.0</v>
      </c>
      <c r="H1994" s="4">
        <v>3784567.0</v>
      </c>
      <c r="I1994" s="4">
        <v>0.99</v>
      </c>
      <c r="J1994" s="5" t="str">
        <f>VLOOKUP(E1994, genre!$A$2:$B$1000, 2, FALSE)</f>
        <v>Rock</v>
      </c>
    </row>
    <row r="1995">
      <c r="A1995" s="4">
        <v>1994.0</v>
      </c>
      <c r="B1995" s="4" t="s">
        <v>2869</v>
      </c>
      <c r="C1995" s="4">
        <v>163.0</v>
      </c>
      <c r="D1995" s="4">
        <v>1.0</v>
      </c>
      <c r="E1995" s="4">
        <v>1.0</v>
      </c>
      <c r="F1995" s="4" t="s">
        <v>2860</v>
      </c>
      <c r="G1995" s="4">
        <v>190354.0</v>
      </c>
      <c r="H1995" s="4">
        <v>6186487.0</v>
      </c>
      <c r="I1995" s="4">
        <v>0.99</v>
      </c>
      <c r="J1995" s="5" t="str">
        <f>VLOOKUP(E1995, genre!$A$2:$B$1000, 2, FALSE)</f>
        <v>Rock</v>
      </c>
    </row>
    <row r="1996">
      <c r="A1996" s="4">
        <v>1995.0</v>
      </c>
      <c r="B1996" s="4" t="s">
        <v>2870</v>
      </c>
      <c r="C1996" s="4">
        <v>163.0</v>
      </c>
      <c r="D1996" s="4">
        <v>1.0</v>
      </c>
      <c r="E1996" s="4">
        <v>1.0</v>
      </c>
      <c r="F1996" s="4" t="s">
        <v>2864</v>
      </c>
      <c r="G1996" s="4">
        <v>211200.0</v>
      </c>
      <c r="H1996" s="4">
        <v>6898177.0</v>
      </c>
      <c r="I1996" s="4">
        <v>0.99</v>
      </c>
      <c r="J1996" s="5" t="str">
        <f>VLOOKUP(E1996, genre!$A$2:$B$1000, 2, FALSE)</f>
        <v>Rock</v>
      </c>
    </row>
    <row r="1997">
      <c r="A1997" s="4">
        <v>1996.0</v>
      </c>
      <c r="B1997" s="4" t="s">
        <v>2871</v>
      </c>
      <c r="C1997" s="4">
        <v>163.0</v>
      </c>
      <c r="D1997" s="4">
        <v>1.0</v>
      </c>
      <c r="E1997" s="4">
        <v>1.0</v>
      </c>
      <c r="F1997" s="4" t="s">
        <v>2860</v>
      </c>
      <c r="G1997" s="4">
        <v>281887.0</v>
      </c>
      <c r="H1997" s="4">
        <v>9210982.0</v>
      </c>
      <c r="I1997" s="4">
        <v>0.99</v>
      </c>
      <c r="J1997" s="5" t="str">
        <f>VLOOKUP(E1997, genre!$A$2:$B$1000, 2, FALSE)</f>
        <v>Rock</v>
      </c>
    </row>
    <row r="1998">
      <c r="A1998" s="4">
        <v>1997.0</v>
      </c>
      <c r="B1998" s="4" t="s">
        <v>2872</v>
      </c>
      <c r="C1998" s="4">
        <v>163.0</v>
      </c>
      <c r="D1998" s="4">
        <v>1.0</v>
      </c>
      <c r="E1998" s="4">
        <v>1.0</v>
      </c>
      <c r="F1998" s="4" t="s">
        <v>2860</v>
      </c>
      <c r="G1998" s="4">
        <v>225724.0</v>
      </c>
      <c r="H1998" s="4">
        <v>7406945.0</v>
      </c>
      <c r="I1998" s="4">
        <v>0.99</v>
      </c>
      <c r="J1998" s="5" t="str">
        <f>VLOOKUP(E1998, genre!$A$2:$B$1000, 2, FALSE)</f>
        <v>Rock</v>
      </c>
    </row>
    <row r="1999">
      <c r="A1999" s="4">
        <v>1998.0</v>
      </c>
      <c r="B1999" s="4" t="s">
        <v>2873</v>
      </c>
      <c r="C1999" s="4">
        <v>163.0</v>
      </c>
      <c r="D1999" s="4">
        <v>1.0</v>
      </c>
      <c r="E1999" s="4">
        <v>1.0</v>
      </c>
      <c r="F1999" s="4" t="s">
        <v>2860</v>
      </c>
      <c r="G1999" s="4">
        <v>163761.0</v>
      </c>
      <c r="H1999" s="4">
        <v>5354854.0</v>
      </c>
      <c r="I1999" s="4">
        <v>0.99</v>
      </c>
      <c r="J1999" s="5" t="str">
        <f>VLOOKUP(E1999, genre!$A$2:$B$1000, 2, FALSE)</f>
        <v>Rock</v>
      </c>
    </row>
    <row r="2000">
      <c r="A2000" s="4">
        <v>1999.0</v>
      </c>
      <c r="B2000" s="4" t="s">
        <v>2874</v>
      </c>
      <c r="C2000" s="4">
        <v>163.0</v>
      </c>
      <c r="D2000" s="4">
        <v>1.0</v>
      </c>
      <c r="E2000" s="4">
        <v>1.0</v>
      </c>
      <c r="F2000" s="4" t="s">
        <v>2860</v>
      </c>
      <c r="G2000" s="4">
        <v>149995.0</v>
      </c>
      <c r="H2000" s="4">
        <v>4885331.0</v>
      </c>
      <c r="I2000" s="4">
        <v>0.99</v>
      </c>
      <c r="J2000" s="5" t="str">
        <f>VLOOKUP(E2000, genre!$A$2:$B$1000, 2, FALSE)</f>
        <v>Rock</v>
      </c>
    </row>
    <row r="2001">
      <c r="A2001" s="4">
        <v>2000.0</v>
      </c>
      <c r="B2001" s="4" t="s">
        <v>2875</v>
      </c>
      <c r="C2001" s="4">
        <v>163.0</v>
      </c>
      <c r="D2001" s="4">
        <v>1.0</v>
      </c>
      <c r="E2001" s="4">
        <v>1.0</v>
      </c>
      <c r="F2001" s="4" t="s">
        <v>2860</v>
      </c>
      <c r="G2001" s="4">
        <v>208378.0</v>
      </c>
      <c r="H2001" s="4">
        <v>6759080.0</v>
      </c>
      <c r="I2001" s="4">
        <v>0.99</v>
      </c>
      <c r="J2001" s="5" t="str">
        <f>VLOOKUP(E2001, genre!$A$2:$B$1000, 2, FALSE)</f>
        <v>Rock</v>
      </c>
    </row>
    <row r="2002">
      <c r="A2002" s="4">
        <v>2001.0</v>
      </c>
      <c r="B2002" s="4" t="s">
        <v>2876</v>
      </c>
      <c r="C2002" s="4">
        <v>163.0</v>
      </c>
      <c r="D2002" s="4">
        <v>1.0</v>
      </c>
      <c r="E2002" s="4">
        <v>1.0</v>
      </c>
      <c r="F2002" s="4" t="s">
        <v>2860</v>
      </c>
      <c r="G2002" s="4">
        <v>115591.0</v>
      </c>
      <c r="H2002" s="4">
        <v>3753246.0</v>
      </c>
      <c r="I2002" s="4">
        <v>0.99</v>
      </c>
      <c r="J2002" s="5" t="str">
        <f>VLOOKUP(E2002, genre!$A$2:$B$1000, 2, FALSE)</f>
        <v>Rock</v>
      </c>
    </row>
    <row r="2003">
      <c r="A2003" s="4">
        <v>2002.0</v>
      </c>
      <c r="B2003" s="4" t="s">
        <v>2877</v>
      </c>
      <c r="C2003" s="4">
        <v>163.0</v>
      </c>
      <c r="D2003" s="4">
        <v>1.0</v>
      </c>
      <c r="E2003" s="4">
        <v>1.0</v>
      </c>
      <c r="F2003" s="4" t="s">
        <v>2860</v>
      </c>
      <c r="G2003" s="4">
        <v>216346.0</v>
      </c>
      <c r="H2003" s="4">
        <v>7096936.0</v>
      </c>
      <c r="I2003" s="4">
        <v>0.99</v>
      </c>
      <c r="J2003" s="5" t="str">
        <f>VLOOKUP(E2003, genre!$A$2:$B$1000, 2, FALSE)</f>
        <v>Rock</v>
      </c>
    </row>
    <row r="2004">
      <c r="A2004" s="4">
        <v>2003.0</v>
      </c>
      <c r="B2004" s="4" t="s">
        <v>2865</v>
      </c>
      <c r="C2004" s="4">
        <v>164.0</v>
      </c>
      <c r="D2004" s="4">
        <v>1.0</v>
      </c>
      <c r="E2004" s="4">
        <v>1.0</v>
      </c>
      <c r="F2004" s="4" t="s">
        <v>2860</v>
      </c>
      <c r="G2004" s="4">
        <v>301296.0</v>
      </c>
      <c r="H2004" s="4">
        <v>9823847.0</v>
      </c>
      <c r="I2004" s="4">
        <v>0.99</v>
      </c>
      <c r="J2004" s="5" t="str">
        <f>VLOOKUP(E2004, genre!$A$2:$B$1000, 2, FALSE)</f>
        <v>Rock</v>
      </c>
    </row>
    <row r="2005">
      <c r="A2005" s="4">
        <v>2004.0</v>
      </c>
      <c r="B2005" s="4" t="s">
        <v>2878</v>
      </c>
      <c r="C2005" s="4">
        <v>164.0</v>
      </c>
      <c r="D2005" s="4">
        <v>1.0</v>
      </c>
      <c r="E2005" s="4">
        <v>1.0</v>
      </c>
      <c r="F2005" s="4" t="s">
        <v>2860</v>
      </c>
      <c r="G2005" s="4">
        <v>254928.0</v>
      </c>
      <c r="H2005" s="4">
        <v>8327077.0</v>
      </c>
      <c r="I2005" s="4">
        <v>0.99</v>
      </c>
      <c r="J2005" s="5" t="str">
        <f>VLOOKUP(E2005, genre!$A$2:$B$1000, 2, FALSE)</f>
        <v>Rock</v>
      </c>
    </row>
    <row r="2006">
      <c r="A2006" s="4">
        <v>2005.0</v>
      </c>
      <c r="B2006" s="4" t="s">
        <v>2879</v>
      </c>
      <c r="C2006" s="4">
        <v>164.0</v>
      </c>
      <c r="D2006" s="4">
        <v>1.0</v>
      </c>
      <c r="E2006" s="4">
        <v>1.0</v>
      </c>
      <c r="F2006" s="4" t="s">
        <v>2860</v>
      </c>
      <c r="G2006" s="4">
        <v>219219.0</v>
      </c>
      <c r="H2006" s="4">
        <v>7123357.0</v>
      </c>
      <c r="I2006" s="4">
        <v>0.99</v>
      </c>
      <c r="J2006" s="5" t="str">
        <f>VLOOKUP(E2006, genre!$A$2:$B$1000, 2, FALSE)</f>
        <v>Rock</v>
      </c>
    </row>
    <row r="2007">
      <c r="A2007" s="4">
        <v>2006.0</v>
      </c>
      <c r="B2007" s="4" t="s">
        <v>2875</v>
      </c>
      <c r="C2007" s="4">
        <v>164.0</v>
      </c>
      <c r="D2007" s="4">
        <v>1.0</v>
      </c>
      <c r="E2007" s="4">
        <v>1.0</v>
      </c>
      <c r="F2007" s="4" t="s">
        <v>2860</v>
      </c>
      <c r="G2007" s="4">
        <v>183928.0</v>
      </c>
      <c r="H2007" s="4">
        <v>5984812.0</v>
      </c>
      <c r="I2007" s="4">
        <v>0.99</v>
      </c>
      <c r="J2007" s="5" t="str">
        <f>VLOOKUP(E2007, genre!$A$2:$B$1000, 2, FALSE)</f>
        <v>Rock</v>
      </c>
    </row>
    <row r="2008">
      <c r="A2008" s="4">
        <v>2007.0</v>
      </c>
      <c r="B2008" s="4" t="s">
        <v>2867</v>
      </c>
      <c r="C2008" s="4">
        <v>164.0</v>
      </c>
      <c r="D2008" s="4">
        <v>1.0</v>
      </c>
      <c r="E2008" s="4">
        <v>1.0</v>
      </c>
      <c r="F2008" s="4" t="s">
        <v>2860</v>
      </c>
      <c r="G2008" s="4">
        <v>256992.0</v>
      </c>
      <c r="H2008" s="4">
        <v>8404745.0</v>
      </c>
      <c r="I2008" s="4">
        <v>0.99</v>
      </c>
      <c r="J2008" s="5" t="str">
        <f>VLOOKUP(E2008, genre!$A$2:$B$1000, 2, FALSE)</f>
        <v>Rock</v>
      </c>
    </row>
    <row r="2009">
      <c r="A2009" s="4">
        <v>2008.0</v>
      </c>
      <c r="B2009" s="4" t="s">
        <v>2874</v>
      </c>
      <c r="C2009" s="4">
        <v>164.0</v>
      </c>
      <c r="D2009" s="4">
        <v>1.0</v>
      </c>
      <c r="E2009" s="4">
        <v>1.0</v>
      </c>
      <c r="F2009" s="4" t="s">
        <v>2860</v>
      </c>
      <c r="G2009" s="4">
        <v>177031.0</v>
      </c>
      <c r="H2009" s="4">
        <v>5788407.0</v>
      </c>
      <c r="I2009" s="4">
        <v>0.99</v>
      </c>
      <c r="J2009" s="5" t="str">
        <f>VLOOKUP(E2009, genre!$A$2:$B$1000, 2, FALSE)</f>
        <v>Rock</v>
      </c>
    </row>
    <row r="2010">
      <c r="A2010" s="4">
        <v>2009.0</v>
      </c>
      <c r="B2010" s="4" t="s">
        <v>2880</v>
      </c>
      <c r="C2010" s="4">
        <v>164.0</v>
      </c>
      <c r="D2010" s="4">
        <v>1.0</v>
      </c>
      <c r="E2010" s="4">
        <v>1.0</v>
      </c>
      <c r="F2010" s="4" t="s">
        <v>2860</v>
      </c>
      <c r="G2010" s="4">
        <v>143281.0</v>
      </c>
      <c r="H2010" s="4">
        <v>4613880.0</v>
      </c>
      <c r="I2010" s="4">
        <v>0.99</v>
      </c>
      <c r="J2010" s="5" t="str">
        <f>VLOOKUP(E2010, genre!$A$2:$B$1000, 2, FALSE)</f>
        <v>Rock</v>
      </c>
    </row>
    <row r="2011">
      <c r="A2011" s="4">
        <v>2010.0</v>
      </c>
      <c r="B2011" s="4" t="s">
        <v>2862</v>
      </c>
      <c r="C2011" s="4">
        <v>164.0</v>
      </c>
      <c r="D2011" s="4">
        <v>1.0</v>
      </c>
      <c r="E2011" s="4">
        <v>1.0</v>
      </c>
      <c r="F2011" s="4" t="s">
        <v>2860</v>
      </c>
      <c r="G2011" s="4">
        <v>223973.0</v>
      </c>
      <c r="H2011" s="4">
        <v>7273440.0</v>
      </c>
      <c r="I2011" s="4">
        <v>0.99</v>
      </c>
      <c r="J2011" s="5" t="str">
        <f>VLOOKUP(E2011, genre!$A$2:$B$1000, 2, FALSE)</f>
        <v>Rock</v>
      </c>
    </row>
    <row r="2012">
      <c r="A2012" s="4">
        <v>2011.0</v>
      </c>
      <c r="B2012" s="4" t="s">
        <v>2881</v>
      </c>
      <c r="C2012" s="4">
        <v>164.0</v>
      </c>
      <c r="D2012" s="4">
        <v>1.0</v>
      </c>
      <c r="E2012" s="4">
        <v>1.0</v>
      </c>
      <c r="F2012" s="4" t="s">
        <v>2860</v>
      </c>
      <c r="G2012" s="4">
        <v>156786.0</v>
      </c>
      <c r="H2012" s="4">
        <v>5093635.0</v>
      </c>
      <c r="I2012" s="4">
        <v>0.99</v>
      </c>
      <c r="J2012" s="5" t="str">
        <f>VLOOKUP(E2012, genre!$A$2:$B$1000, 2, FALSE)</f>
        <v>Rock</v>
      </c>
    </row>
    <row r="2013">
      <c r="A2013" s="4">
        <v>2012.0</v>
      </c>
      <c r="B2013" s="4" t="s">
        <v>2882</v>
      </c>
      <c r="C2013" s="4">
        <v>164.0</v>
      </c>
      <c r="D2013" s="4">
        <v>1.0</v>
      </c>
      <c r="E2013" s="4">
        <v>1.0</v>
      </c>
      <c r="F2013" s="4" t="s">
        <v>2860</v>
      </c>
      <c r="G2013" s="4">
        <v>212636.0</v>
      </c>
      <c r="H2013" s="4">
        <v>6956404.0</v>
      </c>
      <c r="I2013" s="4">
        <v>0.99</v>
      </c>
      <c r="J2013" s="5" t="str">
        <f>VLOOKUP(E2013, genre!$A$2:$B$1000, 2, FALSE)</f>
        <v>Rock</v>
      </c>
    </row>
    <row r="2014">
      <c r="A2014" s="4">
        <v>2013.0</v>
      </c>
      <c r="B2014" s="4" t="s">
        <v>2883</v>
      </c>
      <c r="C2014" s="4">
        <v>164.0</v>
      </c>
      <c r="D2014" s="4">
        <v>1.0</v>
      </c>
      <c r="E2014" s="4">
        <v>1.0</v>
      </c>
      <c r="F2014" s="4" t="s">
        <v>2860</v>
      </c>
      <c r="G2014" s="4">
        <v>196440.0</v>
      </c>
      <c r="H2014" s="4">
        <v>6390635.0</v>
      </c>
      <c r="I2014" s="4">
        <v>0.99</v>
      </c>
      <c r="J2014" s="5" t="str">
        <f>VLOOKUP(E2014, genre!$A$2:$B$1000, 2, FALSE)</f>
        <v>Rock</v>
      </c>
    </row>
    <row r="2015">
      <c r="A2015" s="4">
        <v>2014.0</v>
      </c>
      <c r="B2015" s="4" t="s">
        <v>2884</v>
      </c>
      <c r="C2015" s="4">
        <v>164.0</v>
      </c>
      <c r="D2015" s="4">
        <v>1.0</v>
      </c>
      <c r="E2015" s="4">
        <v>1.0</v>
      </c>
      <c r="F2015" s="4" t="s">
        <v>2860</v>
      </c>
      <c r="G2015" s="4">
        <v>230556.0</v>
      </c>
      <c r="H2015" s="4">
        <v>7472168.0</v>
      </c>
      <c r="I2015" s="4">
        <v>0.99</v>
      </c>
      <c r="J2015" s="5" t="str">
        <f>VLOOKUP(E2015, genre!$A$2:$B$1000, 2, FALSE)</f>
        <v>Rock</v>
      </c>
    </row>
    <row r="2016">
      <c r="A2016" s="4">
        <v>2015.0</v>
      </c>
      <c r="B2016" s="4" t="s">
        <v>2885</v>
      </c>
      <c r="C2016" s="4">
        <v>165.0</v>
      </c>
      <c r="D2016" s="4">
        <v>1.0</v>
      </c>
      <c r="E2016" s="4">
        <v>1.0</v>
      </c>
      <c r="F2016" s="4" t="s">
        <v>35</v>
      </c>
      <c r="G2016" s="4">
        <v>96888.0</v>
      </c>
      <c r="H2016" s="4">
        <v>3124455.0</v>
      </c>
      <c r="I2016" s="4">
        <v>0.99</v>
      </c>
      <c r="J2016" s="5" t="str">
        <f>VLOOKUP(E2016, genre!$A$2:$B$1000, 2, FALSE)</f>
        <v>Rock</v>
      </c>
    </row>
    <row r="2017">
      <c r="A2017" s="4">
        <v>2016.0</v>
      </c>
      <c r="B2017" s="4" t="s">
        <v>2886</v>
      </c>
      <c r="C2017" s="4">
        <v>165.0</v>
      </c>
      <c r="D2017" s="4">
        <v>1.0</v>
      </c>
      <c r="E2017" s="4">
        <v>1.0</v>
      </c>
      <c r="F2017" s="4" t="s">
        <v>35</v>
      </c>
      <c r="G2017" s="4">
        <v>209188.0</v>
      </c>
      <c r="H2017" s="4">
        <v>6842244.0</v>
      </c>
      <c r="I2017" s="4">
        <v>0.99</v>
      </c>
      <c r="J2017" s="5" t="str">
        <f>VLOOKUP(E2017, genre!$A$2:$B$1000, 2, FALSE)</f>
        <v>Rock</v>
      </c>
    </row>
    <row r="2018">
      <c r="A2018" s="4">
        <v>2017.0</v>
      </c>
      <c r="B2018" s="4" t="s">
        <v>2887</v>
      </c>
      <c r="C2018" s="4">
        <v>165.0</v>
      </c>
      <c r="D2018" s="4">
        <v>1.0</v>
      </c>
      <c r="E2018" s="4">
        <v>1.0</v>
      </c>
      <c r="F2018" s="4" t="s">
        <v>35</v>
      </c>
      <c r="G2018" s="4">
        <v>223033.0</v>
      </c>
      <c r="H2018" s="4">
        <v>7354184.0</v>
      </c>
      <c r="I2018" s="4">
        <v>0.99</v>
      </c>
      <c r="J2018" s="5" t="str">
        <f>VLOOKUP(E2018, genre!$A$2:$B$1000, 2, FALSE)</f>
        <v>Rock</v>
      </c>
    </row>
    <row r="2019">
      <c r="A2019" s="4">
        <v>2018.0</v>
      </c>
      <c r="B2019" s="4" t="s">
        <v>2888</v>
      </c>
      <c r="C2019" s="4">
        <v>165.0</v>
      </c>
      <c r="D2019" s="4">
        <v>1.0</v>
      </c>
      <c r="E2019" s="4">
        <v>1.0</v>
      </c>
      <c r="F2019" s="4" t="s">
        <v>35</v>
      </c>
      <c r="G2019" s="4">
        <v>161253.0</v>
      </c>
      <c r="H2019" s="4">
        <v>5284522.0</v>
      </c>
      <c r="I2019" s="4">
        <v>0.99</v>
      </c>
      <c r="J2019" s="5" t="str">
        <f>VLOOKUP(E2019, genre!$A$2:$B$1000, 2, FALSE)</f>
        <v>Rock</v>
      </c>
    </row>
    <row r="2020">
      <c r="A2020" s="4">
        <v>2019.0</v>
      </c>
      <c r="B2020" s="4" t="s">
        <v>2889</v>
      </c>
      <c r="C2020" s="4">
        <v>165.0</v>
      </c>
      <c r="D2020" s="4">
        <v>1.0</v>
      </c>
      <c r="E2020" s="4">
        <v>1.0</v>
      </c>
      <c r="F2020" s="4" t="s">
        <v>35</v>
      </c>
      <c r="G2020" s="4">
        <v>267075.0</v>
      </c>
      <c r="H2020" s="4">
        <v>8784141.0</v>
      </c>
      <c r="I2020" s="4">
        <v>0.99</v>
      </c>
      <c r="J2020" s="5" t="str">
        <f>VLOOKUP(E2020, genre!$A$2:$B$1000, 2, FALSE)</f>
        <v>Rock</v>
      </c>
    </row>
    <row r="2021">
      <c r="A2021" s="4">
        <v>2020.0</v>
      </c>
      <c r="B2021" s="4" t="s">
        <v>2890</v>
      </c>
      <c r="C2021" s="4">
        <v>165.0</v>
      </c>
      <c r="D2021" s="4">
        <v>1.0</v>
      </c>
      <c r="E2021" s="4">
        <v>1.0</v>
      </c>
      <c r="F2021" s="4" t="s">
        <v>35</v>
      </c>
      <c r="G2021" s="4">
        <v>233743.0</v>
      </c>
      <c r="H2021" s="4">
        <v>7627348.0</v>
      </c>
      <c r="I2021" s="4">
        <v>0.99</v>
      </c>
      <c r="J2021" s="5" t="str">
        <f>VLOOKUP(E2021, genre!$A$2:$B$1000, 2, FALSE)</f>
        <v>Rock</v>
      </c>
    </row>
    <row r="2022">
      <c r="A2022" s="4">
        <v>2021.0</v>
      </c>
      <c r="B2022" s="4" t="s">
        <v>2891</v>
      </c>
      <c r="C2022" s="4">
        <v>165.0</v>
      </c>
      <c r="D2022" s="4">
        <v>1.0</v>
      </c>
      <c r="E2022" s="4">
        <v>1.0</v>
      </c>
      <c r="F2022" s="4" t="s">
        <v>35</v>
      </c>
      <c r="G2022" s="4">
        <v>262791.0</v>
      </c>
      <c r="H2022" s="4">
        <v>8640121.0</v>
      </c>
      <c r="I2022" s="4">
        <v>0.99</v>
      </c>
      <c r="J2022" s="5" t="str">
        <f>VLOOKUP(E2022, genre!$A$2:$B$1000, 2, FALSE)</f>
        <v>Rock</v>
      </c>
    </row>
    <row r="2023">
      <c r="A2023" s="4">
        <v>2022.0</v>
      </c>
      <c r="B2023" s="4" t="s">
        <v>2892</v>
      </c>
      <c r="C2023" s="4">
        <v>165.0</v>
      </c>
      <c r="D2023" s="4">
        <v>1.0</v>
      </c>
      <c r="E2023" s="4">
        <v>1.0</v>
      </c>
      <c r="F2023" s="4" t="s">
        <v>35</v>
      </c>
      <c r="G2023" s="4">
        <v>217521.0</v>
      </c>
      <c r="H2023" s="4">
        <v>7158975.0</v>
      </c>
      <c r="I2023" s="4">
        <v>0.99</v>
      </c>
      <c r="J2023" s="5" t="str">
        <f>VLOOKUP(E2023, genre!$A$2:$B$1000, 2, FALSE)</f>
        <v>Rock</v>
      </c>
    </row>
    <row r="2024">
      <c r="A2024" s="4">
        <v>2023.0</v>
      </c>
      <c r="B2024" s="4" t="s">
        <v>2893</v>
      </c>
      <c r="C2024" s="4">
        <v>165.0</v>
      </c>
      <c r="D2024" s="4">
        <v>1.0</v>
      </c>
      <c r="E2024" s="4">
        <v>1.0</v>
      </c>
      <c r="F2024" s="4" t="s">
        <v>35</v>
      </c>
      <c r="G2024" s="4">
        <v>258351.0</v>
      </c>
      <c r="H2024" s="4">
        <v>8469531.0</v>
      </c>
      <c r="I2024" s="4">
        <v>0.99</v>
      </c>
      <c r="J2024" s="5" t="str">
        <f>VLOOKUP(E2024, genre!$A$2:$B$1000, 2, FALSE)</f>
        <v>Rock</v>
      </c>
    </row>
    <row r="2025">
      <c r="A2025" s="4">
        <v>2024.0</v>
      </c>
      <c r="B2025" s="4" t="s">
        <v>2894</v>
      </c>
      <c r="C2025" s="4">
        <v>165.0</v>
      </c>
      <c r="D2025" s="4">
        <v>1.0</v>
      </c>
      <c r="E2025" s="4">
        <v>1.0</v>
      </c>
      <c r="F2025" s="4" t="s">
        <v>35</v>
      </c>
      <c r="G2025" s="4">
        <v>284160.0</v>
      </c>
      <c r="H2025" s="4">
        <v>9188110.0</v>
      </c>
      <c r="I2025" s="4">
        <v>0.99</v>
      </c>
      <c r="J2025" s="5" t="str">
        <f>VLOOKUP(E2025, genre!$A$2:$B$1000, 2, FALSE)</f>
        <v>Rock</v>
      </c>
    </row>
    <row r="2026">
      <c r="A2026" s="4">
        <v>2025.0</v>
      </c>
      <c r="B2026" s="4" t="s">
        <v>2895</v>
      </c>
      <c r="C2026" s="4">
        <v>165.0</v>
      </c>
      <c r="D2026" s="4">
        <v>1.0</v>
      </c>
      <c r="E2026" s="4">
        <v>1.0</v>
      </c>
      <c r="F2026" s="4" t="s">
        <v>35</v>
      </c>
      <c r="G2026" s="4">
        <v>306625.0</v>
      </c>
      <c r="H2026" s="4">
        <v>9949269.0</v>
      </c>
      <c r="I2026" s="4">
        <v>0.99</v>
      </c>
      <c r="J2026" s="5" t="str">
        <f>VLOOKUP(E2026, genre!$A$2:$B$1000, 2, FALSE)</f>
        <v>Rock</v>
      </c>
    </row>
    <row r="2027">
      <c r="A2027" s="4">
        <v>2026.0</v>
      </c>
      <c r="B2027" s="4" t="s">
        <v>2896</v>
      </c>
      <c r="C2027" s="4">
        <v>165.0</v>
      </c>
      <c r="D2027" s="4">
        <v>1.0</v>
      </c>
      <c r="E2027" s="4">
        <v>1.0</v>
      </c>
      <c r="F2027" s="4" t="s">
        <v>35</v>
      </c>
      <c r="G2027" s="4">
        <v>330292.0</v>
      </c>
      <c r="H2027" s="4">
        <v>1.0706614E7</v>
      </c>
      <c r="I2027" s="4">
        <v>0.99</v>
      </c>
      <c r="J2027" s="5" t="str">
        <f>VLOOKUP(E2027, genre!$A$2:$B$1000, 2, FALSE)</f>
        <v>Rock</v>
      </c>
    </row>
    <row r="2028">
      <c r="A2028" s="4">
        <v>2027.0</v>
      </c>
      <c r="B2028" s="4" t="s">
        <v>2897</v>
      </c>
      <c r="C2028" s="4">
        <v>165.0</v>
      </c>
      <c r="D2028" s="4">
        <v>1.0</v>
      </c>
      <c r="E2028" s="4">
        <v>1.0</v>
      </c>
      <c r="F2028" s="4" t="s">
        <v>35</v>
      </c>
      <c r="G2028" s="4">
        <v>329795.0</v>
      </c>
      <c r="H2028" s="4">
        <v>1.0784595E7</v>
      </c>
      <c r="I2028" s="4">
        <v>0.99</v>
      </c>
      <c r="J2028" s="5" t="str">
        <f>VLOOKUP(E2028, genre!$A$2:$B$1000, 2, FALSE)</f>
        <v>Rock</v>
      </c>
    </row>
    <row r="2029">
      <c r="A2029" s="4">
        <v>2028.0</v>
      </c>
      <c r="B2029" s="4" t="s">
        <v>2898</v>
      </c>
      <c r="C2029" s="4">
        <v>165.0</v>
      </c>
      <c r="D2029" s="4">
        <v>1.0</v>
      </c>
      <c r="E2029" s="4">
        <v>1.0</v>
      </c>
      <c r="F2029" s="4" t="s">
        <v>35</v>
      </c>
      <c r="G2029" s="4">
        <v>214831.0</v>
      </c>
      <c r="H2029" s="4">
        <v>7031383.0</v>
      </c>
      <c r="I2029" s="4">
        <v>0.99</v>
      </c>
      <c r="J2029" s="5" t="str">
        <f>VLOOKUP(E2029, genre!$A$2:$B$1000, 2, FALSE)</f>
        <v>Rock</v>
      </c>
    </row>
    <row r="2030">
      <c r="A2030" s="4">
        <v>2029.0</v>
      </c>
      <c r="B2030" s="4" t="s">
        <v>2899</v>
      </c>
      <c r="C2030" s="4">
        <v>165.0</v>
      </c>
      <c r="D2030" s="4">
        <v>1.0</v>
      </c>
      <c r="E2030" s="4">
        <v>1.0</v>
      </c>
      <c r="F2030" s="4" t="s">
        <v>35</v>
      </c>
      <c r="G2030" s="4">
        <v>199105.0</v>
      </c>
      <c r="H2030" s="4">
        <v>6517629.0</v>
      </c>
      <c r="I2030" s="4">
        <v>0.99</v>
      </c>
      <c r="J2030" s="5" t="str">
        <f>VLOOKUP(E2030, genre!$A$2:$B$1000, 2, FALSE)</f>
        <v>Rock</v>
      </c>
    </row>
    <row r="2031">
      <c r="A2031" s="4">
        <v>2030.0</v>
      </c>
      <c r="B2031" s="4" t="s">
        <v>2900</v>
      </c>
      <c r="C2031" s="4">
        <v>166.0</v>
      </c>
      <c r="D2031" s="4">
        <v>1.0</v>
      </c>
      <c r="E2031" s="4">
        <v>7.0</v>
      </c>
      <c r="F2031" s="4" t="s">
        <v>35</v>
      </c>
      <c r="G2031" s="4">
        <v>240744.0</v>
      </c>
      <c r="H2031" s="4">
        <v>8010811.0</v>
      </c>
      <c r="I2031" s="4">
        <v>0.99</v>
      </c>
      <c r="J2031" s="5" t="str">
        <f>VLOOKUP(E2031, genre!$A$2:$B$1000, 2, FALSE)</f>
        <v>Latin</v>
      </c>
    </row>
    <row r="2032">
      <c r="A2032" s="4">
        <v>2031.0</v>
      </c>
      <c r="B2032" s="4" t="s">
        <v>2901</v>
      </c>
      <c r="C2032" s="4">
        <v>166.0</v>
      </c>
      <c r="D2032" s="4">
        <v>1.0</v>
      </c>
      <c r="E2032" s="4">
        <v>7.0</v>
      </c>
      <c r="F2032" s="4" t="s">
        <v>35</v>
      </c>
      <c r="G2032" s="4">
        <v>188212.0</v>
      </c>
      <c r="H2032" s="4">
        <v>6233201.0</v>
      </c>
      <c r="I2032" s="4">
        <v>0.99</v>
      </c>
      <c r="J2032" s="5" t="str">
        <f>VLOOKUP(E2032, genre!$A$2:$B$1000, 2, FALSE)</f>
        <v>Latin</v>
      </c>
    </row>
    <row r="2033">
      <c r="A2033" s="4">
        <v>2032.0</v>
      </c>
      <c r="B2033" s="4" t="s">
        <v>2902</v>
      </c>
      <c r="C2033" s="4">
        <v>166.0</v>
      </c>
      <c r="D2033" s="4">
        <v>1.0</v>
      </c>
      <c r="E2033" s="4">
        <v>7.0</v>
      </c>
      <c r="F2033" s="4" t="s">
        <v>35</v>
      </c>
      <c r="G2033" s="4">
        <v>233404.0</v>
      </c>
      <c r="H2033" s="4">
        <v>7754245.0</v>
      </c>
      <c r="I2033" s="4">
        <v>0.99</v>
      </c>
      <c r="J2033" s="5" t="str">
        <f>VLOOKUP(E2033, genre!$A$2:$B$1000, 2, FALSE)</f>
        <v>Latin</v>
      </c>
    </row>
    <row r="2034">
      <c r="A2034" s="4">
        <v>2033.0</v>
      </c>
      <c r="B2034" s="4" t="s">
        <v>2903</v>
      </c>
      <c r="C2034" s="4">
        <v>166.0</v>
      </c>
      <c r="D2034" s="4">
        <v>1.0</v>
      </c>
      <c r="E2034" s="4">
        <v>7.0</v>
      </c>
      <c r="F2034" s="4" t="s">
        <v>35</v>
      </c>
      <c r="G2034" s="4">
        <v>252264.0</v>
      </c>
      <c r="H2034" s="4">
        <v>8270584.0</v>
      </c>
      <c r="I2034" s="4">
        <v>0.99</v>
      </c>
      <c r="J2034" s="5" t="str">
        <f>VLOOKUP(E2034, genre!$A$2:$B$1000, 2, FALSE)</f>
        <v>Latin</v>
      </c>
    </row>
    <row r="2035">
      <c r="A2035" s="4">
        <v>2034.0</v>
      </c>
      <c r="B2035" s="4" t="s">
        <v>2904</v>
      </c>
      <c r="C2035" s="4">
        <v>166.0</v>
      </c>
      <c r="D2035" s="4">
        <v>1.0</v>
      </c>
      <c r="E2035" s="4">
        <v>7.0</v>
      </c>
      <c r="F2035" s="4" t="s">
        <v>35</v>
      </c>
      <c r="G2035" s="4">
        <v>228571.0</v>
      </c>
      <c r="H2035" s="4">
        <v>7523278.0</v>
      </c>
      <c r="I2035" s="4">
        <v>0.99</v>
      </c>
      <c r="J2035" s="5" t="str">
        <f>VLOOKUP(E2035, genre!$A$2:$B$1000, 2, FALSE)</f>
        <v>Latin</v>
      </c>
    </row>
    <row r="2036">
      <c r="A2036" s="4">
        <v>2035.0</v>
      </c>
      <c r="B2036" s="4" t="s">
        <v>2905</v>
      </c>
      <c r="C2036" s="4">
        <v>166.0</v>
      </c>
      <c r="D2036" s="4">
        <v>1.0</v>
      </c>
      <c r="E2036" s="4">
        <v>7.0</v>
      </c>
      <c r="F2036" s="4" t="s">
        <v>35</v>
      </c>
      <c r="G2036" s="4">
        <v>245133.0</v>
      </c>
      <c r="H2036" s="4">
        <v>8121434.0</v>
      </c>
      <c r="I2036" s="4">
        <v>0.99</v>
      </c>
      <c r="J2036" s="5" t="str">
        <f>VLOOKUP(E2036, genre!$A$2:$B$1000, 2, FALSE)</f>
        <v>Latin</v>
      </c>
    </row>
    <row r="2037">
      <c r="A2037" s="4">
        <v>2036.0</v>
      </c>
      <c r="B2037" s="4" t="s">
        <v>2906</v>
      </c>
      <c r="C2037" s="4">
        <v>166.0</v>
      </c>
      <c r="D2037" s="4">
        <v>1.0</v>
      </c>
      <c r="E2037" s="4">
        <v>7.0</v>
      </c>
      <c r="F2037" s="4" t="s">
        <v>35</v>
      </c>
      <c r="G2037" s="4">
        <v>159555.0</v>
      </c>
      <c r="H2037" s="4">
        <v>5327433.0</v>
      </c>
      <c r="I2037" s="4">
        <v>0.99</v>
      </c>
      <c r="J2037" s="5" t="str">
        <f>VLOOKUP(E2037, genre!$A$2:$B$1000, 2, FALSE)</f>
        <v>Latin</v>
      </c>
    </row>
    <row r="2038">
      <c r="A2038" s="4">
        <v>2037.0</v>
      </c>
      <c r="B2038" s="4" t="s">
        <v>2907</v>
      </c>
      <c r="C2038" s="4">
        <v>166.0</v>
      </c>
      <c r="D2038" s="4">
        <v>1.0</v>
      </c>
      <c r="E2038" s="4">
        <v>7.0</v>
      </c>
      <c r="F2038" s="4" t="s">
        <v>35</v>
      </c>
      <c r="G2038" s="4">
        <v>146599.0</v>
      </c>
      <c r="H2038" s="4">
        <v>4900121.0</v>
      </c>
      <c r="I2038" s="4">
        <v>0.99</v>
      </c>
      <c r="J2038" s="5" t="str">
        <f>VLOOKUP(E2038, genre!$A$2:$B$1000, 2, FALSE)</f>
        <v>Latin</v>
      </c>
    </row>
    <row r="2039">
      <c r="A2039" s="4">
        <v>2038.0</v>
      </c>
      <c r="B2039" s="4" t="s">
        <v>2908</v>
      </c>
      <c r="C2039" s="4">
        <v>166.0</v>
      </c>
      <c r="D2039" s="4">
        <v>1.0</v>
      </c>
      <c r="E2039" s="4">
        <v>7.0</v>
      </c>
      <c r="F2039" s="4" t="s">
        <v>35</v>
      </c>
      <c r="G2039" s="4">
        <v>211565.0</v>
      </c>
      <c r="H2039" s="4">
        <v>7082301.0</v>
      </c>
      <c r="I2039" s="4">
        <v>0.99</v>
      </c>
      <c r="J2039" s="5" t="str">
        <f>VLOOKUP(E2039, genre!$A$2:$B$1000, 2, FALSE)</f>
        <v>Latin</v>
      </c>
    </row>
    <row r="2040">
      <c r="A2040" s="4">
        <v>2039.0</v>
      </c>
      <c r="B2040" s="4" t="s">
        <v>2909</v>
      </c>
      <c r="C2040" s="4">
        <v>166.0</v>
      </c>
      <c r="D2040" s="4">
        <v>1.0</v>
      </c>
      <c r="E2040" s="4">
        <v>7.0</v>
      </c>
      <c r="F2040" s="4" t="s">
        <v>35</v>
      </c>
      <c r="G2040" s="4">
        <v>217286.0</v>
      </c>
      <c r="H2040" s="4">
        <v>7233608.0</v>
      </c>
      <c r="I2040" s="4">
        <v>0.99</v>
      </c>
      <c r="J2040" s="5" t="str">
        <f>VLOOKUP(E2040, genre!$A$2:$B$1000, 2, FALSE)</f>
        <v>Latin</v>
      </c>
    </row>
    <row r="2041">
      <c r="A2041" s="4">
        <v>2040.0</v>
      </c>
      <c r="B2041" s="4" t="s">
        <v>2910</v>
      </c>
      <c r="C2041" s="4">
        <v>166.0</v>
      </c>
      <c r="D2041" s="4">
        <v>1.0</v>
      </c>
      <c r="E2041" s="4">
        <v>7.0</v>
      </c>
      <c r="F2041" s="4" t="s">
        <v>35</v>
      </c>
      <c r="G2041" s="4">
        <v>230191.0</v>
      </c>
      <c r="H2041" s="4">
        <v>7557065.0</v>
      </c>
      <c r="I2041" s="4">
        <v>0.99</v>
      </c>
      <c r="J2041" s="5" t="str">
        <f>VLOOKUP(E2041, genre!$A$2:$B$1000, 2, FALSE)</f>
        <v>Latin</v>
      </c>
    </row>
    <row r="2042">
      <c r="A2042" s="4">
        <v>2041.0</v>
      </c>
      <c r="B2042" s="4" t="s">
        <v>2911</v>
      </c>
      <c r="C2042" s="4">
        <v>166.0</v>
      </c>
      <c r="D2042" s="4">
        <v>1.0</v>
      </c>
      <c r="E2042" s="4">
        <v>7.0</v>
      </c>
      <c r="F2042" s="4" t="s">
        <v>35</v>
      </c>
      <c r="G2042" s="4">
        <v>224470.0</v>
      </c>
      <c r="H2042" s="4">
        <v>7499807.0</v>
      </c>
      <c r="I2042" s="4">
        <v>0.99</v>
      </c>
      <c r="J2042" s="5" t="str">
        <f>VLOOKUP(E2042, genre!$A$2:$B$1000, 2, FALSE)</f>
        <v>Latin</v>
      </c>
    </row>
    <row r="2043">
      <c r="A2043" s="4">
        <v>2042.0</v>
      </c>
      <c r="B2043" s="4" t="s">
        <v>2912</v>
      </c>
      <c r="C2043" s="4">
        <v>166.0</v>
      </c>
      <c r="D2043" s="4">
        <v>1.0</v>
      </c>
      <c r="E2043" s="4">
        <v>7.0</v>
      </c>
      <c r="F2043" s="4" t="s">
        <v>35</v>
      </c>
      <c r="G2043" s="4">
        <v>206001.0</v>
      </c>
      <c r="H2043" s="4">
        <v>6766104.0</v>
      </c>
      <c r="I2043" s="4">
        <v>0.99</v>
      </c>
      <c r="J2043" s="5" t="str">
        <f>VLOOKUP(E2043, genre!$A$2:$B$1000, 2, FALSE)</f>
        <v>Latin</v>
      </c>
    </row>
    <row r="2044">
      <c r="A2044" s="4">
        <v>2043.0</v>
      </c>
      <c r="B2044" s="4" t="s">
        <v>2913</v>
      </c>
      <c r="C2044" s="4">
        <v>166.0</v>
      </c>
      <c r="D2044" s="4">
        <v>1.0</v>
      </c>
      <c r="E2044" s="4">
        <v>7.0</v>
      </c>
      <c r="F2044" s="4" t="s">
        <v>35</v>
      </c>
      <c r="G2044" s="4">
        <v>235833.0</v>
      </c>
      <c r="H2044" s="4">
        <v>7871409.0</v>
      </c>
      <c r="I2044" s="4">
        <v>0.99</v>
      </c>
      <c r="J2044" s="5" t="str">
        <f>VLOOKUP(E2044, genre!$A$2:$B$1000, 2, FALSE)</f>
        <v>Latin</v>
      </c>
    </row>
    <row r="2045">
      <c r="A2045" s="4">
        <v>2044.0</v>
      </c>
      <c r="B2045" s="4" t="s">
        <v>2914</v>
      </c>
      <c r="C2045" s="4">
        <v>167.0</v>
      </c>
      <c r="D2045" s="4">
        <v>1.0</v>
      </c>
      <c r="E2045" s="4">
        <v>7.0</v>
      </c>
      <c r="F2045" s="4" t="s">
        <v>2915</v>
      </c>
      <c r="G2045" s="4">
        <v>287059.0</v>
      </c>
      <c r="H2045" s="4">
        <v>9495202.0</v>
      </c>
      <c r="I2045" s="4">
        <v>0.99</v>
      </c>
      <c r="J2045" s="5" t="str">
        <f>VLOOKUP(E2045, genre!$A$2:$B$1000, 2, FALSE)</f>
        <v>Latin</v>
      </c>
    </row>
    <row r="2046">
      <c r="A2046" s="4">
        <v>2045.0</v>
      </c>
      <c r="B2046" s="4" t="s">
        <v>2916</v>
      </c>
      <c r="C2046" s="4">
        <v>167.0</v>
      </c>
      <c r="D2046" s="4">
        <v>1.0</v>
      </c>
      <c r="E2046" s="4">
        <v>7.0</v>
      </c>
      <c r="F2046" s="4" t="s">
        <v>824</v>
      </c>
      <c r="G2046" s="4">
        <v>225880.0</v>
      </c>
      <c r="H2046" s="4">
        <v>7507655.0</v>
      </c>
      <c r="I2046" s="4">
        <v>0.99</v>
      </c>
      <c r="J2046" s="5" t="str">
        <f>VLOOKUP(E2046, genre!$A$2:$B$1000, 2, FALSE)</f>
        <v>Latin</v>
      </c>
    </row>
    <row r="2047">
      <c r="A2047" s="4">
        <v>2046.0</v>
      </c>
      <c r="B2047" s="4" t="s">
        <v>794</v>
      </c>
      <c r="C2047" s="4">
        <v>167.0</v>
      </c>
      <c r="D2047" s="4">
        <v>1.0</v>
      </c>
      <c r="E2047" s="4">
        <v>7.0</v>
      </c>
      <c r="F2047" s="4" t="s">
        <v>2917</v>
      </c>
      <c r="G2047" s="4">
        <v>162925.0</v>
      </c>
      <c r="H2047" s="4">
        <v>5382018.0</v>
      </c>
      <c r="I2047" s="4">
        <v>0.99</v>
      </c>
      <c r="J2047" s="5" t="str">
        <f>VLOOKUP(E2047, genre!$A$2:$B$1000, 2, FALSE)</f>
        <v>Latin</v>
      </c>
    </row>
    <row r="2048">
      <c r="A2048" s="4">
        <v>2047.0</v>
      </c>
      <c r="B2048" s="4" t="s">
        <v>2918</v>
      </c>
      <c r="C2048" s="4">
        <v>167.0</v>
      </c>
      <c r="D2048" s="4">
        <v>1.0</v>
      </c>
      <c r="E2048" s="4">
        <v>7.0</v>
      </c>
      <c r="F2048" s="4" t="s">
        <v>824</v>
      </c>
      <c r="G2048" s="4">
        <v>184555.0</v>
      </c>
      <c r="H2048" s="4">
        <v>6090334.0</v>
      </c>
      <c r="I2048" s="4">
        <v>0.99</v>
      </c>
      <c r="J2048" s="5" t="str">
        <f>VLOOKUP(E2048, genre!$A$2:$B$1000, 2, FALSE)</f>
        <v>Latin</v>
      </c>
    </row>
    <row r="2049">
      <c r="A2049" s="4">
        <v>2048.0</v>
      </c>
      <c r="B2049" s="4" t="s">
        <v>2919</v>
      </c>
      <c r="C2049" s="4">
        <v>167.0</v>
      </c>
      <c r="D2049" s="4">
        <v>1.0</v>
      </c>
      <c r="E2049" s="4">
        <v>7.0</v>
      </c>
      <c r="F2049" s="4" t="s">
        <v>824</v>
      </c>
      <c r="G2049" s="4">
        <v>182987.0</v>
      </c>
      <c r="H2049" s="4">
        <v>6036046.0</v>
      </c>
      <c r="I2049" s="4">
        <v>0.99</v>
      </c>
      <c r="J2049" s="5" t="str">
        <f>VLOOKUP(E2049, genre!$A$2:$B$1000, 2, FALSE)</f>
        <v>Latin</v>
      </c>
    </row>
    <row r="2050">
      <c r="A2050" s="4">
        <v>2049.0</v>
      </c>
      <c r="B2050" s="4" t="s">
        <v>2920</v>
      </c>
      <c r="C2050" s="4">
        <v>167.0</v>
      </c>
      <c r="D2050" s="4">
        <v>1.0</v>
      </c>
      <c r="E2050" s="4">
        <v>7.0</v>
      </c>
      <c r="F2050" s="4" t="s">
        <v>824</v>
      </c>
      <c r="G2050" s="4">
        <v>206524.0</v>
      </c>
      <c r="H2050" s="4">
        <v>6899778.0</v>
      </c>
      <c r="I2050" s="4">
        <v>0.99</v>
      </c>
      <c r="J2050" s="5" t="str">
        <f>VLOOKUP(E2050, genre!$A$2:$B$1000, 2, FALSE)</f>
        <v>Latin</v>
      </c>
    </row>
    <row r="2051">
      <c r="A2051" s="4">
        <v>2050.0</v>
      </c>
      <c r="B2051" s="4" t="s">
        <v>2921</v>
      </c>
      <c r="C2051" s="4">
        <v>167.0</v>
      </c>
      <c r="D2051" s="4">
        <v>1.0</v>
      </c>
      <c r="E2051" s="4">
        <v>7.0</v>
      </c>
      <c r="F2051" s="4" t="s">
        <v>2922</v>
      </c>
      <c r="G2051" s="4">
        <v>244976.0</v>
      </c>
      <c r="H2051" s="4">
        <v>8091302.0</v>
      </c>
      <c r="I2051" s="4">
        <v>0.99</v>
      </c>
      <c r="J2051" s="5" t="str">
        <f>VLOOKUP(E2051, genre!$A$2:$B$1000, 2, FALSE)</f>
        <v>Latin</v>
      </c>
    </row>
    <row r="2052">
      <c r="A2052" s="4">
        <v>2051.0</v>
      </c>
      <c r="B2052" s="4" t="s">
        <v>2923</v>
      </c>
      <c r="C2052" s="4">
        <v>167.0</v>
      </c>
      <c r="D2052" s="4">
        <v>1.0</v>
      </c>
      <c r="E2052" s="4">
        <v>7.0</v>
      </c>
      <c r="F2052" s="4" t="s">
        <v>824</v>
      </c>
      <c r="G2052" s="4">
        <v>240796.0</v>
      </c>
      <c r="H2052" s="4">
        <v>7931552.0</v>
      </c>
      <c r="I2052" s="4">
        <v>0.99</v>
      </c>
      <c r="J2052" s="5" t="str">
        <f>VLOOKUP(E2052, genre!$A$2:$B$1000, 2, FALSE)</f>
        <v>Latin</v>
      </c>
    </row>
    <row r="2053">
      <c r="A2053" s="4">
        <v>2052.0</v>
      </c>
      <c r="B2053" s="4" t="s">
        <v>2924</v>
      </c>
      <c r="C2053" s="4">
        <v>167.0</v>
      </c>
      <c r="D2053" s="4">
        <v>1.0</v>
      </c>
      <c r="E2053" s="4">
        <v>7.0</v>
      </c>
      <c r="F2053" s="4" t="s">
        <v>2925</v>
      </c>
      <c r="G2053" s="4">
        <v>208013.0</v>
      </c>
      <c r="H2053" s="4">
        <v>6921669.0</v>
      </c>
      <c r="I2053" s="4">
        <v>0.99</v>
      </c>
      <c r="J2053" s="5" t="str">
        <f>VLOOKUP(E2053, genre!$A$2:$B$1000, 2, FALSE)</f>
        <v>Latin</v>
      </c>
    </row>
    <row r="2054">
      <c r="A2054" s="4">
        <v>2053.0</v>
      </c>
      <c r="B2054" s="4" t="s">
        <v>2926</v>
      </c>
      <c r="C2054" s="4">
        <v>167.0</v>
      </c>
      <c r="D2054" s="4">
        <v>1.0</v>
      </c>
      <c r="E2054" s="4">
        <v>7.0</v>
      </c>
      <c r="F2054" s="4" t="s">
        <v>824</v>
      </c>
      <c r="G2054" s="4">
        <v>188577.0</v>
      </c>
      <c r="H2054" s="4">
        <v>6192791.0</v>
      </c>
      <c r="I2054" s="4">
        <v>0.99</v>
      </c>
      <c r="J2054" s="5" t="str">
        <f>VLOOKUP(E2054, genre!$A$2:$B$1000, 2, FALSE)</f>
        <v>Latin</v>
      </c>
    </row>
    <row r="2055">
      <c r="A2055" s="4">
        <v>2054.0</v>
      </c>
      <c r="B2055" s="4" t="s">
        <v>2927</v>
      </c>
      <c r="C2055" s="4">
        <v>167.0</v>
      </c>
      <c r="D2055" s="4">
        <v>1.0</v>
      </c>
      <c r="E2055" s="4">
        <v>7.0</v>
      </c>
      <c r="F2055" s="4" t="s">
        <v>2928</v>
      </c>
      <c r="G2055" s="4">
        <v>148558.0</v>
      </c>
      <c r="H2055" s="4">
        <v>4942831.0</v>
      </c>
      <c r="I2055" s="4">
        <v>0.99</v>
      </c>
      <c r="J2055" s="5" t="str">
        <f>VLOOKUP(E2055, genre!$A$2:$B$1000, 2, FALSE)</f>
        <v>Latin</v>
      </c>
    </row>
    <row r="2056">
      <c r="A2056" s="4">
        <v>2055.0</v>
      </c>
      <c r="B2056" s="4" t="s">
        <v>2929</v>
      </c>
      <c r="C2056" s="4">
        <v>167.0</v>
      </c>
      <c r="D2056" s="4">
        <v>1.0</v>
      </c>
      <c r="E2056" s="4">
        <v>7.0</v>
      </c>
      <c r="F2056" s="4" t="s">
        <v>824</v>
      </c>
      <c r="G2056" s="4">
        <v>178337.0</v>
      </c>
      <c r="H2056" s="4">
        <v>5857116.0</v>
      </c>
      <c r="I2056" s="4">
        <v>0.99</v>
      </c>
      <c r="J2056" s="5" t="str">
        <f>VLOOKUP(E2056, genre!$A$2:$B$1000, 2, FALSE)</f>
        <v>Latin</v>
      </c>
    </row>
    <row r="2057">
      <c r="A2057" s="4">
        <v>2056.0</v>
      </c>
      <c r="B2057" s="4" t="s">
        <v>2930</v>
      </c>
      <c r="C2057" s="4">
        <v>167.0</v>
      </c>
      <c r="D2057" s="4">
        <v>1.0</v>
      </c>
      <c r="E2057" s="4">
        <v>7.0</v>
      </c>
      <c r="F2057" s="4" t="s">
        <v>2931</v>
      </c>
      <c r="G2057" s="4">
        <v>198922.0</v>
      </c>
      <c r="H2057" s="4">
        <v>6568180.0</v>
      </c>
      <c r="I2057" s="4">
        <v>0.99</v>
      </c>
      <c r="J2057" s="5" t="str">
        <f>VLOOKUP(E2057, genre!$A$2:$B$1000, 2, FALSE)</f>
        <v>Latin</v>
      </c>
    </row>
    <row r="2058">
      <c r="A2058" s="4">
        <v>2057.0</v>
      </c>
      <c r="B2058" s="4" t="s">
        <v>2492</v>
      </c>
      <c r="C2058" s="4">
        <v>167.0</v>
      </c>
      <c r="D2058" s="4">
        <v>1.0</v>
      </c>
      <c r="E2058" s="4">
        <v>7.0</v>
      </c>
      <c r="F2058" s="4" t="s">
        <v>2467</v>
      </c>
      <c r="G2058" s="4">
        <v>216685.0</v>
      </c>
      <c r="H2058" s="4">
        <v>7137865.0</v>
      </c>
      <c r="I2058" s="4">
        <v>0.99</v>
      </c>
      <c r="J2058" s="5" t="str">
        <f>VLOOKUP(E2058, genre!$A$2:$B$1000, 2, FALSE)</f>
        <v>Latin</v>
      </c>
    </row>
    <row r="2059">
      <c r="A2059" s="4">
        <v>2058.0</v>
      </c>
      <c r="B2059" s="4" t="s">
        <v>2932</v>
      </c>
      <c r="C2059" s="4">
        <v>167.0</v>
      </c>
      <c r="D2059" s="4">
        <v>1.0</v>
      </c>
      <c r="E2059" s="4">
        <v>7.0</v>
      </c>
      <c r="F2059" s="4" t="s">
        <v>824</v>
      </c>
      <c r="G2059" s="4">
        <v>262870.0</v>
      </c>
      <c r="H2059" s="4">
        <v>8761283.0</v>
      </c>
      <c r="I2059" s="4">
        <v>0.99</v>
      </c>
      <c r="J2059" s="5" t="str">
        <f>VLOOKUP(E2059, genre!$A$2:$B$1000, 2, FALSE)</f>
        <v>Latin</v>
      </c>
    </row>
    <row r="2060">
      <c r="A2060" s="4">
        <v>2059.0</v>
      </c>
      <c r="B2060" s="4" t="s">
        <v>2933</v>
      </c>
      <c r="C2060" s="4">
        <v>167.0</v>
      </c>
      <c r="D2060" s="4">
        <v>1.0</v>
      </c>
      <c r="E2060" s="4">
        <v>7.0</v>
      </c>
      <c r="F2060" s="4" t="s">
        <v>2934</v>
      </c>
      <c r="G2060" s="4">
        <v>182517.0</v>
      </c>
      <c r="H2060" s="4">
        <v>6001793.0</v>
      </c>
      <c r="I2060" s="4">
        <v>0.99</v>
      </c>
      <c r="J2060" s="5" t="str">
        <f>VLOOKUP(E2060, genre!$A$2:$B$1000, 2, FALSE)</f>
        <v>Latin</v>
      </c>
    </row>
    <row r="2061">
      <c r="A2061" s="4">
        <v>2060.0</v>
      </c>
      <c r="B2061" s="4" t="s">
        <v>2935</v>
      </c>
      <c r="C2061" s="4">
        <v>167.0</v>
      </c>
      <c r="D2061" s="4">
        <v>1.0</v>
      </c>
      <c r="E2061" s="4">
        <v>7.0</v>
      </c>
      <c r="F2061" s="4" t="s">
        <v>2936</v>
      </c>
      <c r="G2061" s="4">
        <v>255738.0</v>
      </c>
      <c r="H2061" s="4">
        <v>8514961.0</v>
      </c>
      <c r="I2061" s="4">
        <v>0.99</v>
      </c>
      <c r="J2061" s="5" t="str">
        <f>VLOOKUP(E2061, genre!$A$2:$B$1000, 2, FALSE)</f>
        <v>Latin</v>
      </c>
    </row>
    <row r="2062">
      <c r="A2062" s="4">
        <v>2061.0</v>
      </c>
      <c r="B2062" s="4" t="s">
        <v>2937</v>
      </c>
      <c r="C2062" s="4">
        <v>167.0</v>
      </c>
      <c r="D2062" s="4">
        <v>1.0</v>
      </c>
      <c r="E2062" s="4">
        <v>7.0</v>
      </c>
      <c r="F2062" s="4" t="s">
        <v>824</v>
      </c>
      <c r="G2062" s="4">
        <v>228754.0</v>
      </c>
      <c r="H2062" s="4">
        <v>7585707.0</v>
      </c>
      <c r="I2062" s="4">
        <v>0.99</v>
      </c>
      <c r="J2062" s="5" t="str">
        <f>VLOOKUP(E2062, genre!$A$2:$B$1000, 2, FALSE)</f>
        <v>Latin</v>
      </c>
    </row>
    <row r="2063">
      <c r="A2063" s="4">
        <v>2062.0</v>
      </c>
      <c r="B2063" s="4" t="s">
        <v>2938</v>
      </c>
      <c r="C2063" s="4">
        <v>167.0</v>
      </c>
      <c r="D2063" s="4">
        <v>1.0</v>
      </c>
      <c r="E2063" s="4">
        <v>7.0</v>
      </c>
      <c r="F2063" s="4" t="s">
        <v>2939</v>
      </c>
      <c r="G2063" s="4">
        <v>259186.0</v>
      </c>
      <c r="H2063" s="4">
        <v>8543439.0</v>
      </c>
      <c r="I2063" s="4">
        <v>0.99</v>
      </c>
      <c r="J2063" s="5" t="str">
        <f>VLOOKUP(E2063, genre!$A$2:$B$1000, 2, FALSE)</f>
        <v>Latin</v>
      </c>
    </row>
    <row r="2064">
      <c r="A2064" s="4">
        <v>2063.0</v>
      </c>
      <c r="B2064" s="4" t="s">
        <v>2940</v>
      </c>
      <c r="C2064" s="4">
        <v>167.0</v>
      </c>
      <c r="D2064" s="4">
        <v>1.0</v>
      </c>
      <c r="E2064" s="4">
        <v>7.0</v>
      </c>
      <c r="F2064" s="4" t="s">
        <v>824</v>
      </c>
      <c r="G2064" s="4">
        <v>203415.0</v>
      </c>
      <c r="H2064" s="4">
        <v>6732496.0</v>
      </c>
      <c r="I2064" s="4">
        <v>0.99</v>
      </c>
      <c r="J2064" s="5" t="str">
        <f>VLOOKUP(E2064, genre!$A$2:$B$1000, 2, FALSE)</f>
        <v>Latin</v>
      </c>
    </row>
    <row r="2065">
      <c r="A2065" s="4">
        <v>2064.0</v>
      </c>
      <c r="B2065" s="4" t="s">
        <v>2941</v>
      </c>
      <c r="C2065" s="4">
        <v>167.0</v>
      </c>
      <c r="D2065" s="4">
        <v>1.0</v>
      </c>
      <c r="E2065" s="4">
        <v>7.0</v>
      </c>
      <c r="F2065" s="4" t="s">
        <v>824</v>
      </c>
      <c r="G2065" s="4">
        <v>256522.0</v>
      </c>
      <c r="H2065" s="4">
        <v>8484597.0</v>
      </c>
      <c r="I2065" s="4">
        <v>0.99</v>
      </c>
      <c r="J2065" s="5" t="str">
        <f>VLOOKUP(E2065, genre!$A$2:$B$1000, 2, FALSE)</f>
        <v>Latin</v>
      </c>
    </row>
    <row r="2066">
      <c r="A2066" s="4">
        <v>2065.0</v>
      </c>
      <c r="B2066" s="4" t="s">
        <v>2942</v>
      </c>
      <c r="C2066" s="4">
        <v>168.0</v>
      </c>
      <c r="D2066" s="4">
        <v>1.0</v>
      </c>
      <c r="E2066" s="4">
        <v>7.0</v>
      </c>
      <c r="F2066" s="4" t="s">
        <v>2943</v>
      </c>
      <c r="G2066" s="4">
        <v>231653.0</v>
      </c>
      <c r="H2066" s="4">
        <v>7638256.0</v>
      </c>
      <c r="I2066" s="4">
        <v>0.99</v>
      </c>
      <c r="J2066" s="5" t="str">
        <f>VLOOKUP(E2066, genre!$A$2:$B$1000, 2, FALSE)</f>
        <v>Latin</v>
      </c>
    </row>
    <row r="2067">
      <c r="A2067" s="4">
        <v>2066.0</v>
      </c>
      <c r="B2067" s="4" t="s">
        <v>2930</v>
      </c>
      <c r="C2067" s="4">
        <v>168.0</v>
      </c>
      <c r="D2067" s="4">
        <v>1.0</v>
      </c>
      <c r="E2067" s="4">
        <v>7.0</v>
      </c>
      <c r="F2067" s="4" t="s">
        <v>2944</v>
      </c>
      <c r="G2067" s="4">
        <v>219585.0</v>
      </c>
      <c r="H2067" s="4">
        <v>7342776.0</v>
      </c>
      <c r="I2067" s="4">
        <v>0.99</v>
      </c>
      <c r="J2067" s="5" t="str">
        <f>VLOOKUP(E2067, genre!$A$2:$B$1000, 2, FALSE)</f>
        <v>Latin</v>
      </c>
    </row>
    <row r="2068">
      <c r="A2068" s="4">
        <v>2067.0</v>
      </c>
      <c r="B2068" s="4" t="s">
        <v>2945</v>
      </c>
      <c r="C2068" s="4">
        <v>168.0</v>
      </c>
      <c r="D2068" s="4">
        <v>1.0</v>
      </c>
      <c r="E2068" s="4">
        <v>7.0</v>
      </c>
      <c r="F2068" s="4" t="s">
        <v>824</v>
      </c>
      <c r="G2068" s="4">
        <v>183588.0</v>
      </c>
      <c r="H2068" s="4">
        <v>6061324.0</v>
      </c>
      <c r="I2068" s="4">
        <v>0.99</v>
      </c>
      <c r="J2068" s="5" t="str">
        <f>VLOOKUP(E2068, genre!$A$2:$B$1000, 2, FALSE)</f>
        <v>Latin</v>
      </c>
    </row>
    <row r="2069">
      <c r="A2069" s="4">
        <v>2068.0</v>
      </c>
      <c r="B2069" s="4" t="s">
        <v>2946</v>
      </c>
      <c r="C2069" s="4">
        <v>168.0</v>
      </c>
      <c r="D2069" s="4">
        <v>1.0</v>
      </c>
      <c r="E2069" s="4">
        <v>7.0</v>
      </c>
      <c r="F2069" s="4" t="s">
        <v>2947</v>
      </c>
      <c r="G2069" s="4">
        <v>159895.0</v>
      </c>
      <c r="H2069" s="4">
        <v>5301882.0</v>
      </c>
      <c r="I2069" s="4">
        <v>0.99</v>
      </c>
      <c r="J2069" s="5" t="str">
        <f>VLOOKUP(E2069, genre!$A$2:$B$1000, 2, FALSE)</f>
        <v>Latin</v>
      </c>
    </row>
    <row r="2070">
      <c r="A2070" s="4">
        <v>2069.0</v>
      </c>
      <c r="B2070" s="4" t="s">
        <v>2948</v>
      </c>
      <c r="C2070" s="4">
        <v>168.0</v>
      </c>
      <c r="D2070" s="4">
        <v>1.0</v>
      </c>
      <c r="E2070" s="4">
        <v>7.0</v>
      </c>
      <c r="F2070" s="4" t="s">
        <v>824</v>
      </c>
      <c r="G2070" s="4">
        <v>192653.0</v>
      </c>
      <c r="H2070" s="4">
        <v>6428598.0</v>
      </c>
      <c r="I2070" s="4">
        <v>0.99</v>
      </c>
      <c r="J2070" s="5" t="str">
        <f>VLOOKUP(E2070, genre!$A$2:$B$1000, 2, FALSE)</f>
        <v>Latin</v>
      </c>
    </row>
    <row r="2071">
      <c r="A2071" s="4">
        <v>2070.0</v>
      </c>
      <c r="B2071" s="4" t="s">
        <v>2949</v>
      </c>
      <c r="C2071" s="4">
        <v>168.0</v>
      </c>
      <c r="D2071" s="4">
        <v>1.0</v>
      </c>
      <c r="E2071" s="4">
        <v>7.0</v>
      </c>
      <c r="F2071" s="4" t="s">
        <v>824</v>
      </c>
      <c r="G2071" s="4">
        <v>176431.0</v>
      </c>
      <c r="H2071" s="4">
        <v>5798663.0</v>
      </c>
      <c r="I2071" s="4">
        <v>0.99</v>
      </c>
      <c r="J2071" s="5" t="str">
        <f>VLOOKUP(E2071, genre!$A$2:$B$1000, 2, FALSE)</f>
        <v>Latin</v>
      </c>
    </row>
    <row r="2072">
      <c r="A2072" s="4">
        <v>2071.0</v>
      </c>
      <c r="B2072" s="4" t="s">
        <v>2950</v>
      </c>
      <c r="C2072" s="4">
        <v>168.0</v>
      </c>
      <c r="D2072" s="4">
        <v>1.0</v>
      </c>
      <c r="E2072" s="4">
        <v>7.0</v>
      </c>
      <c r="F2072" s="4" t="s">
        <v>2951</v>
      </c>
      <c r="G2072" s="4">
        <v>217573.0</v>
      </c>
      <c r="H2072" s="4">
        <v>7280574.0</v>
      </c>
      <c r="I2072" s="4">
        <v>0.99</v>
      </c>
      <c r="J2072" s="5" t="str">
        <f>VLOOKUP(E2072, genre!$A$2:$B$1000, 2, FALSE)</f>
        <v>Latin</v>
      </c>
    </row>
    <row r="2073">
      <c r="A2073" s="4">
        <v>2072.0</v>
      </c>
      <c r="B2073" s="4" t="s">
        <v>2952</v>
      </c>
      <c r="C2073" s="4">
        <v>168.0</v>
      </c>
      <c r="D2073" s="4">
        <v>1.0</v>
      </c>
      <c r="E2073" s="4">
        <v>7.0</v>
      </c>
      <c r="F2073" s="4" t="s">
        <v>824</v>
      </c>
      <c r="G2073" s="4">
        <v>198191.0</v>
      </c>
      <c r="H2073" s="4">
        <v>6576790.0</v>
      </c>
      <c r="I2073" s="4">
        <v>0.99</v>
      </c>
      <c r="J2073" s="5" t="str">
        <f>VLOOKUP(E2073, genre!$A$2:$B$1000, 2, FALSE)</f>
        <v>Latin</v>
      </c>
    </row>
    <row r="2074">
      <c r="A2074" s="4">
        <v>2073.0</v>
      </c>
      <c r="B2074" s="4" t="s">
        <v>2953</v>
      </c>
      <c r="C2074" s="4">
        <v>168.0</v>
      </c>
      <c r="D2074" s="4">
        <v>1.0</v>
      </c>
      <c r="E2074" s="4">
        <v>7.0</v>
      </c>
      <c r="F2074" s="4" t="s">
        <v>824</v>
      </c>
      <c r="G2074" s="4">
        <v>202788.0</v>
      </c>
      <c r="H2074" s="4">
        <v>6723733.0</v>
      </c>
      <c r="I2074" s="4">
        <v>0.99</v>
      </c>
      <c r="J2074" s="5" t="str">
        <f>VLOOKUP(E2074, genre!$A$2:$B$1000, 2, FALSE)</f>
        <v>Latin</v>
      </c>
    </row>
    <row r="2075">
      <c r="A2075" s="4">
        <v>2074.0</v>
      </c>
      <c r="B2075" s="4" t="s">
        <v>2954</v>
      </c>
      <c r="C2075" s="4">
        <v>168.0</v>
      </c>
      <c r="D2075" s="4">
        <v>1.0</v>
      </c>
      <c r="E2075" s="4">
        <v>7.0</v>
      </c>
      <c r="F2075" s="4" t="s">
        <v>824</v>
      </c>
      <c r="G2075" s="4">
        <v>226298.0</v>
      </c>
      <c r="H2075" s="4">
        <v>7608999.0</v>
      </c>
      <c r="I2075" s="4">
        <v>0.99</v>
      </c>
      <c r="J2075" s="5" t="str">
        <f>VLOOKUP(E2075, genre!$A$2:$B$1000, 2, FALSE)</f>
        <v>Latin</v>
      </c>
    </row>
    <row r="2076">
      <c r="A2076" s="4">
        <v>2075.0</v>
      </c>
      <c r="B2076" s="4" t="s">
        <v>2955</v>
      </c>
      <c r="C2076" s="4">
        <v>168.0</v>
      </c>
      <c r="D2076" s="4">
        <v>1.0</v>
      </c>
      <c r="E2076" s="4">
        <v>7.0</v>
      </c>
      <c r="F2076" s="4" t="s">
        <v>824</v>
      </c>
      <c r="G2076" s="4">
        <v>241084.0</v>
      </c>
      <c r="H2076" s="4">
        <v>8042534.0</v>
      </c>
      <c r="I2076" s="4">
        <v>0.99</v>
      </c>
      <c r="J2076" s="5" t="str">
        <f>VLOOKUP(E2076, genre!$A$2:$B$1000, 2, FALSE)</f>
        <v>Latin</v>
      </c>
    </row>
    <row r="2077">
      <c r="A2077" s="4">
        <v>2076.0</v>
      </c>
      <c r="B2077" s="4" t="s">
        <v>2956</v>
      </c>
      <c r="C2077" s="4">
        <v>168.0</v>
      </c>
      <c r="D2077" s="4">
        <v>1.0</v>
      </c>
      <c r="E2077" s="4">
        <v>7.0</v>
      </c>
      <c r="F2077" s="4" t="s">
        <v>2957</v>
      </c>
      <c r="G2077" s="4">
        <v>258089.0</v>
      </c>
      <c r="H2077" s="4">
        <v>8470121.0</v>
      </c>
      <c r="I2077" s="4">
        <v>0.99</v>
      </c>
      <c r="J2077" s="5" t="str">
        <f>VLOOKUP(E2077, genre!$A$2:$B$1000, 2, FALSE)</f>
        <v>Latin</v>
      </c>
    </row>
    <row r="2078">
      <c r="A2078" s="4">
        <v>2077.0</v>
      </c>
      <c r="B2078" s="4" t="s">
        <v>2941</v>
      </c>
      <c r="C2078" s="4">
        <v>169.0</v>
      </c>
      <c r="D2078" s="4">
        <v>1.0</v>
      </c>
      <c r="E2078" s="4">
        <v>7.0</v>
      </c>
      <c r="F2078" s="4" t="s">
        <v>35</v>
      </c>
      <c r="G2078" s="4">
        <v>211330.0</v>
      </c>
      <c r="H2078" s="4">
        <v>7000017.0</v>
      </c>
      <c r="I2078" s="4">
        <v>0.99</v>
      </c>
      <c r="J2078" s="5" t="str">
        <f>VLOOKUP(E2078, genre!$A$2:$B$1000, 2, FALSE)</f>
        <v>Latin</v>
      </c>
    </row>
    <row r="2079">
      <c r="A2079" s="4">
        <v>2078.0</v>
      </c>
      <c r="B2079" s="4" t="s">
        <v>2958</v>
      </c>
      <c r="C2079" s="4">
        <v>169.0</v>
      </c>
      <c r="D2079" s="4">
        <v>1.0</v>
      </c>
      <c r="E2079" s="4">
        <v>7.0</v>
      </c>
      <c r="F2079" s="4" t="s">
        <v>35</v>
      </c>
      <c r="G2079" s="4">
        <v>219271.0</v>
      </c>
      <c r="H2079" s="4">
        <v>7262419.0</v>
      </c>
      <c r="I2079" s="4">
        <v>0.99</v>
      </c>
      <c r="J2079" s="5" t="str">
        <f>VLOOKUP(E2079, genre!$A$2:$B$1000, 2, FALSE)</f>
        <v>Latin</v>
      </c>
    </row>
    <row r="2080">
      <c r="A2080" s="4">
        <v>2079.0</v>
      </c>
      <c r="B2080" s="4" t="s">
        <v>2959</v>
      </c>
      <c r="C2080" s="4">
        <v>169.0</v>
      </c>
      <c r="D2080" s="4">
        <v>1.0</v>
      </c>
      <c r="E2080" s="4">
        <v>7.0</v>
      </c>
      <c r="F2080" s="4" t="s">
        <v>35</v>
      </c>
      <c r="G2080" s="4">
        <v>227918.0</v>
      </c>
      <c r="H2080" s="4">
        <v>7612168.0</v>
      </c>
      <c r="I2080" s="4">
        <v>0.99</v>
      </c>
      <c r="J2080" s="5" t="str">
        <f>VLOOKUP(E2080, genre!$A$2:$B$1000, 2, FALSE)</f>
        <v>Latin</v>
      </c>
    </row>
    <row r="2081">
      <c r="A2081" s="4">
        <v>2080.0</v>
      </c>
      <c r="B2081" s="4" t="s">
        <v>2960</v>
      </c>
      <c r="C2081" s="4">
        <v>169.0</v>
      </c>
      <c r="D2081" s="4">
        <v>1.0</v>
      </c>
      <c r="E2081" s="4">
        <v>7.0</v>
      </c>
      <c r="F2081" s="4" t="s">
        <v>35</v>
      </c>
      <c r="G2081" s="4">
        <v>302393.0</v>
      </c>
      <c r="H2081" s="4">
        <v>1.0255463E7</v>
      </c>
      <c r="I2081" s="4">
        <v>0.99</v>
      </c>
      <c r="J2081" s="5" t="str">
        <f>VLOOKUP(E2081, genre!$A$2:$B$1000, 2, FALSE)</f>
        <v>Latin</v>
      </c>
    </row>
    <row r="2082">
      <c r="A2082" s="4">
        <v>2081.0</v>
      </c>
      <c r="B2082" s="4" t="s">
        <v>1395</v>
      </c>
      <c r="C2082" s="4">
        <v>169.0</v>
      </c>
      <c r="D2082" s="4">
        <v>1.0</v>
      </c>
      <c r="E2082" s="4">
        <v>7.0</v>
      </c>
      <c r="F2082" s="4" t="s">
        <v>35</v>
      </c>
      <c r="G2082" s="4">
        <v>190197.0</v>
      </c>
      <c r="H2082" s="4">
        <v>6264318.0</v>
      </c>
      <c r="I2082" s="4">
        <v>0.99</v>
      </c>
      <c r="J2082" s="5" t="str">
        <f>VLOOKUP(E2082, genre!$A$2:$B$1000, 2, FALSE)</f>
        <v>Latin</v>
      </c>
    </row>
    <row r="2083">
      <c r="A2083" s="4">
        <v>2082.0</v>
      </c>
      <c r="B2083" s="4" t="s">
        <v>2961</v>
      </c>
      <c r="C2083" s="4">
        <v>169.0</v>
      </c>
      <c r="D2083" s="4">
        <v>1.0</v>
      </c>
      <c r="E2083" s="4">
        <v>7.0</v>
      </c>
      <c r="F2083" s="4" t="s">
        <v>35</v>
      </c>
      <c r="G2083" s="4">
        <v>208352.0</v>
      </c>
      <c r="H2083" s="4">
        <v>6905668.0</v>
      </c>
      <c r="I2083" s="4">
        <v>0.99</v>
      </c>
      <c r="J2083" s="5" t="str">
        <f>VLOOKUP(E2083, genre!$A$2:$B$1000, 2, FALSE)</f>
        <v>Latin</v>
      </c>
    </row>
    <row r="2084">
      <c r="A2084" s="4">
        <v>2083.0</v>
      </c>
      <c r="B2084" s="4" t="s">
        <v>2962</v>
      </c>
      <c r="C2084" s="4">
        <v>169.0</v>
      </c>
      <c r="D2084" s="4">
        <v>1.0</v>
      </c>
      <c r="E2084" s="4">
        <v>7.0</v>
      </c>
      <c r="F2084" s="4" t="s">
        <v>35</v>
      </c>
      <c r="G2084" s="4">
        <v>210207.0</v>
      </c>
      <c r="H2084" s="4">
        <v>6902878.0</v>
      </c>
      <c r="I2084" s="4">
        <v>0.99</v>
      </c>
      <c r="J2084" s="5" t="str">
        <f>VLOOKUP(E2084, genre!$A$2:$B$1000, 2, FALSE)</f>
        <v>Latin</v>
      </c>
    </row>
    <row r="2085">
      <c r="A2085" s="4">
        <v>2084.0</v>
      </c>
      <c r="B2085" s="4" t="s">
        <v>2963</v>
      </c>
      <c r="C2085" s="4">
        <v>169.0</v>
      </c>
      <c r="D2085" s="4">
        <v>1.0</v>
      </c>
      <c r="E2085" s="4">
        <v>7.0</v>
      </c>
      <c r="F2085" s="4" t="s">
        <v>35</v>
      </c>
      <c r="G2085" s="4">
        <v>189178.0</v>
      </c>
      <c r="H2085" s="4">
        <v>6293184.0</v>
      </c>
      <c r="I2085" s="4">
        <v>0.99</v>
      </c>
      <c r="J2085" s="5" t="str">
        <f>VLOOKUP(E2085, genre!$A$2:$B$1000, 2, FALSE)</f>
        <v>Latin</v>
      </c>
    </row>
    <row r="2086">
      <c r="A2086" s="4">
        <v>2085.0</v>
      </c>
      <c r="B2086" s="4" t="s">
        <v>2926</v>
      </c>
      <c r="C2086" s="4">
        <v>169.0</v>
      </c>
      <c r="D2086" s="4">
        <v>1.0</v>
      </c>
      <c r="E2086" s="4">
        <v>7.0</v>
      </c>
      <c r="F2086" s="4" t="s">
        <v>35</v>
      </c>
      <c r="G2086" s="4">
        <v>208431.0</v>
      </c>
      <c r="H2086" s="4">
        <v>6893533.0</v>
      </c>
      <c r="I2086" s="4">
        <v>0.99</v>
      </c>
      <c r="J2086" s="5" t="str">
        <f>VLOOKUP(E2086, genre!$A$2:$B$1000, 2, FALSE)</f>
        <v>Latin</v>
      </c>
    </row>
    <row r="2087">
      <c r="A2087" s="4">
        <v>2086.0</v>
      </c>
      <c r="B2087" s="4" t="s">
        <v>2964</v>
      </c>
      <c r="C2087" s="4">
        <v>169.0</v>
      </c>
      <c r="D2087" s="4">
        <v>1.0</v>
      </c>
      <c r="E2087" s="4">
        <v>7.0</v>
      </c>
      <c r="F2087" s="4" t="s">
        <v>35</v>
      </c>
      <c r="G2087" s="4">
        <v>161175.0</v>
      </c>
      <c r="H2087" s="4">
        <v>5355013.0</v>
      </c>
      <c r="I2087" s="4">
        <v>0.99</v>
      </c>
      <c r="J2087" s="5" t="str">
        <f>VLOOKUP(E2087, genre!$A$2:$B$1000, 2, FALSE)</f>
        <v>Latin</v>
      </c>
    </row>
    <row r="2088">
      <c r="A2088" s="4">
        <v>2087.0</v>
      </c>
      <c r="B2088" s="4" t="s">
        <v>2965</v>
      </c>
      <c r="C2088" s="4">
        <v>169.0</v>
      </c>
      <c r="D2088" s="4">
        <v>1.0</v>
      </c>
      <c r="E2088" s="4">
        <v>7.0</v>
      </c>
      <c r="F2088" s="4" t="s">
        <v>35</v>
      </c>
      <c r="G2088" s="4">
        <v>229590.0</v>
      </c>
      <c r="H2088" s="4">
        <v>7565912.0</v>
      </c>
      <c r="I2088" s="4">
        <v>0.99</v>
      </c>
      <c r="J2088" s="5" t="str">
        <f>VLOOKUP(E2088, genre!$A$2:$B$1000, 2, FALSE)</f>
        <v>Latin</v>
      </c>
    </row>
    <row r="2089">
      <c r="A2089" s="4">
        <v>2088.0</v>
      </c>
      <c r="B2089" s="4" t="s">
        <v>2966</v>
      </c>
      <c r="C2089" s="4">
        <v>169.0</v>
      </c>
      <c r="D2089" s="4">
        <v>1.0</v>
      </c>
      <c r="E2089" s="4">
        <v>7.0</v>
      </c>
      <c r="F2089" s="4" t="s">
        <v>35</v>
      </c>
      <c r="G2089" s="4">
        <v>275644.0</v>
      </c>
      <c r="H2089" s="4">
        <v>8971355.0</v>
      </c>
      <c r="I2089" s="4">
        <v>0.99</v>
      </c>
      <c r="J2089" s="5" t="str">
        <f>VLOOKUP(E2089, genre!$A$2:$B$1000, 2, FALSE)</f>
        <v>Latin</v>
      </c>
    </row>
    <row r="2090">
      <c r="A2090" s="4">
        <v>2089.0</v>
      </c>
      <c r="B2090" s="4" t="s">
        <v>2927</v>
      </c>
      <c r="C2090" s="4">
        <v>169.0</v>
      </c>
      <c r="D2090" s="4">
        <v>1.0</v>
      </c>
      <c r="E2090" s="4">
        <v>7.0</v>
      </c>
      <c r="F2090" s="4" t="s">
        <v>35</v>
      </c>
      <c r="G2090" s="4">
        <v>245890.0</v>
      </c>
      <c r="H2090" s="4">
        <v>8141084.0</v>
      </c>
      <c r="I2090" s="4">
        <v>0.99</v>
      </c>
      <c r="J2090" s="5" t="str">
        <f>VLOOKUP(E2090, genre!$A$2:$B$1000, 2, FALSE)</f>
        <v>Latin</v>
      </c>
    </row>
    <row r="2091">
      <c r="A2091" s="4">
        <v>2090.0</v>
      </c>
      <c r="B2091" s="4" t="s">
        <v>2967</v>
      </c>
      <c r="C2091" s="4">
        <v>169.0</v>
      </c>
      <c r="D2091" s="4">
        <v>1.0</v>
      </c>
      <c r="E2091" s="4">
        <v>7.0</v>
      </c>
      <c r="F2091" s="4" t="s">
        <v>35</v>
      </c>
      <c r="G2091" s="4">
        <v>250070.0</v>
      </c>
      <c r="H2091" s="4">
        <v>8260477.0</v>
      </c>
      <c r="I2091" s="4">
        <v>0.99</v>
      </c>
      <c r="J2091" s="5" t="str">
        <f>VLOOKUP(E2091, genre!$A$2:$B$1000, 2, FALSE)</f>
        <v>Latin</v>
      </c>
    </row>
    <row r="2092">
      <c r="A2092" s="4">
        <v>2091.0</v>
      </c>
      <c r="B2092" s="4" t="s">
        <v>2968</v>
      </c>
      <c r="C2092" s="4">
        <v>169.0</v>
      </c>
      <c r="D2092" s="4">
        <v>1.0</v>
      </c>
      <c r="E2092" s="4">
        <v>7.0</v>
      </c>
      <c r="F2092" s="4" t="s">
        <v>35</v>
      </c>
      <c r="G2092" s="4">
        <v>337057.0</v>
      </c>
      <c r="H2092" s="4">
        <v>1.113383E7</v>
      </c>
      <c r="I2092" s="4">
        <v>0.99</v>
      </c>
      <c r="J2092" s="5" t="str">
        <f>VLOOKUP(E2092, genre!$A$2:$B$1000, 2, FALSE)</f>
        <v>Latin</v>
      </c>
    </row>
    <row r="2093">
      <c r="A2093" s="4">
        <v>2092.0</v>
      </c>
      <c r="B2093" s="4" t="s">
        <v>2969</v>
      </c>
      <c r="C2093" s="4">
        <v>169.0</v>
      </c>
      <c r="D2093" s="4">
        <v>1.0</v>
      </c>
      <c r="E2093" s="4">
        <v>7.0</v>
      </c>
      <c r="F2093" s="4" t="s">
        <v>35</v>
      </c>
      <c r="G2093" s="4">
        <v>148871.0</v>
      </c>
      <c r="H2093" s="4">
        <v>4943540.0</v>
      </c>
      <c r="I2093" s="4">
        <v>0.99</v>
      </c>
      <c r="J2093" s="5" t="str">
        <f>VLOOKUP(E2093, genre!$A$2:$B$1000, 2, FALSE)</f>
        <v>Latin</v>
      </c>
    </row>
    <row r="2094">
      <c r="A2094" s="4">
        <v>2093.0</v>
      </c>
      <c r="B2094" s="4" t="s">
        <v>2970</v>
      </c>
      <c r="C2094" s="4">
        <v>170.0</v>
      </c>
      <c r="D2094" s="4">
        <v>2.0</v>
      </c>
      <c r="E2094" s="4">
        <v>1.0</v>
      </c>
      <c r="F2094" s="4" t="s">
        <v>2971</v>
      </c>
      <c r="G2094" s="4">
        <v>257252.0</v>
      </c>
      <c r="H2094" s="4">
        <v>4601224.0</v>
      </c>
      <c r="I2094" s="4">
        <v>0.99</v>
      </c>
      <c r="J2094" s="5" t="str">
        <f>VLOOKUP(E2094, genre!$A$2:$B$1000, 2, FALSE)</f>
        <v>Rock</v>
      </c>
    </row>
    <row r="2095">
      <c r="A2095" s="4">
        <v>2094.0</v>
      </c>
      <c r="B2095" s="4" t="s">
        <v>2972</v>
      </c>
      <c r="C2095" s="4">
        <v>171.0</v>
      </c>
      <c r="D2095" s="4">
        <v>2.0</v>
      </c>
      <c r="E2095" s="4">
        <v>1.0</v>
      </c>
      <c r="F2095" s="4" t="s">
        <v>2973</v>
      </c>
      <c r="G2095" s="4">
        <v>312980.0</v>
      </c>
      <c r="H2095" s="4">
        <v>5525339.0</v>
      </c>
      <c r="I2095" s="4">
        <v>0.99</v>
      </c>
      <c r="J2095" s="5" t="str">
        <f>VLOOKUP(E2095, genre!$A$2:$B$1000, 2, FALSE)</f>
        <v>Rock</v>
      </c>
    </row>
    <row r="2096">
      <c r="A2096" s="4">
        <v>2095.0</v>
      </c>
      <c r="B2096" s="4" t="s">
        <v>2974</v>
      </c>
      <c r="C2096" s="4">
        <v>171.0</v>
      </c>
      <c r="D2096" s="4">
        <v>2.0</v>
      </c>
      <c r="E2096" s="4">
        <v>1.0</v>
      </c>
      <c r="F2096" s="4" t="s">
        <v>2973</v>
      </c>
      <c r="G2096" s="4">
        <v>295960.0</v>
      </c>
      <c r="H2096" s="4">
        <v>5255083.0</v>
      </c>
      <c r="I2096" s="4">
        <v>0.99</v>
      </c>
      <c r="J2096" s="5" t="str">
        <f>VLOOKUP(E2096, genre!$A$2:$B$1000, 2, FALSE)</f>
        <v>Rock</v>
      </c>
    </row>
    <row r="2097">
      <c r="A2097" s="4">
        <v>2096.0</v>
      </c>
      <c r="B2097" s="4" t="s">
        <v>2975</v>
      </c>
      <c r="C2097" s="4">
        <v>172.0</v>
      </c>
      <c r="D2097" s="4">
        <v>2.0</v>
      </c>
      <c r="E2097" s="4">
        <v>1.0</v>
      </c>
      <c r="F2097" s="4" t="s">
        <v>2976</v>
      </c>
      <c r="G2097" s="4">
        <v>290851.0</v>
      </c>
      <c r="H2097" s="4">
        <v>5179599.0</v>
      </c>
      <c r="I2097" s="4">
        <v>0.99</v>
      </c>
      <c r="J2097" s="5" t="str">
        <f>VLOOKUP(E2097, genre!$A$2:$B$1000, 2, FALSE)</f>
        <v>Rock</v>
      </c>
    </row>
    <row r="2098">
      <c r="A2098" s="4">
        <v>2097.0</v>
      </c>
      <c r="B2098" s="4" t="s">
        <v>2977</v>
      </c>
      <c r="C2098" s="4">
        <v>173.0</v>
      </c>
      <c r="D2098" s="4">
        <v>2.0</v>
      </c>
      <c r="E2098" s="4">
        <v>1.0</v>
      </c>
      <c r="F2098" s="4" t="s">
        <v>2978</v>
      </c>
      <c r="G2098" s="4">
        <v>251586.0</v>
      </c>
      <c r="H2098" s="4">
        <v>4302390.0</v>
      </c>
      <c r="I2098" s="4">
        <v>0.99</v>
      </c>
      <c r="J2098" s="5" t="str">
        <f>VLOOKUP(E2098, genre!$A$2:$B$1000, 2, FALSE)</f>
        <v>Rock</v>
      </c>
    </row>
    <row r="2099">
      <c r="A2099" s="4">
        <v>2098.0</v>
      </c>
      <c r="B2099" s="4" t="s">
        <v>658</v>
      </c>
      <c r="C2099" s="4">
        <v>173.0</v>
      </c>
      <c r="D2099" s="4">
        <v>2.0</v>
      </c>
      <c r="E2099" s="4">
        <v>1.0</v>
      </c>
      <c r="F2099" s="4" t="s">
        <v>2979</v>
      </c>
      <c r="G2099" s="4">
        <v>444358.0</v>
      </c>
      <c r="H2099" s="4">
        <v>7362964.0</v>
      </c>
      <c r="I2099" s="4">
        <v>0.99</v>
      </c>
      <c r="J2099" s="5" t="str">
        <f>VLOOKUP(E2099, genre!$A$2:$B$1000, 2, FALSE)</f>
        <v>Rock</v>
      </c>
    </row>
    <row r="2100">
      <c r="A2100" s="4">
        <v>2099.0</v>
      </c>
      <c r="B2100" s="4" t="s">
        <v>2972</v>
      </c>
      <c r="C2100" s="4">
        <v>174.0</v>
      </c>
      <c r="D2100" s="4">
        <v>1.0</v>
      </c>
      <c r="E2100" s="4">
        <v>3.0</v>
      </c>
      <c r="F2100" s="4" t="s">
        <v>2980</v>
      </c>
      <c r="G2100" s="4">
        <v>283088.0</v>
      </c>
      <c r="H2100" s="4">
        <v>9207869.0</v>
      </c>
      <c r="I2100" s="4">
        <v>0.99</v>
      </c>
      <c r="J2100" s="5" t="str">
        <f>VLOOKUP(E2100, genre!$A$2:$B$1000, 2, FALSE)</f>
        <v>Metal</v>
      </c>
    </row>
    <row r="2101">
      <c r="A2101" s="4">
        <v>2100.0</v>
      </c>
      <c r="B2101" s="4" t="s">
        <v>2974</v>
      </c>
      <c r="C2101" s="4">
        <v>174.0</v>
      </c>
      <c r="D2101" s="4">
        <v>1.0</v>
      </c>
      <c r="E2101" s="4">
        <v>3.0</v>
      </c>
      <c r="F2101" s="4" t="s">
        <v>2980</v>
      </c>
      <c r="G2101" s="4">
        <v>322716.0</v>
      </c>
      <c r="H2101" s="4">
        <v>1.0517408E7</v>
      </c>
      <c r="I2101" s="4">
        <v>0.99</v>
      </c>
      <c r="J2101" s="5" t="str">
        <f>VLOOKUP(E2101, genre!$A$2:$B$1000, 2, FALSE)</f>
        <v>Metal</v>
      </c>
    </row>
    <row r="2102">
      <c r="A2102" s="4">
        <v>2101.0</v>
      </c>
      <c r="B2102" s="4" t="s">
        <v>2981</v>
      </c>
      <c r="C2102" s="4">
        <v>174.0</v>
      </c>
      <c r="D2102" s="4">
        <v>1.0</v>
      </c>
      <c r="E2102" s="4">
        <v>3.0</v>
      </c>
      <c r="F2102" s="4" t="s">
        <v>2980</v>
      </c>
      <c r="G2102" s="4">
        <v>308897.0</v>
      </c>
      <c r="H2102" s="4">
        <v>1.0003794E7</v>
      </c>
      <c r="I2102" s="4">
        <v>0.99</v>
      </c>
      <c r="J2102" s="5" t="str">
        <f>VLOOKUP(E2102, genre!$A$2:$B$1000, 2, FALSE)</f>
        <v>Metal</v>
      </c>
    </row>
    <row r="2103">
      <c r="A2103" s="4">
        <v>2102.0</v>
      </c>
      <c r="B2103" s="4" t="s">
        <v>2982</v>
      </c>
      <c r="C2103" s="4">
        <v>174.0</v>
      </c>
      <c r="D2103" s="4">
        <v>1.0</v>
      </c>
      <c r="E2103" s="4">
        <v>3.0</v>
      </c>
      <c r="F2103" s="4" t="s">
        <v>2980</v>
      </c>
      <c r="G2103" s="4">
        <v>344241.0</v>
      </c>
      <c r="H2103" s="4">
        <v>1.118413E7</v>
      </c>
      <c r="I2103" s="4">
        <v>0.99</v>
      </c>
      <c r="J2103" s="5" t="str">
        <f>VLOOKUP(E2103, genre!$A$2:$B$1000, 2, FALSE)</f>
        <v>Metal</v>
      </c>
    </row>
    <row r="2104">
      <c r="A2104" s="4">
        <v>2103.0</v>
      </c>
      <c r="B2104" s="4" t="s">
        <v>2975</v>
      </c>
      <c r="C2104" s="4">
        <v>174.0</v>
      </c>
      <c r="D2104" s="4">
        <v>1.0</v>
      </c>
      <c r="E2104" s="4">
        <v>3.0</v>
      </c>
      <c r="F2104" s="4" t="s">
        <v>2983</v>
      </c>
      <c r="G2104" s="4">
        <v>261224.0</v>
      </c>
      <c r="H2104" s="4">
        <v>8481822.0</v>
      </c>
      <c r="I2104" s="4">
        <v>0.99</v>
      </c>
      <c r="J2104" s="5" t="str">
        <f>VLOOKUP(E2104, genre!$A$2:$B$1000, 2, FALSE)</f>
        <v>Metal</v>
      </c>
    </row>
    <row r="2105">
      <c r="A2105" s="4">
        <v>2104.0</v>
      </c>
      <c r="B2105" s="4" t="s">
        <v>2984</v>
      </c>
      <c r="C2105" s="4">
        <v>174.0</v>
      </c>
      <c r="D2105" s="4">
        <v>1.0</v>
      </c>
      <c r="E2105" s="4">
        <v>3.0</v>
      </c>
      <c r="F2105" s="4" t="s">
        <v>2980</v>
      </c>
      <c r="G2105" s="4">
        <v>349440.0</v>
      </c>
      <c r="H2105" s="4">
        <v>1.1367866E7</v>
      </c>
      <c r="I2105" s="4">
        <v>0.99</v>
      </c>
      <c r="J2105" s="5" t="str">
        <f>VLOOKUP(E2105, genre!$A$2:$B$1000, 2, FALSE)</f>
        <v>Metal</v>
      </c>
    </row>
    <row r="2106">
      <c r="A2106" s="4">
        <v>2105.0</v>
      </c>
      <c r="B2106" s="4" t="s">
        <v>2985</v>
      </c>
      <c r="C2106" s="4">
        <v>174.0</v>
      </c>
      <c r="D2106" s="4">
        <v>1.0</v>
      </c>
      <c r="E2106" s="4">
        <v>3.0</v>
      </c>
      <c r="F2106" s="4" t="s">
        <v>2980</v>
      </c>
      <c r="G2106" s="4">
        <v>485720.0</v>
      </c>
      <c r="H2106" s="4">
        <v>1.5945806E7</v>
      </c>
      <c r="I2106" s="4">
        <v>0.99</v>
      </c>
      <c r="J2106" s="5" t="str">
        <f>VLOOKUP(E2106, genre!$A$2:$B$1000, 2, FALSE)</f>
        <v>Metal</v>
      </c>
    </row>
    <row r="2107">
      <c r="A2107" s="4">
        <v>2106.0</v>
      </c>
      <c r="B2107" s="4" t="s">
        <v>2986</v>
      </c>
      <c r="C2107" s="4">
        <v>174.0</v>
      </c>
      <c r="D2107" s="4">
        <v>1.0</v>
      </c>
      <c r="E2107" s="4">
        <v>3.0</v>
      </c>
      <c r="F2107" s="4" t="s">
        <v>2980</v>
      </c>
      <c r="G2107" s="4">
        <v>467069.0</v>
      </c>
      <c r="H2107" s="4">
        <v>1.5119938E7</v>
      </c>
      <c r="I2107" s="4">
        <v>0.99</v>
      </c>
      <c r="J2107" s="5" t="str">
        <f>VLOOKUP(E2107, genre!$A$2:$B$1000, 2, FALSE)</f>
        <v>Metal</v>
      </c>
    </row>
    <row r="2108">
      <c r="A2108" s="4">
        <v>2107.0</v>
      </c>
      <c r="B2108" s="4" t="s">
        <v>2987</v>
      </c>
      <c r="C2108" s="4">
        <v>174.0</v>
      </c>
      <c r="D2108" s="4">
        <v>1.0</v>
      </c>
      <c r="E2108" s="4">
        <v>3.0</v>
      </c>
      <c r="F2108" s="4" t="s">
        <v>2988</v>
      </c>
      <c r="G2108" s="4">
        <v>172120.0</v>
      </c>
      <c r="H2108" s="4">
        <v>5609799.0</v>
      </c>
      <c r="I2108" s="4">
        <v>0.99</v>
      </c>
      <c r="J2108" s="5" t="str">
        <f>VLOOKUP(E2108, genre!$A$2:$B$1000, 2, FALSE)</f>
        <v>Metal</v>
      </c>
    </row>
    <row r="2109">
      <c r="A2109" s="4">
        <v>2108.0</v>
      </c>
      <c r="B2109" s="4" t="s">
        <v>2989</v>
      </c>
      <c r="C2109" s="4">
        <v>174.0</v>
      </c>
      <c r="D2109" s="4">
        <v>1.0</v>
      </c>
      <c r="E2109" s="4">
        <v>3.0</v>
      </c>
      <c r="F2109" s="4" t="s">
        <v>2988</v>
      </c>
      <c r="G2109" s="4">
        <v>357067.0</v>
      </c>
      <c r="H2109" s="4">
        <v>1.162674E7</v>
      </c>
      <c r="I2109" s="4">
        <v>0.99</v>
      </c>
      <c r="J2109" s="5" t="str">
        <f>VLOOKUP(E2109, genre!$A$2:$B$1000, 2, FALSE)</f>
        <v>Metal</v>
      </c>
    </row>
    <row r="2110">
      <c r="A2110" s="4">
        <v>2109.0</v>
      </c>
      <c r="B2110" s="4" t="s">
        <v>2990</v>
      </c>
      <c r="C2110" s="4">
        <v>174.0</v>
      </c>
      <c r="D2110" s="4">
        <v>1.0</v>
      </c>
      <c r="E2110" s="4">
        <v>3.0</v>
      </c>
      <c r="F2110" s="4" t="s">
        <v>2988</v>
      </c>
      <c r="G2110" s="4">
        <v>176352.0</v>
      </c>
      <c r="H2110" s="4">
        <v>5729813.0</v>
      </c>
      <c r="I2110" s="4">
        <v>0.99</v>
      </c>
      <c r="J2110" s="5" t="str">
        <f>VLOOKUP(E2110, genre!$A$2:$B$1000, 2, FALSE)</f>
        <v>Metal</v>
      </c>
    </row>
    <row r="2111">
      <c r="A2111" s="4">
        <v>2110.0</v>
      </c>
      <c r="B2111" s="4" t="s">
        <v>2991</v>
      </c>
      <c r="C2111" s="4">
        <v>174.0</v>
      </c>
      <c r="D2111" s="4">
        <v>1.0</v>
      </c>
      <c r="E2111" s="4">
        <v>3.0</v>
      </c>
      <c r="F2111" s="4" t="s">
        <v>2980</v>
      </c>
      <c r="G2111" s="4">
        <v>334393.0</v>
      </c>
      <c r="H2111" s="4">
        <v>1.0841337E7</v>
      </c>
      <c r="I2111" s="4">
        <v>0.99</v>
      </c>
      <c r="J2111" s="5" t="str">
        <f>VLOOKUP(E2111, genre!$A$2:$B$1000, 2, FALSE)</f>
        <v>Metal</v>
      </c>
    </row>
    <row r="2112">
      <c r="A2112" s="4">
        <v>2111.0</v>
      </c>
      <c r="B2112" s="4" t="s">
        <v>2992</v>
      </c>
      <c r="C2112" s="4">
        <v>174.0</v>
      </c>
      <c r="D2112" s="4">
        <v>1.0</v>
      </c>
      <c r="E2112" s="4">
        <v>3.0</v>
      </c>
      <c r="F2112" s="4" t="s">
        <v>2980</v>
      </c>
      <c r="G2112" s="4">
        <v>249208.0</v>
      </c>
      <c r="H2112" s="4">
        <v>8095199.0</v>
      </c>
      <c r="I2112" s="4">
        <v>0.99</v>
      </c>
      <c r="J2112" s="5" t="str">
        <f>VLOOKUP(E2112, genre!$A$2:$B$1000, 2, FALSE)</f>
        <v>Metal</v>
      </c>
    </row>
    <row r="2113">
      <c r="A2113" s="4">
        <v>2112.0</v>
      </c>
      <c r="B2113" s="4" t="s">
        <v>2993</v>
      </c>
      <c r="C2113" s="4">
        <v>174.0</v>
      </c>
      <c r="D2113" s="4">
        <v>1.0</v>
      </c>
      <c r="E2113" s="4">
        <v>3.0</v>
      </c>
      <c r="F2113" s="4" t="s">
        <v>2994</v>
      </c>
      <c r="G2113" s="4">
        <v>261302.0</v>
      </c>
      <c r="H2113" s="4">
        <v>8555963.0</v>
      </c>
      <c r="I2113" s="4">
        <v>0.99</v>
      </c>
      <c r="J2113" s="5" t="str">
        <f>VLOOKUP(E2113, genre!$A$2:$B$1000, 2, FALSE)</f>
        <v>Metal</v>
      </c>
    </row>
    <row r="2114">
      <c r="A2114" s="4">
        <v>2113.0</v>
      </c>
      <c r="B2114" s="4" t="s">
        <v>2995</v>
      </c>
      <c r="C2114" s="4">
        <v>175.0</v>
      </c>
      <c r="D2114" s="4">
        <v>1.0</v>
      </c>
      <c r="E2114" s="4">
        <v>1.0</v>
      </c>
      <c r="F2114" s="4" t="s">
        <v>2996</v>
      </c>
      <c r="G2114" s="4">
        <v>240796.0</v>
      </c>
      <c r="H2114" s="4">
        <v>7951688.0</v>
      </c>
      <c r="I2114" s="4">
        <v>0.99</v>
      </c>
      <c r="J2114" s="5" t="str">
        <f>VLOOKUP(E2114, genre!$A$2:$B$1000, 2, FALSE)</f>
        <v>Rock</v>
      </c>
    </row>
    <row r="2115">
      <c r="A2115" s="4">
        <v>2114.0</v>
      </c>
      <c r="B2115" s="4" t="s">
        <v>2997</v>
      </c>
      <c r="C2115" s="4">
        <v>175.0</v>
      </c>
      <c r="D2115" s="4">
        <v>1.0</v>
      </c>
      <c r="E2115" s="4">
        <v>1.0</v>
      </c>
      <c r="F2115" s="4" t="s">
        <v>2996</v>
      </c>
      <c r="G2115" s="4">
        <v>373394.0</v>
      </c>
      <c r="H2115" s="4">
        <v>1.219893E7</v>
      </c>
      <c r="I2115" s="4">
        <v>0.99</v>
      </c>
      <c r="J2115" s="5" t="str">
        <f>VLOOKUP(E2115, genre!$A$2:$B$1000, 2, FALSE)</f>
        <v>Rock</v>
      </c>
    </row>
    <row r="2116">
      <c r="A2116" s="4">
        <v>2115.0</v>
      </c>
      <c r="B2116" s="4" t="s">
        <v>2998</v>
      </c>
      <c r="C2116" s="4">
        <v>175.0</v>
      </c>
      <c r="D2116" s="4">
        <v>1.0</v>
      </c>
      <c r="E2116" s="4">
        <v>1.0</v>
      </c>
      <c r="F2116" s="4" t="s">
        <v>2996</v>
      </c>
      <c r="G2116" s="4">
        <v>232359.0</v>
      </c>
      <c r="H2116" s="4">
        <v>7594829.0</v>
      </c>
      <c r="I2116" s="4">
        <v>0.99</v>
      </c>
      <c r="J2116" s="5" t="str">
        <f>VLOOKUP(E2116, genre!$A$2:$B$1000, 2, FALSE)</f>
        <v>Rock</v>
      </c>
    </row>
    <row r="2117">
      <c r="A2117" s="4">
        <v>2116.0</v>
      </c>
      <c r="B2117" s="4" t="s">
        <v>2999</v>
      </c>
      <c r="C2117" s="4">
        <v>175.0</v>
      </c>
      <c r="D2117" s="4">
        <v>1.0</v>
      </c>
      <c r="E2117" s="4">
        <v>1.0</v>
      </c>
      <c r="F2117" s="4" t="s">
        <v>2996</v>
      </c>
      <c r="G2117" s="4">
        <v>405028.0</v>
      </c>
      <c r="H2117" s="4">
        <v>1.3170391E7</v>
      </c>
      <c r="I2117" s="4">
        <v>0.99</v>
      </c>
      <c r="J2117" s="5" t="str">
        <f>VLOOKUP(E2117, genre!$A$2:$B$1000, 2, FALSE)</f>
        <v>Rock</v>
      </c>
    </row>
    <row r="2118">
      <c r="A2118" s="4">
        <v>2117.0</v>
      </c>
      <c r="B2118" s="4" t="s">
        <v>3000</v>
      </c>
      <c r="C2118" s="4">
        <v>175.0</v>
      </c>
      <c r="D2118" s="4">
        <v>1.0</v>
      </c>
      <c r="E2118" s="4">
        <v>1.0</v>
      </c>
      <c r="F2118" s="4" t="s">
        <v>2996</v>
      </c>
      <c r="G2118" s="4">
        <v>262112.0</v>
      </c>
      <c r="H2118" s="4">
        <v>8603372.0</v>
      </c>
      <c r="I2118" s="4">
        <v>0.99</v>
      </c>
      <c r="J2118" s="5" t="str">
        <f>VLOOKUP(E2118, genre!$A$2:$B$1000, 2, FALSE)</f>
        <v>Rock</v>
      </c>
    </row>
    <row r="2119">
      <c r="A2119" s="4">
        <v>2118.0</v>
      </c>
      <c r="B2119" s="4" t="s">
        <v>3001</v>
      </c>
      <c r="C2119" s="4">
        <v>175.0</v>
      </c>
      <c r="D2119" s="4">
        <v>1.0</v>
      </c>
      <c r="E2119" s="4">
        <v>1.0</v>
      </c>
      <c r="F2119" s="4" t="s">
        <v>2996</v>
      </c>
      <c r="G2119" s="4">
        <v>336535.0</v>
      </c>
      <c r="H2119" s="4">
        <v>1.0999203E7</v>
      </c>
      <c r="I2119" s="4">
        <v>0.99</v>
      </c>
      <c r="J2119" s="5" t="str">
        <f>VLOOKUP(E2119, genre!$A$2:$B$1000, 2, FALSE)</f>
        <v>Rock</v>
      </c>
    </row>
    <row r="2120">
      <c r="A2120" s="4">
        <v>2119.0</v>
      </c>
      <c r="B2120" s="4" t="s">
        <v>3002</v>
      </c>
      <c r="C2120" s="4">
        <v>175.0</v>
      </c>
      <c r="D2120" s="4">
        <v>1.0</v>
      </c>
      <c r="E2120" s="4">
        <v>1.0</v>
      </c>
      <c r="F2120" s="4" t="s">
        <v>2996</v>
      </c>
      <c r="G2120" s="4">
        <v>230896.0</v>
      </c>
      <c r="H2120" s="4">
        <v>7598019.0</v>
      </c>
      <c r="I2120" s="4">
        <v>0.99</v>
      </c>
      <c r="J2120" s="5" t="str">
        <f>VLOOKUP(E2120, genre!$A$2:$B$1000, 2, FALSE)</f>
        <v>Rock</v>
      </c>
    </row>
    <row r="2121">
      <c r="A2121" s="4">
        <v>2120.0</v>
      </c>
      <c r="B2121" s="4" t="s">
        <v>3003</v>
      </c>
      <c r="C2121" s="4">
        <v>175.0</v>
      </c>
      <c r="D2121" s="4">
        <v>1.0</v>
      </c>
      <c r="E2121" s="4">
        <v>1.0</v>
      </c>
      <c r="F2121" s="4" t="s">
        <v>2996</v>
      </c>
      <c r="G2121" s="4">
        <v>318511.0</v>
      </c>
      <c r="H2121" s="4">
        <v>1.0396315E7</v>
      </c>
      <c r="I2121" s="4">
        <v>0.99</v>
      </c>
      <c r="J2121" s="5" t="str">
        <f>VLOOKUP(E2121, genre!$A$2:$B$1000, 2, FALSE)</f>
        <v>Rock</v>
      </c>
    </row>
    <row r="2122">
      <c r="A2122" s="4">
        <v>2121.0</v>
      </c>
      <c r="B2122" s="4" t="s">
        <v>3004</v>
      </c>
      <c r="C2122" s="4">
        <v>175.0</v>
      </c>
      <c r="D2122" s="4">
        <v>1.0</v>
      </c>
      <c r="E2122" s="4">
        <v>1.0</v>
      </c>
      <c r="F2122" s="4" t="s">
        <v>2996</v>
      </c>
      <c r="G2122" s="4">
        <v>321619.0</v>
      </c>
      <c r="H2122" s="4">
        <v>1.0525136E7</v>
      </c>
      <c r="I2122" s="4">
        <v>0.99</v>
      </c>
      <c r="J2122" s="5" t="str">
        <f>VLOOKUP(E2122, genre!$A$2:$B$1000, 2, FALSE)</f>
        <v>Rock</v>
      </c>
    </row>
    <row r="2123">
      <c r="A2123" s="4">
        <v>2122.0</v>
      </c>
      <c r="B2123" s="4" t="s">
        <v>3005</v>
      </c>
      <c r="C2123" s="4">
        <v>175.0</v>
      </c>
      <c r="D2123" s="4">
        <v>1.0</v>
      </c>
      <c r="E2123" s="4">
        <v>1.0</v>
      </c>
      <c r="F2123" s="4" t="s">
        <v>2996</v>
      </c>
      <c r="G2123" s="4">
        <v>345626.0</v>
      </c>
      <c r="H2123" s="4">
        <v>1.1249456E7</v>
      </c>
      <c r="I2123" s="4">
        <v>0.99</v>
      </c>
      <c r="J2123" s="5" t="str">
        <f>VLOOKUP(E2123, genre!$A$2:$B$1000, 2, FALSE)</f>
        <v>Rock</v>
      </c>
    </row>
    <row r="2124">
      <c r="A2124" s="4">
        <v>2123.0</v>
      </c>
      <c r="B2124" s="4" t="s">
        <v>3006</v>
      </c>
      <c r="C2124" s="4">
        <v>175.0</v>
      </c>
      <c r="D2124" s="4">
        <v>1.0</v>
      </c>
      <c r="E2124" s="4">
        <v>1.0</v>
      </c>
      <c r="F2124" s="4" t="s">
        <v>2996</v>
      </c>
      <c r="G2124" s="4">
        <v>335699.0</v>
      </c>
      <c r="H2124" s="4">
        <v>1.099088E7</v>
      </c>
      <c r="I2124" s="4">
        <v>0.99</v>
      </c>
      <c r="J2124" s="5" t="str">
        <f>VLOOKUP(E2124, genre!$A$2:$B$1000, 2, FALSE)</f>
        <v>Rock</v>
      </c>
    </row>
    <row r="2125">
      <c r="A2125" s="4">
        <v>2124.0</v>
      </c>
      <c r="B2125" s="4" t="s">
        <v>3007</v>
      </c>
      <c r="C2125" s="4">
        <v>175.0</v>
      </c>
      <c r="D2125" s="4">
        <v>1.0</v>
      </c>
      <c r="E2125" s="4">
        <v>1.0</v>
      </c>
      <c r="F2125" s="4" t="s">
        <v>2996</v>
      </c>
      <c r="G2125" s="4">
        <v>246465.0</v>
      </c>
      <c r="H2125" s="4">
        <v>8087944.0</v>
      </c>
      <c r="I2125" s="4">
        <v>0.99</v>
      </c>
      <c r="J2125" s="5" t="str">
        <f>VLOOKUP(E2125, genre!$A$2:$B$1000, 2, FALSE)</f>
        <v>Rock</v>
      </c>
    </row>
    <row r="2126">
      <c r="A2126" s="4">
        <v>2125.0</v>
      </c>
      <c r="B2126" s="4" t="s">
        <v>3008</v>
      </c>
      <c r="C2126" s="4">
        <v>176.0</v>
      </c>
      <c r="D2126" s="4">
        <v>1.0</v>
      </c>
      <c r="E2126" s="4">
        <v>10.0</v>
      </c>
      <c r="F2126" s="4" t="s">
        <v>3009</v>
      </c>
      <c r="G2126" s="4">
        <v>330266.0</v>
      </c>
      <c r="H2126" s="4">
        <v>1.0939131E7</v>
      </c>
      <c r="I2126" s="4">
        <v>0.99</v>
      </c>
      <c r="J2126" s="5" t="str">
        <f>VLOOKUP(E2126, genre!$A$2:$B$1000, 2, FALSE)</f>
        <v>Soundtrack</v>
      </c>
    </row>
    <row r="2127">
      <c r="A2127" s="4">
        <v>2126.0</v>
      </c>
      <c r="B2127" s="4" t="s">
        <v>3010</v>
      </c>
      <c r="C2127" s="4">
        <v>176.0</v>
      </c>
      <c r="D2127" s="4">
        <v>1.0</v>
      </c>
      <c r="E2127" s="4">
        <v>10.0</v>
      </c>
      <c r="F2127" s="4" t="s">
        <v>3009</v>
      </c>
      <c r="G2127" s="4">
        <v>281469.0</v>
      </c>
      <c r="H2127" s="4">
        <v>9295950.0</v>
      </c>
      <c r="I2127" s="4">
        <v>0.99</v>
      </c>
      <c r="J2127" s="5" t="str">
        <f>VLOOKUP(E2127, genre!$A$2:$B$1000, 2, FALSE)</f>
        <v>Soundtrack</v>
      </c>
    </row>
    <row r="2128">
      <c r="A2128" s="4">
        <v>2127.0</v>
      </c>
      <c r="B2128" s="4" t="s">
        <v>3011</v>
      </c>
      <c r="C2128" s="4">
        <v>176.0</v>
      </c>
      <c r="D2128" s="4">
        <v>1.0</v>
      </c>
      <c r="E2128" s="4">
        <v>10.0</v>
      </c>
      <c r="F2128" s="4" t="s">
        <v>3009</v>
      </c>
      <c r="G2128" s="4">
        <v>328228.0</v>
      </c>
      <c r="H2128" s="4">
        <v>1.086786E7</v>
      </c>
      <c r="I2128" s="4">
        <v>0.99</v>
      </c>
      <c r="J2128" s="5" t="str">
        <f>VLOOKUP(E2128, genre!$A$2:$B$1000, 2, FALSE)</f>
        <v>Soundtrack</v>
      </c>
    </row>
    <row r="2129">
      <c r="A2129" s="4">
        <v>2128.0</v>
      </c>
      <c r="B2129" s="4" t="s">
        <v>3012</v>
      </c>
      <c r="C2129" s="4">
        <v>176.0</v>
      </c>
      <c r="D2129" s="4">
        <v>1.0</v>
      </c>
      <c r="E2129" s="4">
        <v>10.0</v>
      </c>
      <c r="F2129" s="4" t="s">
        <v>3009</v>
      </c>
      <c r="G2129" s="4">
        <v>383764.0</v>
      </c>
      <c r="H2129" s="4">
        <v>1.2727928E7</v>
      </c>
      <c r="I2129" s="4">
        <v>0.99</v>
      </c>
      <c r="J2129" s="5" t="str">
        <f>VLOOKUP(E2129, genre!$A$2:$B$1000, 2, FALSE)</f>
        <v>Soundtrack</v>
      </c>
    </row>
    <row r="2130">
      <c r="A2130" s="4">
        <v>2129.0</v>
      </c>
      <c r="B2130" s="4" t="s">
        <v>3013</v>
      </c>
      <c r="C2130" s="4">
        <v>176.0</v>
      </c>
      <c r="D2130" s="4">
        <v>1.0</v>
      </c>
      <c r="E2130" s="4">
        <v>10.0</v>
      </c>
      <c r="F2130" s="4" t="s">
        <v>3009</v>
      </c>
      <c r="G2130" s="4">
        <v>120816.0</v>
      </c>
      <c r="H2130" s="4">
        <v>3884133.0</v>
      </c>
      <c r="I2130" s="4">
        <v>0.99</v>
      </c>
      <c r="J2130" s="5" t="str">
        <f>VLOOKUP(E2130, genre!$A$2:$B$1000, 2, FALSE)</f>
        <v>Soundtrack</v>
      </c>
    </row>
    <row r="2131">
      <c r="A2131" s="4">
        <v>2130.0</v>
      </c>
      <c r="B2131" s="4" t="s">
        <v>3014</v>
      </c>
      <c r="C2131" s="4">
        <v>176.0</v>
      </c>
      <c r="D2131" s="4">
        <v>1.0</v>
      </c>
      <c r="E2131" s="4">
        <v>10.0</v>
      </c>
      <c r="F2131" s="4" t="s">
        <v>3009</v>
      </c>
      <c r="G2131" s="4">
        <v>212297.0</v>
      </c>
      <c r="H2131" s="4">
        <v>6928259.0</v>
      </c>
      <c r="I2131" s="4">
        <v>0.99</v>
      </c>
      <c r="J2131" s="5" t="str">
        <f>VLOOKUP(E2131, genre!$A$2:$B$1000, 2, FALSE)</f>
        <v>Soundtrack</v>
      </c>
    </row>
    <row r="2132">
      <c r="A2132" s="4">
        <v>2131.0</v>
      </c>
      <c r="B2132" s="4" t="s">
        <v>3015</v>
      </c>
      <c r="C2132" s="4">
        <v>176.0</v>
      </c>
      <c r="D2132" s="4">
        <v>1.0</v>
      </c>
      <c r="E2132" s="4">
        <v>10.0</v>
      </c>
      <c r="F2132" s="4" t="s">
        <v>3009</v>
      </c>
      <c r="G2132" s="4">
        <v>340767.0</v>
      </c>
      <c r="H2132" s="4">
        <v>1.1064884E7</v>
      </c>
      <c r="I2132" s="4">
        <v>0.99</v>
      </c>
      <c r="J2132" s="5" t="str">
        <f>VLOOKUP(E2132, genre!$A$2:$B$1000, 2, FALSE)</f>
        <v>Soundtrack</v>
      </c>
    </row>
    <row r="2133">
      <c r="A2133" s="4">
        <v>2132.0</v>
      </c>
      <c r="B2133" s="4" t="s">
        <v>3016</v>
      </c>
      <c r="C2133" s="4">
        <v>176.0</v>
      </c>
      <c r="D2133" s="4">
        <v>1.0</v>
      </c>
      <c r="E2133" s="4">
        <v>10.0</v>
      </c>
      <c r="F2133" s="4" t="s">
        <v>3009</v>
      </c>
      <c r="G2133" s="4">
        <v>205087.0</v>
      </c>
      <c r="H2133" s="4">
        <v>6572813.0</v>
      </c>
      <c r="I2133" s="4">
        <v>0.99</v>
      </c>
      <c r="J2133" s="5" t="str">
        <f>VLOOKUP(E2133, genre!$A$2:$B$1000, 2, FALSE)</f>
        <v>Soundtrack</v>
      </c>
    </row>
    <row r="2134">
      <c r="A2134" s="4">
        <v>2133.0</v>
      </c>
      <c r="B2134" s="4" t="s">
        <v>3017</v>
      </c>
      <c r="C2134" s="4">
        <v>176.0</v>
      </c>
      <c r="D2134" s="4">
        <v>1.0</v>
      </c>
      <c r="E2134" s="4">
        <v>10.0</v>
      </c>
      <c r="F2134" s="4" t="s">
        <v>3009</v>
      </c>
      <c r="G2134" s="4">
        <v>279693.0</v>
      </c>
      <c r="H2134" s="4">
        <v>9335453.0</v>
      </c>
      <c r="I2134" s="4">
        <v>0.99</v>
      </c>
      <c r="J2134" s="5" t="str">
        <f>VLOOKUP(E2134, genre!$A$2:$B$1000, 2, FALSE)</f>
        <v>Soundtrack</v>
      </c>
    </row>
    <row r="2135">
      <c r="A2135" s="4">
        <v>2134.0</v>
      </c>
      <c r="B2135" s="4" t="s">
        <v>3018</v>
      </c>
      <c r="C2135" s="4">
        <v>176.0</v>
      </c>
      <c r="D2135" s="4">
        <v>1.0</v>
      </c>
      <c r="E2135" s="4">
        <v>10.0</v>
      </c>
      <c r="F2135" s="4" t="s">
        <v>3009</v>
      </c>
      <c r="G2135" s="4">
        <v>214909.0</v>
      </c>
      <c r="H2135" s="4">
        <v>6920451.0</v>
      </c>
      <c r="I2135" s="4">
        <v>0.99</v>
      </c>
      <c r="J2135" s="5" t="str">
        <f>VLOOKUP(E2135, genre!$A$2:$B$1000, 2, FALSE)</f>
        <v>Soundtrack</v>
      </c>
    </row>
    <row r="2136">
      <c r="A2136" s="4">
        <v>2135.0</v>
      </c>
      <c r="B2136" s="4" t="s">
        <v>3019</v>
      </c>
      <c r="C2136" s="4">
        <v>176.0</v>
      </c>
      <c r="D2136" s="4">
        <v>1.0</v>
      </c>
      <c r="E2136" s="4">
        <v>10.0</v>
      </c>
      <c r="F2136" s="4" t="s">
        <v>3009</v>
      </c>
      <c r="G2136" s="4">
        <v>180166.0</v>
      </c>
      <c r="H2136" s="4">
        <v>5851053.0</v>
      </c>
      <c r="I2136" s="4">
        <v>0.99</v>
      </c>
      <c r="J2136" s="5" t="str">
        <f>VLOOKUP(E2136, genre!$A$2:$B$1000, 2, FALSE)</f>
        <v>Soundtrack</v>
      </c>
    </row>
    <row r="2137">
      <c r="A2137" s="4">
        <v>2136.0</v>
      </c>
      <c r="B2137" s="4" t="s">
        <v>3020</v>
      </c>
      <c r="C2137" s="4">
        <v>176.0</v>
      </c>
      <c r="D2137" s="4">
        <v>1.0</v>
      </c>
      <c r="E2137" s="4">
        <v>10.0</v>
      </c>
      <c r="F2137" s="4" t="s">
        <v>3009</v>
      </c>
      <c r="G2137" s="4">
        <v>221596.0</v>
      </c>
      <c r="H2137" s="4">
        <v>7253729.0</v>
      </c>
      <c r="I2137" s="4">
        <v>0.99</v>
      </c>
      <c r="J2137" s="5" t="str">
        <f>VLOOKUP(E2137, genre!$A$2:$B$1000, 2, FALSE)</f>
        <v>Soundtrack</v>
      </c>
    </row>
    <row r="2138">
      <c r="A2138" s="4">
        <v>2137.0</v>
      </c>
      <c r="B2138" s="4" t="s">
        <v>3021</v>
      </c>
      <c r="C2138" s="4">
        <v>176.0</v>
      </c>
      <c r="D2138" s="4">
        <v>1.0</v>
      </c>
      <c r="E2138" s="4">
        <v>10.0</v>
      </c>
      <c r="F2138" s="4" t="s">
        <v>3009</v>
      </c>
      <c r="G2138" s="4">
        <v>203911.0</v>
      </c>
      <c r="H2138" s="4">
        <v>6638076.0</v>
      </c>
      <c r="I2138" s="4">
        <v>0.99</v>
      </c>
      <c r="J2138" s="5" t="str">
        <f>VLOOKUP(E2138, genre!$A$2:$B$1000, 2, FALSE)</f>
        <v>Soundtrack</v>
      </c>
    </row>
    <row r="2139">
      <c r="A2139" s="4">
        <v>2138.0</v>
      </c>
      <c r="B2139" s="4" t="s">
        <v>3022</v>
      </c>
      <c r="C2139" s="4">
        <v>176.0</v>
      </c>
      <c r="D2139" s="4">
        <v>1.0</v>
      </c>
      <c r="E2139" s="4">
        <v>10.0</v>
      </c>
      <c r="F2139" s="4" t="s">
        <v>3009</v>
      </c>
      <c r="G2139" s="4">
        <v>186723.0</v>
      </c>
      <c r="H2139" s="4">
        <v>6179777.0</v>
      </c>
      <c r="I2139" s="4">
        <v>0.99</v>
      </c>
      <c r="J2139" s="5" t="str">
        <f>VLOOKUP(E2139, genre!$A$2:$B$1000, 2, FALSE)</f>
        <v>Soundtrack</v>
      </c>
    </row>
    <row r="2140">
      <c r="A2140" s="4">
        <v>2139.0</v>
      </c>
      <c r="B2140" s="4" t="s">
        <v>2080</v>
      </c>
      <c r="C2140" s="4">
        <v>177.0</v>
      </c>
      <c r="D2140" s="4">
        <v>1.0</v>
      </c>
      <c r="E2140" s="4">
        <v>1.0</v>
      </c>
      <c r="F2140" s="4" t="s">
        <v>2003</v>
      </c>
      <c r="G2140" s="4">
        <v>170396.0</v>
      </c>
      <c r="H2140" s="4">
        <v>5499390.0</v>
      </c>
      <c r="I2140" s="4">
        <v>0.99</v>
      </c>
      <c r="J2140" s="5" t="str">
        <f>VLOOKUP(E2140, genre!$A$2:$B$1000, 2, FALSE)</f>
        <v>Rock</v>
      </c>
    </row>
    <row r="2141">
      <c r="A2141" s="4">
        <v>2140.0</v>
      </c>
      <c r="B2141" s="4" t="s">
        <v>2086</v>
      </c>
      <c r="C2141" s="4">
        <v>177.0</v>
      </c>
      <c r="D2141" s="4">
        <v>1.0</v>
      </c>
      <c r="E2141" s="4">
        <v>1.0</v>
      </c>
      <c r="F2141" s="4" t="s">
        <v>2008</v>
      </c>
      <c r="G2141" s="4">
        <v>309995.0</v>
      </c>
      <c r="H2141" s="4">
        <v>1.0009697E7</v>
      </c>
      <c r="I2141" s="4">
        <v>0.99</v>
      </c>
      <c r="J2141" s="5" t="str">
        <f>VLOOKUP(E2141, genre!$A$2:$B$1000, 2, FALSE)</f>
        <v>Rock</v>
      </c>
    </row>
    <row r="2142">
      <c r="A2142" s="4">
        <v>2141.0</v>
      </c>
      <c r="B2142" s="4" t="s">
        <v>2005</v>
      </c>
      <c r="C2142" s="4">
        <v>177.0</v>
      </c>
      <c r="D2142" s="4">
        <v>1.0</v>
      </c>
      <c r="E2142" s="4">
        <v>1.0</v>
      </c>
      <c r="F2142" s="4" t="s">
        <v>2003</v>
      </c>
      <c r="G2142" s="4">
        <v>240274.0</v>
      </c>
      <c r="H2142" s="4">
        <v>7782963.0</v>
      </c>
      <c r="I2142" s="4">
        <v>0.99</v>
      </c>
      <c r="J2142" s="5" t="str">
        <f>VLOOKUP(E2142, genre!$A$2:$B$1000, 2, FALSE)</f>
        <v>Rock</v>
      </c>
    </row>
    <row r="2143">
      <c r="A2143" s="4">
        <v>2142.0</v>
      </c>
      <c r="B2143" s="4" t="s">
        <v>2081</v>
      </c>
      <c r="C2143" s="4">
        <v>177.0</v>
      </c>
      <c r="D2143" s="4">
        <v>1.0</v>
      </c>
      <c r="E2143" s="4">
        <v>1.0</v>
      </c>
      <c r="F2143" s="4" t="s">
        <v>2003</v>
      </c>
      <c r="G2143" s="4">
        <v>258638.0</v>
      </c>
      <c r="H2143" s="4">
        <v>8360999.0</v>
      </c>
      <c r="I2143" s="4">
        <v>0.99</v>
      </c>
      <c r="J2143" s="5" t="str">
        <f>VLOOKUP(E2143, genre!$A$2:$B$1000, 2, FALSE)</f>
        <v>Rock</v>
      </c>
    </row>
    <row r="2144">
      <c r="A2144" s="4">
        <v>2143.0</v>
      </c>
      <c r="B2144" s="4" t="s">
        <v>3023</v>
      </c>
      <c r="C2144" s="4">
        <v>177.0</v>
      </c>
      <c r="D2144" s="4">
        <v>1.0</v>
      </c>
      <c r="E2144" s="4">
        <v>1.0</v>
      </c>
      <c r="F2144" s="4" t="s">
        <v>3024</v>
      </c>
      <c r="G2144" s="4">
        <v>189936.0</v>
      </c>
      <c r="H2144" s="4">
        <v>6139651.0</v>
      </c>
      <c r="I2144" s="4">
        <v>0.99</v>
      </c>
      <c r="J2144" s="5" t="str">
        <f>VLOOKUP(E2144, genre!$A$2:$B$1000, 2, FALSE)</f>
        <v>Rock</v>
      </c>
    </row>
    <row r="2145">
      <c r="A2145" s="4">
        <v>2144.0</v>
      </c>
      <c r="B2145" s="4" t="s">
        <v>2007</v>
      </c>
      <c r="C2145" s="4">
        <v>177.0</v>
      </c>
      <c r="D2145" s="4">
        <v>1.0</v>
      </c>
      <c r="E2145" s="4">
        <v>1.0</v>
      </c>
      <c r="F2145" s="4" t="s">
        <v>2008</v>
      </c>
      <c r="G2145" s="4">
        <v>326426.0</v>
      </c>
      <c r="H2145" s="4">
        <v>1.0577976E7</v>
      </c>
      <c r="I2145" s="4">
        <v>0.99</v>
      </c>
      <c r="J2145" s="5" t="str">
        <f>VLOOKUP(E2145, genre!$A$2:$B$1000, 2, FALSE)</f>
        <v>Rock</v>
      </c>
    </row>
    <row r="2146">
      <c r="A2146" s="4">
        <v>2145.0</v>
      </c>
      <c r="B2146" s="4" t="s">
        <v>2010</v>
      </c>
      <c r="C2146" s="4">
        <v>177.0</v>
      </c>
      <c r="D2146" s="4">
        <v>1.0</v>
      </c>
      <c r="E2146" s="4">
        <v>1.0</v>
      </c>
      <c r="F2146" s="4" t="s">
        <v>2011</v>
      </c>
      <c r="G2146" s="4">
        <v>198844.0</v>
      </c>
      <c r="H2146" s="4">
        <v>6423543.0</v>
      </c>
      <c r="I2146" s="4">
        <v>0.99</v>
      </c>
      <c r="J2146" s="5" t="str">
        <f>VLOOKUP(E2146, genre!$A$2:$B$1000, 2, FALSE)</f>
        <v>Rock</v>
      </c>
    </row>
    <row r="2147">
      <c r="A2147" s="4">
        <v>2146.0</v>
      </c>
      <c r="B2147" s="4" t="s">
        <v>2012</v>
      </c>
      <c r="C2147" s="4">
        <v>177.0</v>
      </c>
      <c r="D2147" s="4">
        <v>1.0</v>
      </c>
      <c r="E2147" s="4">
        <v>1.0</v>
      </c>
      <c r="F2147" s="4" t="s">
        <v>2008</v>
      </c>
      <c r="G2147" s="4">
        <v>199706.0</v>
      </c>
      <c r="H2147" s="4">
        <v>6483496.0</v>
      </c>
      <c r="I2147" s="4">
        <v>0.99</v>
      </c>
      <c r="J2147" s="5" t="str">
        <f>VLOOKUP(E2147, genre!$A$2:$B$1000, 2, FALSE)</f>
        <v>Rock</v>
      </c>
    </row>
    <row r="2148">
      <c r="A2148" s="4">
        <v>2147.0</v>
      </c>
      <c r="B2148" s="4" t="s">
        <v>2102</v>
      </c>
      <c r="C2148" s="4">
        <v>177.0</v>
      </c>
      <c r="D2148" s="4">
        <v>1.0</v>
      </c>
      <c r="E2148" s="4">
        <v>1.0</v>
      </c>
      <c r="F2148" s="4" t="s">
        <v>2003</v>
      </c>
      <c r="G2148" s="4">
        <v>418168.0</v>
      </c>
      <c r="H2148" s="4">
        <v>1.358553E7</v>
      </c>
      <c r="I2148" s="4">
        <v>0.99</v>
      </c>
      <c r="J2148" s="5" t="str">
        <f>VLOOKUP(E2148, genre!$A$2:$B$1000, 2, FALSE)</f>
        <v>Rock</v>
      </c>
    </row>
    <row r="2149">
      <c r="A2149" s="4">
        <v>2148.0</v>
      </c>
      <c r="B2149" s="4" t="s">
        <v>2016</v>
      </c>
      <c r="C2149" s="4">
        <v>177.0</v>
      </c>
      <c r="D2149" s="4">
        <v>1.0</v>
      </c>
      <c r="E2149" s="4">
        <v>1.0</v>
      </c>
      <c r="F2149" s="4" t="s">
        <v>2003</v>
      </c>
      <c r="G2149" s="4">
        <v>235232.0</v>
      </c>
      <c r="H2149" s="4">
        <v>7600077.0</v>
      </c>
      <c r="I2149" s="4">
        <v>0.99</v>
      </c>
      <c r="J2149" s="5" t="str">
        <f>VLOOKUP(E2149, genre!$A$2:$B$1000, 2, FALSE)</f>
        <v>Rock</v>
      </c>
    </row>
    <row r="2150">
      <c r="A2150" s="4">
        <v>2149.0</v>
      </c>
      <c r="B2150" s="4" t="s">
        <v>3025</v>
      </c>
      <c r="C2150" s="4">
        <v>178.0</v>
      </c>
      <c r="D2150" s="4">
        <v>1.0</v>
      </c>
      <c r="E2150" s="4">
        <v>1.0</v>
      </c>
      <c r="F2150" s="4" t="s">
        <v>3026</v>
      </c>
      <c r="G2150" s="4">
        <v>305293.0</v>
      </c>
      <c r="H2150" s="4">
        <v>9991106.0</v>
      </c>
      <c r="I2150" s="4">
        <v>0.99</v>
      </c>
      <c r="J2150" s="5" t="str">
        <f>VLOOKUP(E2150, genre!$A$2:$B$1000, 2, FALSE)</f>
        <v>Rock</v>
      </c>
    </row>
    <row r="2151">
      <c r="A2151" s="4">
        <v>2150.0</v>
      </c>
      <c r="B2151" s="4" t="s">
        <v>3027</v>
      </c>
      <c r="C2151" s="4">
        <v>178.0</v>
      </c>
      <c r="D2151" s="4">
        <v>1.0</v>
      </c>
      <c r="E2151" s="4">
        <v>1.0</v>
      </c>
      <c r="F2151" s="4" t="s">
        <v>3028</v>
      </c>
      <c r="G2151" s="4">
        <v>233613.0</v>
      </c>
      <c r="H2151" s="4">
        <v>7678347.0</v>
      </c>
      <c r="I2151" s="4">
        <v>0.99</v>
      </c>
      <c r="J2151" s="5" t="str">
        <f>VLOOKUP(E2151, genre!$A$2:$B$1000, 2, FALSE)</f>
        <v>Rock</v>
      </c>
    </row>
    <row r="2152">
      <c r="A2152" s="4">
        <v>2151.0</v>
      </c>
      <c r="B2152" s="4" t="s">
        <v>3029</v>
      </c>
      <c r="C2152" s="4">
        <v>178.0</v>
      </c>
      <c r="D2152" s="4">
        <v>1.0</v>
      </c>
      <c r="E2152" s="4">
        <v>1.0</v>
      </c>
      <c r="F2152" s="4" t="s">
        <v>3030</v>
      </c>
      <c r="G2152" s="4">
        <v>223764.0</v>
      </c>
      <c r="H2152" s="4">
        <v>7364206.0</v>
      </c>
      <c r="I2152" s="4">
        <v>0.99</v>
      </c>
      <c r="J2152" s="5" t="str">
        <f>VLOOKUP(E2152, genre!$A$2:$B$1000, 2, FALSE)</f>
        <v>Rock</v>
      </c>
    </row>
    <row r="2153">
      <c r="A2153" s="4">
        <v>2152.0</v>
      </c>
      <c r="B2153" s="4" t="s">
        <v>3031</v>
      </c>
      <c r="C2153" s="4">
        <v>178.0</v>
      </c>
      <c r="D2153" s="4">
        <v>1.0</v>
      </c>
      <c r="E2153" s="4">
        <v>1.0</v>
      </c>
      <c r="F2153" s="4" t="s">
        <v>3032</v>
      </c>
      <c r="G2153" s="4">
        <v>407484.0</v>
      </c>
      <c r="H2153" s="4">
        <v>1.3420697E7</v>
      </c>
      <c r="I2153" s="4">
        <v>0.99</v>
      </c>
      <c r="J2153" s="5" t="str">
        <f>VLOOKUP(E2153, genre!$A$2:$B$1000, 2, FALSE)</f>
        <v>Rock</v>
      </c>
    </row>
    <row r="2154">
      <c r="A2154" s="4">
        <v>2153.0</v>
      </c>
      <c r="B2154" s="4" t="s">
        <v>3033</v>
      </c>
      <c r="C2154" s="4">
        <v>178.0</v>
      </c>
      <c r="D2154" s="4">
        <v>1.0</v>
      </c>
      <c r="E2154" s="4">
        <v>1.0</v>
      </c>
      <c r="F2154" s="4" t="s">
        <v>3032</v>
      </c>
      <c r="G2154" s="4">
        <v>229328.0</v>
      </c>
      <c r="H2154" s="4">
        <v>7509304.0</v>
      </c>
      <c r="I2154" s="4">
        <v>0.99</v>
      </c>
      <c r="J2154" s="5" t="str">
        <f>VLOOKUP(E2154, genre!$A$2:$B$1000, 2, FALSE)</f>
        <v>Rock</v>
      </c>
    </row>
    <row r="2155">
      <c r="A2155" s="4">
        <v>2154.0</v>
      </c>
      <c r="B2155" s="4" t="s">
        <v>3034</v>
      </c>
      <c r="C2155" s="4">
        <v>178.0</v>
      </c>
      <c r="D2155" s="4">
        <v>1.0</v>
      </c>
      <c r="E2155" s="4">
        <v>1.0</v>
      </c>
      <c r="F2155" s="4" t="s">
        <v>3035</v>
      </c>
      <c r="G2155" s="4">
        <v>122801.0</v>
      </c>
      <c r="H2155" s="4">
        <v>3957141.0</v>
      </c>
      <c r="I2155" s="4">
        <v>0.99</v>
      </c>
      <c r="J2155" s="5" t="str">
        <f>VLOOKUP(E2155, genre!$A$2:$B$1000, 2, FALSE)</f>
        <v>Rock</v>
      </c>
    </row>
    <row r="2156">
      <c r="A2156" s="4">
        <v>2155.0</v>
      </c>
      <c r="B2156" s="4" t="s">
        <v>3036</v>
      </c>
      <c r="C2156" s="4">
        <v>178.0</v>
      </c>
      <c r="D2156" s="4">
        <v>1.0</v>
      </c>
      <c r="E2156" s="4">
        <v>1.0</v>
      </c>
      <c r="F2156" s="4" t="s">
        <v>3037</v>
      </c>
      <c r="G2156" s="4">
        <v>148192.0</v>
      </c>
      <c r="H2156" s="4">
        <v>4817665.0</v>
      </c>
      <c r="I2156" s="4">
        <v>0.99</v>
      </c>
      <c r="J2156" s="5" t="str">
        <f>VLOOKUP(E2156, genre!$A$2:$B$1000, 2, FALSE)</f>
        <v>Rock</v>
      </c>
    </row>
    <row r="2157">
      <c r="A2157" s="4">
        <v>2156.0</v>
      </c>
      <c r="B2157" s="4" t="s">
        <v>3038</v>
      </c>
      <c r="C2157" s="4">
        <v>178.0</v>
      </c>
      <c r="D2157" s="4">
        <v>1.0</v>
      </c>
      <c r="E2157" s="4">
        <v>1.0</v>
      </c>
      <c r="F2157" s="4" t="s">
        <v>3032</v>
      </c>
      <c r="G2157" s="4">
        <v>161541.0</v>
      </c>
      <c r="H2157" s="4">
        <v>5290810.0</v>
      </c>
      <c r="I2157" s="4">
        <v>0.99</v>
      </c>
      <c r="J2157" s="5" t="str">
        <f>VLOOKUP(E2157, genre!$A$2:$B$1000, 2, FALSE)</f>
        <v>Rock</v>
      </c>
    </row>
    <row r="2158">
      <c r="A2158" s="4">
        <v>2157.0</v>
      </c>
      <c r="B2158" s="4" t="s">
        <v>3039</v>
      </c>
      <c r="C2158" s="4">
        <v>178.0</v>
      </c>
      <c r="D2158" s="4">
        <v>1.0</v>
      </c>
      <c r="E2158" s="4">
        <v>1.0</v>
      </c>
      <c r="F2158" s="4" t="s">
        <v>3040</v>
      </c>
      <c r="G2158" s="4">
        <v>242991.0</v>
      </c>
      <c r="H2158" s="4">
        <v>7944923.0</v>
      </c>
      <c r="I2158" s="4">
        <v>0.99</v>
      </c>
      <c r="J2158" s="5" t="str">
        <f>VLOOKUP(E2158, genre!$A$2:$B$1000, 2, FALSE)</f>
        <v>Rock</v>
      </c>
    </row>
    <row r="2159">
      <c r="A2159" s="4">
        <v>2158.0</v>
      </c>
      <c r="B2159" s="4" t="s">
        <v>3041</v>
      </c>
      <c r="C2159" s="4">
        <v>178.0</v>
      </c>
      <c r="D2159" s="4">
        <v>1.0</v>
      </c>
      <c r="E2159" s="4">
        <v>1.0</v>
      </c>
      <c r="F2159" s="4" t="s">
        <v>3042</v>
      </c>
      <c r="G2159" s="4">
        <v>317100.0</v>
      </c>
      <c r="H2159" s="4">
        <v>1.0394239E7</v>
      </c>
      <c r="I2159" s="4">
        <v>0.99</v>
      </c>
      <c r="J2159" s="5" t="str">
        <f>VLOOKUP(E2159, genre!$A$2:$B$1000, 2, FALSE)</f>
        <v>Rock</v>
      </c>
    </row>
    <row r="2160">
      <c r="A2160" s="4">
        <v>2159.0</v>
      </c>
      <c r="B2160" s="4" t="s">
        <v>3043</v>
      </c>
      <c r="C2160" s="4">
        <v>178.0</v>
      </c>
      <c r="D2160" s="4">
        <v>1.0</v>
      </c>
      <c r="E2160" s="4">
        <v>1.0</v>
      </c>
      <c r="F2160" s="4" t="s">
        <v>3037</v>
      </c>
      <c r="G2160" s="4">
        <v>343222.0</v>
      </c>
      <c r="H2160" s="4">
        <v>1.1245109E7</v>
      </c>
      <c r="I2160" s="4">
        <v>0.99</v>
      </c>
      <c r="J2160" s="5" t="str">
        <f>VLOOKUP(E2160, genre!$A$2:$B$1000, 2, FALSE)</f>
        <v>Rock</v>
      </c>
    </row>
    <row r="2161">
      <c r="A2161" s="4">
        <v>2160.0</v>
      </c>
      <c r="B2161" s="4" t="s">
        <v>3044</v>
      </c>
      <c r="C2161" s="4">
        <v>178.0</v>
      </c>
      <c r="D2161" s="4">
        <v>1.0</v>
      </c>
      <c r="E2161" s="4">
        <v>1.0</v>
      </c>
      <c r="F2161" s="4" t="s">
        <v>3045</v>
      </c>
      <c r="G2161" s="4">
        <v>278595.0</v>
      </c>
      <c r="H2161" s="4">
        <v>9107017.0</v>
      </c>
      <c r="I2161" s="4">
        <v>0.99</v>
      </c>
      <c r="J2161" s="5" t="str">
        <f>VLOOKUP(E2161, genre!$A$2:$B$1000, 2, FALSE)</f>
        <v>Rock</v>
      </c>
    </row>
    <row r="2162">
      <c r="A2162" s="4">
        <v>2161.0</v>
      </c>
      <c r="B2162" s="4" t="s">
        <v>3046</v>
      </c>
      <c r="C2162" s="4">
        <v>178.0</v>
      </c>
      <c r="D2162" s="4">
        <v>1.0</v>
      </c>
      <c r="E2162" s="4">
        <v>1.0</v>
      </c>
      <c r="F2162" s="4" t="s">
        <v>3047</v>
      </c>
      <c r="G2162" s="4">
        <v>225462.0</v>
      </c>
      <c r="H2162" s="4">
        <v>7377286.0</v>
      </c>
      <c r="I2162" s="4">
        <v>0.99</v>
      </c>
      <c r="J2162" s="5" t="str">
        <f>VLOOKUP(E2162, genre!$A$2:$B$1000, 2, FALSE)</f>
        <v>Rock</v>
      </c>
    </row>
    <row r="2163">
      <c r="A2163" s="4">
        <v>2162.0</v>
      </c>
      <c r="B2163" s="4" t="s">
        <v>3048</v>
      </c>
      <c r="C2163" s="4">
        <v>178.0</v>
      </c>
      <c r="D2163" s="4">
        <v>1.0</v>
      </c>
      <c r="E2163" s="4">
        <v>1.0</v>
      </c>
      <c r="F2163" s="4" t="s">
        <v>3037</v>
      </c>
      <c r="G2163" s="4">
        <v>246204.0</v>
      </c>
      <c r="H2163" s="4">
        <v>8019563.0</v>
      </c>
      <c r="I2163" s="4">
        <v>0.99</v>
      </c>
      <c r="J2163" s="5" t="str">
        <f>VLOOKUP(E2163, genre!$A$2:$B$1000, 2, FALSE)</f>
        <v>Rock</v>
      </c>
    </row>
    <row r="2164">
      <c r="A2164" s="4">
        <v>2163.0</v>
      </c>
      <c r="B2164" s="4" t="s">
        <v>3049</v>
      </c>
      <c r="C2164" s="4">
        <v>178.0</v>
      </c>
      <c r="D2164" s="4">
        <v>1.0</v>
      </c>
      <c r="E2164" s="4">
        <v>1.0</v>
      </c>
      <c r="F2164" s="4" t="s">
        <v>3042</v>
      </c>
      <c r="G2164" s="4">
        <v>415712.0</v>
      </c>
      <c r="H2164" s="4">
        <v>1.3580009E7</v>
      </c>
      <c r="I2164" s="4">
        <v>0.99</v>
      </c>
      <c r="J2164" s="5" t="str">
        <f>VLOOKUP(E2164, genre!$A$2:$B$1000, 2, FALSE)</f>
        <v>Rock</v>
      </c>
    </row>
    <row r="2165">
      <c r="A2165" s="4">
        <v>2164.0</v>
      </c>
      <c r="B2165" s="4" t="s">
        <v>3050</v>
      </c>
      <c r="C2165" s="4">
        <v>178.0</v>
      </c>
      <c r="D2165" s="4">
        <v>1.0</v>
      </c>
      <c r="E2165" s="4">
        <v>1.0</v>
      </c>
      <c r="F2165" s="4" t="s">
        <v>3051</v>
      </c>
      <c r="G2165" s="4">
        <v>377652.0</v>
      </c>
      <c r="H2165" s="4">
        <v>1.2360893E7</v>
      </c>
      <c r="I2165" s="4">
        <v>0.99</v>
      </c>
      <c r="J2165" s="5" t="str">
        <f>VLOOKUP(E2165, genre!$A$2:$B$1000, 2, FALSE)</f>
        <v>Rock</v>
      </c>
    </row>
    <row r="2166">
      <c r="A2166" s="4">
        <v>2165.0</v>
      </c>
      <c r="B2166" s="4" t="s">
        <v>3052</v>
      </c>
      <c r="C2166" s="4">
        <v>179.0</v>
      </c>
      <c r="D2166" s="4">
        <v>1.0</v>
      </c>
      <c r="E2166" s="4">
        <v>4.0</v>
      </c>
      <c r="F2166" s="4" t="s">
        <v>3053</v>
      </c>
      <c r="G2166" s="4">
        <v>234344.0</v>
      </c>
      <c r="H2166" s="4">
        <v>7610169.0</v>
      </c>
      <c r="I2166" s="4">
        <v>0.99</v>
      </c>
      <c r="J2166" s="5" t="str">
        <f>VLOOKUP(E2166, genre!$A$2:$B$1000, 2, FALSE)</f>
        <v>Alternative &amp; Punk</v>
      </c>
    </row>
    <row r="2167">
      <c r="A2167" s="4">
        <v>2166.0</v>
      </c>
      <c r="B2167" s="4" t="s">
        <v>3054</v>
      </c>
      <c r="C2167" s="4">
        <v>179.0</v>
      </c>
      <c r="D2167" s="4">
        <v>1.0</v>
      </c>
      <c r="E2167" s="4">
        <v>4.0</v>
      </c>
      <c r="F2167" s="4" t="s">
        <v>3037</v>
      </c>
      <c r="G2167" s="4">
        <v>209188.0</v>
      </c>
      <c r="H2167" s="4">
        <v>6885908.0</v>
      </c>
      <c r="I2167" s="4">
        <v>0.99</v>
      </c>
      <c r="J2167" s="5" t="str">
        <f>VLOOKUP(E2167, genre!$A$2:$B$1000, 2, FALSE)</f>
        <v>Alternative &amp; Punk</v>
      </c>
    </row>
    <row r="2168">
      <c r="A2168" s="4">
        <v>2167.0</v>
      </c>
      <c r="B2168" s="4" t="s">
        <v>3055</v>
      </c>
      <c r="C2168" s="4">
        <v>179.0</v>
      </c>
      <c r="D2168" s="4">
        <v>1.0</v>
      </c>
      <c r="E2168" s="4">
        <v>4.0</v>
      </c>
      <c r="F2168" s="4" t="s">
        <v>3056</v>
      </c>
      <c r="G2168" s="4">
        <v>139990.0</v>
      </c>
      <c r="H2168" s="4">
        <v>4574516.0</v>
      </c>
      <c r="I2168" s="4">
        <v>0.99</v>
      </c>
      <c r="J2168" s="5" t="str">
        <f>VLOOKUP(E2168, genre!$A$2:$B$1000, 2, FALSE)</f>
        <v>Alternative &amp; Punk</v>
      </c>
    </row>
    <row r="2169">
      <c r="A2169" s="4">
        <v>2168.0</v>
      </c>
      <c r="B2169" s="4" t="s">
        <v>3057</v>
      </c>
      <c r="C2169" s="4">
        <v>179.0</v>
      </c>
      <c r="D2169" s="4">
        <v>1.0</v>
      </c>
      <c r="E2169" s="4">
        <v>4.0</v>
      </c>
      <c r="F2169" s="4" t="s">
        <v>3037</v>
      </c>
      <c r="G2169" s="4">
        <v>270341.0</v>
      </c>
      <c r="H2169" s="4">
        <v>8817438.0</v>
      </c>
      <c r="I2169" s="4">
        <v>0.99</v>
      </c>
      <c r="J2169" s="5" t="str">
        <f>VLOOKUP(E2169, genre!$A$2:$B$1000, 2, FALSE)</f>
        <v>Alternative &amp; Punk</v>
      </c>
    </row>
    <row r="2170">
      <c r="A2170" s="4">
        <v>2169.0</v>
      </c>
      <c r="B2170" s="4" t="s">
        <v>3058</v>
      </c>
      <c r="C2170" s="4">
        <v>179.0</v>
      </c>
      <c r="D2170" s="4">
        <v>1.0</v>
      </c>
      <c r="E2170" s="4">
        <v>4.0</v>
      </c>
      <c r="F2170" s="4" t="s">
        <v>3059</v>
      </c>
      <c r="G2170" s="4">
        <v>263235.0</v>
      </c>
      <c r="H2170" s="4">
        <v>8656578.0</v>
      </c>
      <c r="I2170" s="4">
        <v>0.99</v>
      </c>
      <c r="J2170" s="5" t="str">
        <f>VLOOKUP(E2170, genre!$A$2:$B$1000, 2, FALSE)</f>
        <v>Alternative &amp; Punk</v>
      </c>
    </row>
    <row r="2171">
      <c r="A2171" s="4">
        <v>2170.0</v>
      </c>
      <c r="B2171" s="4" t="s">
        <v>3060</v>
      </c>
      <c r="C2171" s="4">
        <v>179.0</v>
      </c>
      <c r="D2171" s="4">
        <v>1.0</v>
      </c>
      <c r="E2171" s="4">
        <v>4.0</v>
      </c>
      <c r="F2171" s="4" t="s">
        <v>3053</v>
      </c>
      <c r="G2171" s="4">
        <v>216555.0</v>
      </c>
      <c r="H2171" s="4">
        <v>7074973.0</v>
      </c>
      <c r="I2171" s="4">
        <v>0.99</v>
      </c>
      <c r="J2171" s="5" t="str">
        <f>VLOOKUP(E2171, genre!$A$2:$B$1000, 2, FALSE)</f>
        <v>Alternative &amp; Punk</v>
      </c>
    </row>
    <row r="2172">
      <c r="A2172" s="4">
        <v>2171.0</v>
      </c>
      <c r="B2172" s="4" t="s">
        <v>3061</v>
      </c>
      <c r="C2172" s="4">
        <v>179.0</v>
      </c>
      <c r="D2172" s="4">
        <v>1.0</v>
      </c>
      <c r="E2172" s="4">
        <v>4.0</v>
      </c>
      <c r="F2172" s="4" t="s">
        <v>3062</v>
      </c>
      <c r="G2172" s="4">
        <v>184398.0</v>
      </c>
      <c r="H2172" s="4">
        <v>6066542.0</v>
      </c>
      <c r="I2172" s="4">
        <v>0.99</v>
      </c>
      <c r="J2172" s="5" t="str">
        <f>VLOOKUP(E2172, genre!$A$2:$B$1000, 2, FALSE)</f>
        <v>Alternative &amp; Punk</v>
      </c>
    </row>
    <row r="2173">
      <c r="A2173" s="4">
        <v>2172.0</v>
      </c>
      <c r="B2173" s="4" t="s">
        <v>3063</v>
      </c>
      <c r="C2173" s="4">
        <v>179.0</v>
      </c>
      <c r="D2173" s="4">
        <v>1.0</v>
      </c>
      <c r="E2173" s="4">
        <v>4.0</v>
      </c>
      <c r="F2173" s="4" t="s">
        <v>3064</v>
      </c>
      <c r="G2173" s="4">
        <v>178573.0</v>
      </c>
      <c r="H2173" s="4">
        <v>5858788.0</v>
      </c>
      <c r="I2173" s="4">
        <v>0.99</v>
      </c>
      <c r="J2173" s="5" t="str">
        <f>VLOOKUP(E2173, genre!$A$2:$B$1000, 2, FALSE)</f>
        <v>Alternative &amp; Punk</v>
      </c>
    </row>
    <row r="2174">
      <c r="A2174" s="4">
        <v>2173.0</v>
      </c>
      <c r="B2174" s="4" t="s">
        <v>3065</v>
      </c>
      <c r="C2174" s="4">
        <v>179.0</v>
      </c>
      <c r="D2174" s="4">
        <v>1.0</v>
      </c>
      <c r="E2174" s="4">
        <v>4.0</v>
      </c>
      <c r="F2174" s="4" t="s">
        <v>3037</v>
      </c>
      <c r="G2174" s="4">
        <v>249547.0</v>
      </c>
      <c r="H2174" s="4">
        <v>8158204.0</v>
      </c>
      <c r="I2174" s="4">
        <v>0.99</v>
      </c>
      <c r="J2174" s="5" t="str">
        <f>VLOOKUP(E2174, genre!$A$2:$B$1000, 2, FALSE)</f>
        <v>Alternative &amp; Punk</v>
      </c>
    </row>
    <row r="2175">
      <c r="A2175" s="4">
        <v>2174.0</v>
      </c>
      <c r="B2175" s="4" t="s">
        <v>3066</v>
      </c>
      <c r="C2175" s="4">
        <v>179.0</v>
      </c>
      <c r="D2175" s="4">
        <v>1.0</v>
      </c>
      <c r="E2175" s="4">
        <v>4.0</v>
      </c>
      <c r="F2175" s="4" t="s">
        <v>3053</v>
      </c>
      <c r="G2175" s="4">
        <v>53733.0</v>
      </c>
      <c r="H2175" s="4">
        <v>1731020.0</v>
      </c>
      <c r="I2175" s="4">
        <v>0.99</v>
      </c>
      <c r="J2175" s="5" t="str">
        <f>VLOOKUP(E2175, genre!$A$2:$B$1000, 2, FALSE)</f>
        <v>Alternative &amp; Punk</v>
      </c>
    </row>
    <row r="2176">
      <c r="A2176" s="4">
        <v>2175.0</v>
      </c>
      <c r="B2176" s="4" t="s">
        <v>3067</v>
      </c>
      <c r="C2176" s="4">
        <v>179.0</v>
      </c>
      <c r="D2176" s="4">
        <v>1.0</v>
      </c>
      <c r="E2176" s="4">
        <v>4.0</v>
      </c>
      <c r="F2176" s="4" t="s">
        <v>3064</v>
      </c>
      <c r="G2176" s="4">
        <v>225567.0</v>
      </c>
      <c r="H2176" s="4">
        <v>7393771.0</v>
      </c>
      <c r="I2176" s="4">
        <v>0.99</v>
      </c>
      <c r="J2176" s="5" t="str">
        <f>VLOOKUP(E2176, genre!$A$2:$B$1000, 2, FALSE)</f>
        <v>Alternative &amp; Punk</v>
      </c>
    </row>
    <row r="2177">
      <c r="A2177" s="4">
        <v>2176.0</v>
      </c>
      <c r="B2177" s="4" t="s">
        <v>1758</v>
      </c>
      <c r="C2177" s="4">
        <v>179.0</v>
      </c>
      <c r="D2177" s="4">
        <v>1.0</v>
      </c>
      <c r="E2177" s="4">
        <v>4.0</v>
      </c>
      <c r="F2177" s="4" t="s">
        <v>3028</v>
      </c>
      <c r="G2177" s="4">
        <v>329743.0</v>
      </c>
      <c r="H2177" s="4">
        <v>1.0768701E7</v>
      </c>
      <c r="I2177" s="4">
        <v>0.99</v>
      </c>
      <c r="J2177" s="5" t="str">
        <f>VLOOKUP(E2177, genre!$A$2:$B$1000, 2, FALSE)</f>
        <v>Alternative &amp; Punk</v>
      </c>
    </row>
    <row r="2178">
      <c r="A2178" s="4">
        <v>2177.0</v>
      </c>
      <c r="B2178" s="4" t="s">
        <v>3068</v>
      </c>
      <c r="C2178" s="4">
        <v>179.0</v>
      </c>
      <c r="D2178" s="4">
        <v>1.0</v>
      </c>
      <c r="E2178" s="4">
        <v>4.0</v>
      </c>
      <c r="F2178" s="4" t="s">
        <v>3028</v>
      </c>
      <c r="G2178" s="4">
        <v>428643.0</v>
      </c>
      <c r="H2178" s="4">
        <v>1.4006924E7</v>
      </c>
      <c r="I2178" s="4">
        <v>0.99</v>
      </c>
      <c r="J2178" s="5" t="str">
        <f>VLOOKUP(E2178, genre!$A$2:$B$1000, 2, FALSE)</f>
        <v>Alternative &amp; Punk</v>
      </c>
    </row>
    <row r="2179">
      <c r="A2179" s="4">
        <v>2178.0</v>
      </c>
      <c r="B2179" s="4" t="s">
        <v>3069</v>
      </c>
      <c r="C2179" s="4">
        <v>180.0</v>
      </c>
      <c r="D2179" s="4">
        <v>1.0</v>
      </c>
      <c r="E2179" s="4">
        <v>1.0</v>
      </c>
      <c r="F2179" s="4" t="s">
        <v>3037</v>
      </c>
      <c r="G2179" s="4">
        <v>219428.0</v>
      </c>
      <c r="H2179" s="4">
        <v>7215713.0</v>
      </c>
      <c r="I2179" s="4">
        <v>0.99</v>
      </c>
      <c r="J2179" s="5" t="str">
        <f>VLOOKUP(E2179, genre!$A$2:$B$1000, 2, FALSE)</f>
        <v>Rock</v>
      </c>
    </row>
    <row r="2180">
      <c r="A2180" s="4">
        <v>2179.0</v>
      </c>
      <c r="B2180" s="4" t="s">
        <v>3070</v>
      </c>
      <c r="C2180" s="4">
        <v>180.0</v>
      </c>
      <c r="D2180" s="4">
        <v>1.0</v>
      </c>
      <c r="E2180" s="4">
        <v>1.0</v>
      </c>
      <c r="F2180" s="4" t="s">
        <v>3071</v>
      </c>
      <c r="G2180" s="4">
        <v>230112.0</v>
      </c>
      <c r="H2180" s="4">
        <v>7609110.0</v>
      </c>
      <c r="I2180" s="4">
        <v>0.99</v>
      </c>
      <c r="J2180" s="5" t="str">
        <f>VLOOKUP(E2180, genre!$A$2:$B$1000, 2, FALSE)</f>
        <v>Rock</v>
      </c>
    </row>
    <row r="2181">
      <c r="A2181" s="4">
        <v>2180.0</v>
      </c>
      <c r="B2181" s="4" t="s">
        <v>3072</v>
      </c>
      <c r="C2181" s="4">
        <v>180.0</v>
      </c>
      <c r="D2181" s="4">
        <v>1.0</v>
      </c>
      <c r="E2181" s="4">
        <v>1.0</v>
      </c>
      <c r="F2181" s="4" t="s">
        <v>3037</v>
      </c>
      <c r="G2181" s="4">
        <v>276453.0</v>
      </c>
      <c r="H2181" s="4">
        <v>9016789.0</v>
      </c>
      <c r="I2181" s="4">
        <v>0.99</v>
      </c>
      <c r="J2181" s="5" t="str">
        <f>VLOOKUP(E2181, genre!$A$2:$B$1000, 2, FALSE)</f>
        <v>Rock</v>
      </c>
    </row>
    <row r="2182">
      <c r="A2182" s="4">
        <v>2181.0</v>
      </c>
      <c r="B2182" s="4" t="s">
        <v>3073</v>
      </c>
      <c r="C2182" s="4">
        <v>180.0</v>
      </c>
      <c r="D2182" s="4">
        <v>1.0</v>
      </c>
      <c r="E2182" s="4">
        <v>1.0</v>
      </c>
      <c r="F2182" s="4" t="s">
        <v>3074</v>
      </c>
      <c r="G2182" s="4">
        <v>231888.0</v>
      </c>
      <c r="H2182" s="4">
        <v>7588928.0</v>
      </c>
      <c r="I2182" s="4">
        <v>0.99</v>
      </c>
      <c r="J2182" s="5" t="str">
        <f>VLOOKUP(E2182, genre!$A$2:$B$1000, 2, FALSE)</f>
        <v>Rock</v>
      </c>
    </row>
    <row r="2183">
      <c r="A2183" s="4">
        <v>2182.0</v>
      </c>
      <c r="B2183" s="4" t="s">
        <v>3075</v>
      </c>
      <c r="C2183" s="4">
        <v>180.0</v>
      </c>
      <c r="D2183" s="4">
        <v>1.0</v>
      </c>
      <c r="E2183" s="4">
        <v>1.0</v>
      </c>
      <c r="F2183" s="4" t="s">
        <v>3064</v>
      </c>
      <c r="G2183" s="4">
        <v>195108.0</v>
      </c>
      <c r="H2183" s="4">
        <v>6383772.0</v>
      </c>
      <c r="I2183" s="4">
        <v>0.99</v>
      </c>
      <c r="J2183" s="5" t="str">
        <f>VLOOKUP(E2183, genre!$A$2:$B$1000, 2, FALSE)</f>
        <v>Rock</v>
      </c>
    </row>
    <row r="2184">
      <c r="A2184" s="4">
        <v>2183.0</v>
      </c>
      <c r="B2184" s="4" t="s">
        <v>3076</v>
      </c>
      <c r="C2184" s="4">
        <v>180.0</v>
      </c>
      <c r="D2184" s="4">
        <v>1.0</v>
      </c>
      <c r="E2184" s="4">
        <v>1.0</v>
      </c>
      <c r="F2184" s="4" t="s">
        <v>3037</v>
      </c>
      <c r="G2184" s="4">
        <v>215719.0</v>
      </c>
      <c r="H2184" s="4">
        <v>7086901.0</v>
      </c>
      <c r="I2184" s="4">
        <v>0.99</v>
      </c>
      <c r="J2184" s="5" t="str">
        <f>VLOOKUP(E2184, genre!$A$2:$B$1000, 2, FALSE)</f>
        <v>Rock</v>
      </c>
    </row>
    <row r="2185">
      <c r="A2185" s="4">
        <v>2184.0</v>
      </c>
      <c r="B2185" s="4" t="s">
        <v>3077</v>
      </c>
      <c r="C2185" s="4">
        <v>180.0</v>
      </c>
      <c r="D2185" s="4">
        <v>1.0</v>
      </c>
      <c r="E2185" s="4">
        <v>1.0</v>
      </c>
      <c r="F2185" s="4" t="s">
        <v>3037</v>
      </c>
      <c r="G2185" s="4">
        <v>250226.0</v>
      </c>
      <c r="H2185" s="4">
        <v>8201437.0</v>
      </c>
      <c r="I2185" s="4">
        <v>0.99</v>
      </c>
      <c r="J2185" s="5" t="str">
        <f>VLOOKUP(E2185, genre!$A$2:$B$1000, 2, FALSE)</f>
        <v>Rock</v>
      </c>
    </row>
    <row r="2186">
      <c r="A2186" s="4">
        <v>2185.0</v>
      </c>
      <c r="B2186" s="4" t="s">
        <v>3078</v>
      </c>
      <c r="C2186" s="4">
        <v>180.0</v>
      </c>
      <c r="D2186" s="4">
        <v>1.0</v>
      </c>
      <c r="E2186" s="4">
        <v>1.0</v>
      </c>
      <c r="F2186" s="4" t="s">
        <v>3074</v>
      </c>
      <c r="G2186" s="4">
        <v>270863.0</v>
      </c>
      <c r="H2186" s="4">
        <v>8938409.0</v>
      </c>
      <c r="I2186" s="4">
        <v>0.99</v>
      </c>
      <c r="J2186" s="5" t="str">
        <f>VLOOKUP(E2186, genre!$A$2:$B$1000, 2, FALSE)</f>
        <v>Rock</v>
      </c>
    </row>
    <row r="2187">
      <c r="A2187" s="4">
        <v>2186.0</v>
      </c>
      <c r="B2187" s="4" t="s">
        <v>3079</v>
      </c>
      <c r="C2187" s="4">
        <v>180.0</v>
      </c>
      <c r="D2187" s="4">
        <v>1.0</v>
      </c>
      <c r="E2187" s="4">
        <v>1.0</v>
      </c>
      <c r="F2187" s="4" t="s">
        <v>3074</v>
      </c>
      <c r="G2187" s="4">
        <v>158589.0</v>
      </c>
      <c r="H2187" s="4">
        <v>5223345.0</v>
      </c>
      <c r="I2187" s="4">
        <v>0.99</v>
      </c>
      <c r="J2187" s="5" t="str">
        <f>VLOOKUP(E2187, genre!$A$2:$B$1000, 2, FALSE)</f>
        <v>Rock</v>
      </c>
    </row>
    <row r="2188">
      <c r="A2188" s="4">
        <v>2187.0</v>
      </c>
      <c r="B2188" s="4" t="s">
        <v>3080</v>
      </c>
      <c r="C2188" s="4">
        <v>180.0</v>
      </c>
      <c r="D2188" s="4">
        <v>1.0</v>
      </c>
      <c r="E2188" s="4">
        <v>1.0</v>
      </c>
      <c r="F2188" s="4" t="s">
        <v>3037</v>
      </c>
      <c r="G2188" s="4">
        <v>161253.0</v>
      </c>
      <c r="H2188" s="4">
        <v>5375818.0</v>
      </c>
      <c r="I2188" s="4">
        <v>0.99</v>
      </c>
      <c r="J2188" s="5" t="str">
        <f>VLOOKUP(E2188, genre!$A$2:$B$1000, 2, FALSE)</f>
        <v>Rock</v>
      </c>
    </row>
    <row r="2189">
      <c r="A2189" s="4">
        <v>2188.0</v>
      </c>
      <c r="B2189" s="4" t="s">
        <v>3081</v>
      </c>
      <c r="C2189" s="4">
        <v>180.0</v>
      </c>
      <c r="D2189" s="4">
        <v>1.0</v>
      </c>
      <c r="E2189" s="4">
        <v>1.0</v>
      </c>
      <c r="F2189" s="4" t="s">
        <v>3064</v>
      </c>
      <c r="G2189" s="4">
        <v>215092.0</v>
      </c>
      <c r="H2189" s="4">
        <v>7033002.0</v>
      </c>
      <c r="I2189" s="4">
        <v>0.99</v>
      </c>
      <c r="J2189" s="5" t="str">
        <f>VLOOKUP(E2189, genre!$A$2:$B$1000, 2, FALSE)</f>
        <v>Rock</v>
      </c>
    </row>
    <row r="2190">
      <c r="A2190" s="4">
        <v>2189.0</v>
      </c>
      <c r="B2190" s="4" t="s">
        <v>3082</v>
      </c>
      <c r="C2190" s="4">
        <v>180.0</v>
      </c>
      <c r="D2190" s="4">
        <v>1.0</v>
      </c>
      <c r="E2190" s="4">
        <v>1.0</v>
      </c>
      <c r="F2190" s="4" t="s">
        <v>3053</v>
      </c>
      <c r="G2190" s="4">
        <v>237479.0</v>
      </c>
      <c r="H2190" s="4">
        <v>7849757.0</v>
      </c>
      <c r="I2190" s="4">
        <v>0.99</v>
      </c>
      <c r="J2190" s="5" t="str">
        <f>VLOOKUP(E2190, genre!$A$2:$B$1000, 2, FALSE)</f>
        <v>Rock</v>
      </c>
    </row>
    <row r="2191">
      <c r="A2191" s="4">
        <v>2190.0</v>
      </c>
      <c r="B2191" s="4" t="s">
        <v>3083</v>
      </c>
      <c r="C2191" s="4">
        <v>180.0</v>
      </c>
      <c r="D2191" s="4">
        <v>1.0</v>
      </c>
      <c r="E2191" s="4">
        <v>1.0</v>
      </c>
      <c r="F2191" s="4" t="s">
        <v>3064</v>
      </c>
      <c r="G2191" s="4">
        <v>251010.0</v>
      </c>
      <c r="H2191" s="4">
        <v>8197219.0</v>
      </c>
      <c r="I2191" s="4">
        <v>0.99</v>
      </c>
      <c r="J2191" s="5" t="str">
        <f>VLOOKUP(E2191, genre!$A$2:$B$1000, 2, FALSE)</f>
        <v>Rock</v>
      </c>
    </row>
    <row r="2192">
      <c r="A2192" s="4">
        <v>2191.0</v>
      </c>
      <c r="B2192" s="4" t="s">
        <v>3084</v>
      </c>
      <c r="C2192" s="4">
        <v>180.0</v>
      </c>
      <c r="D2192" s="4">
        <v>1.0</v>
      </c>
      <c r="E2192" s="4">
        <v>1.0</v>
      </c>
      <c r="F2192" s="4" t="s">
        <v>3035</v>
      </c>
      <c r="G2192" s="4">
        <v>65593.0</v>
      </c>
      <c r="H2192" s="4">
        <v>2099421.0</v>
      </c>
      <c r="I2192" s="4">
        <v>0.99</v>
      </c>
      <c r="J2192" s="5" t="str">
        <f>VLOOKUP(E2192, genre!$A$2:$B$1000, 2, FALSE)</f>
        <v>Rock</v>
      </c>
    </row>
    <row r="2193">
      <c r="A2193" s="4">
        <v>2192.0</v>
      </c>
      <c r="B2193" s="4" t="s">
        <v>3085</v>
      </c>
      <c r="C2193" s="4">
        <v>180.0</v>
      </c>
      <c r="D2193" s="4">
        <v>1.0</v>
      </c>
      <c r="E2193" s="4">
        <v>1.0</v>
      </c>
      <c r="F2193" s="4" t="s">
        <v>3053</v>
      </c>
      <c r="G2193" s="4">
        <v>277655.0</v>
      </c>
      <c r="H2193" s="4">
        <v>9104728.0</v>
      </c>
      <c r="I2193" s="4">
        <v>0.99</v>
      </c>
      <c r="J2193" s="5" t="str">
        <f>VLOOKUP(E2193, genre!$A$2:$B$1000, 2, FALSE)</f>
        <v>Rock</v>
      </c>
    </row>
    <row r="2194">
      <c r="A2194" s="4">
        <v>2193.0</v>
      </c>
      <c r="B2194" s="4" t="s">
        <v>3086</v>
      </c>
      <c r="C2194" s="4">
        <v>181.0</v>
      </c>
      <c r="D2194" s="4">
        <v>1.0</v>
      </c>
      <c r="E2194" s="4">
        <v>1.0</v>
      </c>
      <c r="F2194" s="4" t="s">
        <v>3053</v>
      </c>
      <c r="G2194" s="4">
        <v>231758.0</v>
      </c>
      <c r="H2194" s="4">
        <v>7561555.0</v>
      </c>
      <c r="I2194" s="4">
        <v>0.99</v>
      </c>
      <c r="J2194" s="5" t="str">
        <f>VLOOKUP(E2194, genre!$A$2:$B$1000, 2, FALSE)</f>
        <v>Rock</v>
      </c>
    </row>
    <row r="2195">
      <c r="A2195" s="4">
        <v>2194.0</v>
      </c>
      <c r="B2195" s="4" t="s">
        <v>3087</v>
      </c>
      <c r="C2195" s="4">
        <v>181.0</v>
      </c>
      <c r="D2195" s="4">
        <v>1.0</v>
      </c>
      <c r="E2195" s="4">
        <v>1.0</v>
      </c>
      <c r="F2195" s="4" t="s">
        <v>3053</v>
      </c>
      <c r="G2195" s="4">
        <v>293720.0</v>
      </c>
      <c r="H2195" s="4">
        <v>9622017.0</v>
      </c>
      <c r="I2195" s="4">
        <v>0.99</v>
      </c>
      <c r="J2195" s="5" t="str">
        <f>VLOOKUP(E2195, genre!$A$2:$B$1000, 2, FALSE)</f>
        <v>Rock</v>
      </c>
    </row>
    <row r="2196">
      <c r="A2196" s="4">
        <v>2195.0</v>
      </c>
      <c r="B2196" s="4" t="s">
        <v>3088</v>
      </c>
      <c r="C2196" s="4">
        <v>181.0</v>
      </c>
      <c r="D2196" s="4">
        <v>1.0</v>
      </c>
      <c r="E2196" s="4">
        <v>1.0</v>
      </c>
      <c r="F2196" s="4" t="s">
        <v>3053</v>
      </c>
      <c r="G2196" s="4">
        <v>341080.0</v>
      </c>
      <c r="H2196" s="4">
        <v>1.1176623E7</v>
      </c>
      <c r="I2196" s="4">
        <v>0.99</v>
      </c>
      <c r="J2196" s="5" t="str">
        <f>VLOOKUP(E2196, genre!$A$2:$B$1000, 2, FALSE)</f>
        <v>Rock</v>
      </c>
    </row>
    <row r="2197">
      <c r="A2197" s="4">
        <v>2196.0</v>
      </c>
      <c r="B2197" s="4" t="s">
        <v>3089</v>
      </c>
      <c r="C2197" s="4">
        <v>181.0</v>
      </c>
      <c r="D2197" s="4">
        <v>1.0</v>
      </c>
      <c r="E2197" s="4">
        <v>1.0</v>
      </c>
      <c r="F2197" s="4" t="s">
        <v>3064</v>
      </c>
      <c r="G2197" s="4">
        <v>200254.0</v>
      </c>
      <c r="H2197" s="4">
        <v>6539287.0</v>
      </c>
      <c r="I2197" s="4">
        <v>0.99</v>
      </c>
      <c r="J2197" s="5" t="str">
        <f>VLOOKUP(E2197, genre!$A$2:$B$1000, 2, FALSE)</f>
        <v>Rock</v>
      </c>
    </row>
    <row r="2198">
      <c r="A2198" s="4">
        <v>2197.0</v>
      </c>
      <c r="B2198" s="4" t="s">
        <v>3049</v>
      </c>
      <c r="C2198" s="4">
        <v>181.0</v>
      </c>
      <c r="D2198" s="4">
        <v>1.0</v>
      </c>
      <c r="E2198" s="4">
        <v>1.0</v>
      </c>
      <c r="F2198" s="4" t="s">
        <v>3090</v>
      </c>
      <c r="G2198" s="4">
        <v>343823.0</v>
      </c>
      <c r="H2198" s="4">
        <v>1.1213314E7</v>
      </c>
      <c r="I2198" s="4">
        <v>0.99</v>
      </c>
      <c r="J2198" s="5" t="str">
        <f>VLOOKUP(E2198, genre!$A$2:$B$1000, 2, FALSE)</f>
        <v>Rock</v>
      </c>
    </row>
    <row r="2199">
      <c r="A2199" s="4">
        <v>2198.0</v>
      </c>
      <c r="B2199" s="4" t="s">
        <v>3091</v>
      </c>
      <c r="C2199" s="4">
        <v>181.0</v>
      </c>
      <c r="D2199" s="4">
        <v>1.0</v>
      </c>
      <c r="E2199" s="4">
        <v>1.0</v>
      </c>
      <c r="F2199" s="4" t="s">
        <v>3064</v>
      </c>
      <c r="G2199" s="4">
        <v>318981.0</v>
      </c>
      <c r="H2199" s="4">
        <v>1.0447222E7</v>
      </c>
      <c r="I2199" s="4">
        <v>0.99</v>
      </c>
      <c r="J2199" s="5" t="str">
        <f>VLOOKUP(E2199, genre!$A$2:$B$1000, 2, FALSE)</f>
        <v>Rock</v>
      </c>
    </row>
    <row r="2200">
      <c r="A2200" s="4">
        <v>2199.0</v>
      </c>
      <c r="B2200" s="4" t="s">
        <v>3092</v>
      </c>
      <c r="C2200" s="4">
        <v>181.0</v>
      </c>
      <c r="D2200" s="4">
        <v>1.0</v>
      </c>
      <c r="E2200" s="4">
        <v>1.0</v>
      </c>
      <c r="F2200" s="4" t="s">
        <v>3093</v>
      </c>
      <c r="G2200" s="4">
        <v>162194.0</v>
      </c>
      <c r="H2200" s="4">
        <v>5282368.0</v>
      </c>
      <c r="I2200" s="4">
        <v>0.99</v>
      </c>
      <c r="J2200" s="5" t="str">
        <f>VLOOKUP(E2200, genre!$A$2:$B$1000, 2, FALSE)</f>
        <v>Rock</v>
      </c>
    </row>
    <row r="2201">
      <c r="A2201" s="4">
        <v>2200.0</v>
      </c>
      <c r="B2201" s="4" t="s">
        <v>3094</v>
      </c>
      <c r="C2201" s="4">
        <v>181.0</v>
      </c>
      <c r="D2201" s="4">
        <v>1.0</v>
      </c>
      <c r="E2201" s="4">
        <v>1.0</v>
      </c>
      <c r="F2201" s="4" t="s">
        <v>3037</v>
      </c>
      <c r="G2201" s="4">
        <v>210520.0</v>
      </c>
      <c r="H2201" s="4">
        <v>6877475.0</v>
      </c>
      <c r="I2201" s="4">
        <v>0.99</v>
      </c>
      <c r="J2201" s="5" t="str">
        <f>VLOOKUP(E2201, genre!$A$2:$B$1000, 2, FALSE)</f>
        <v>Rock</v>
      </c>
    </row>
    <row r="2202">
      <c r="A2202" s="4">
        <v>2201.0</v>
      </c>
      <c r="B2202" s="4" t="s">
        <v>3095</v>
      </c>
      <c r="C2202" s="4">
        <v>181.0</v>
      </c>
      <c r="D2202" s="4">
        <v>1.0</v>
      </c>
      <c r="E2202" s="4">
        <v>1.0</v>
      </c>
      <c r="F2202" s="4" t="s">
        <v>3093</v>
      </c>
      <c r="G2202" s="4">
        <v>299154.0</v>
      </c>
      <c r="H2202" s="4">
        <v>9740738.0</v>
      </c>
      <c r="I2202" s="4">
        <v>0.99</v>
      </c>
      <c r="J2202" s="5" t="str">
        <f>VLOOKUP(E2202, genre!$A$2:$B$1000, 2, FALSE)</f>
        <v>Rock</v>
      </c>
    </row>
    <row r="2203">
      <c r="A2203" s="4">
        <v>2202.0</v>
      </c>
      <c r="B2203" s="4" t="s">
        <v>3096</v>
      </c>
      <c r="C2203" s="4">
        <v>181.0</v>
      </c>
      <c r="D2203" s="4">
        <v>1.0</v>
      </c>
      <c r="E2203" s="4">
        <v>1.0</v>
      </c>
      <c r="F2203" s="4" t="s">
        <v>3093</v>
      </c>
      <c r="G2203" s="4">
        <v>258324.0</v>
      </c>
      <c r="H2203" s="4">
        <v>8432497.0</v>
      </c>
      <c r="I2203" s="4">
        <v>0.99</v>
      </c>
      <c r="J2203" s="5" t="str">
        <f>VLOOKUP(E2203, genre!$A$2:$B$1000, 2, FALSE)</f>
        <v>Rock</v>
      </c>
    </row>
    <row r="2204">
      <c r="A2204" s="4">
        <v>2203.0</v>
      </c>
      <c r="B2204" s="4" t="s">
        <v>3097</v>
      </c>
      <c r="C2204" s="4">
        <v>181.0</v>
      </c>
      <c r="D2204" s="4">
        <v>1.0</v>
      </c>
      <c r="E2204" s="4">
        <v>1.0</v>
      </c>
      <c r="F2204" s="4" t="s">
        <v>3098</v>
      </c>
      <c r="G2204" s="4">
        <v>546063.0</v>
      </c>
      <c r="H2204" s="4">
        <v>1.7802673E7</v>
      </c>
      <c r="I2204" s="4">
        <v>0.99</v>
      </c>
      <c r="J2204" s="5" t="str">
        <f>VLOOKUP(E2204, genre!$A$2:$B$1000, 2, FALSE)</f>
        <v>Rock</v>
      </c>
    </row>
    <row r="2205">
      <c r="A2205" s="4">
        <v>2204.0</v>
      </c>
      <c r="B2205" s="4" t="s">
        <v>3038</v>
      </c>
      <c r="C2205" s="4">
        <v>182.0</v>
      </c>
      <c r="D2205" s="4">
        <v>1.0</v>
      </c>
      <c r="E2205" s="4">
        <v>1.0</v>
      </c>
      <c r="F2205" s="4" t="s">
        <v>3099</v>
      </c>
      <c r="G2205" s="4">
        <v>193123.0</v>
      </c>
      <c r="H2205" s="4">
        <v>6351920.0</v>
      </c>
      <c r="I2205" s="4">
        <v>0.99</v>
      </c>
      <c r="J2205" s="5" t="str">
        <f>VLOOKUP(E2205, genre!$A$2:$B$1000, 2, FALSE)</f>
        <v>Rock</v>
      </c>
    </row>
    <row r="2206">
      <c r="A2206" s="4">
        <v>2205.0</v>
      </c>
      <c r="B2206" s="4" t="s">
        <v>1530</v>
      </c>
      <c r="C2206" s="4">
        <v>182.0</v>
      </c>
      <c r="D2206" s="4">
        <v>1.0</v>
      </c>
      <c r="E2206" s="4">
        <v>1.0</v>
      </c>
      <c r="F2206" s="4" t="s">
        <v>3099</v>
      </c>
      <c r="G2206" s="4">
        <v>169325.0</v>
      </c>
      <c r="H2206" s="4">
        <v>5503459.0</v>
      </c>
      <c r="I2206" s="4">
        <v>0.99</v>
      </c>
      <c r="J2206" s="5" t="str">
        <f>VLOOKUP(E2206, genre!$A$2:$B$1000, 2, FALSE)</f>
        <v>Rock</v>
      </c>
    </row>
    <row r="2207">
      <c r="A2207" s="4">
        <v>2206.0</v>
      </c>
      <c r="B2207" s="4" t="s">
        <v>3031</v>
      </c>
      <c r="C2207" s="4">
        <v>182.0</v>
      </c>
      <c r="D2207" s="4">
        <v>1.0</v>
      </c>
      <c r="E2207" s="4">
        <v>1.0</v>
      </c>
      <c r="F2207" s="4" t="s">
        <v>3099</v>
      </c>
      <c r="G2207" s="4">
        <v>235598.0</v>
      </c>
      <c r="H2207" s="4">
        <v>7824586.0</v>
      </c>
      <c r="I2207" s="4">
        <v>0.99</v>
      </c>
      <c r="J2207" s="5" t="str">
        <f>VLOOKUP(E2207, genre!$A$2:$B$1000, 2, FALSE)</f>
        <v>Rock</v>
      </c>
    </row>
    <row r="2208">
      <c r="A2208" s="4">
        <v>2207.0</v>
      </c>
      <c r="B2208" s="4" t="s">
        <v>3100</v>
      </c>
      <c r="C2208" s="4">
        <v>182.0</v>
      </c>
      <c r="D2208" s="4">
        <v>1.0</v>
      </c>
      <c r="E2208" s="4">
        <v>1.0</v>
      </c>
      <c r="F2208" s="4" t="s">
        <v>3099</v>
      </c>
      <c r="G2208" s="4">
        <v>206968.0</v>
      </c>
      <c r="H2208" s="4">
        <v>6772116.0</v>
      </c>
      <c r="I2208" s="4">
        <v>0.99</v>
      </c>
      <c r="J2208" s="5" t="str">
        <f>VLOOKUP(E2208, genre!$A$2:$B$1000, 2, FALSE)</f>
        <v>Rock</v>
      </c>
    </row>
    <row r="2209">
      <c r="A2209" s="4">
        <v>2208.0</v>
      </c>
      <c r="B2209" s="4" t="s">
        <v>3101</v>
      </c>
      <c r="C2209" s="4">
        <v>182.0</v>
      </c>
      <c r="D2209" s="4">
        <v>1.0</v>
      </c>
      <c r="E2209" s="4">
        <v>1.0</v>
      </c>
      <c r="F2209" s="4" t="s">
        <v>3099</v>
      </c>
      <c r="G2209" s="4">
        <v>215510.0</v>
      </c>
      <c r="H2209" s="4">
        <v>7034500.0</v>
      </c>
      <c r="I2209" s="4">
        <v>0.99</v>
      </c>
      <c r="J2209" s="5" t="str">
        <f>VLOOKUP(E2209, genre!$A$2:$B$1000, 2, FALSE)</f>
        <v>Rock</v>
      </c>
    </row>
    <row r="2210">
      <c r="A2210" s="4">
        <v>2209.0</v>
      </c>
      <c r="B2210" s="4" t="s">
        <v>3102</v>
      </c>
      <c r="C2210" s="4">
        <v>182.0</v>
      </c>
      <c r="D2210" s="4">
        <v>1.0</v>
      </c>
      <c r="E2210" s="4">
        <v>1.0</v>
      </c>
      <c r="F2210" s="4" t="s">
        <v>3099</v>
      </c>
      <c r="G2210" s="4">
        <v>359262.0</v>
      </c>
      <c r="H2210" s="4">
        <v>1.2037261E7</v>
      </c>
      <c r="I2210" s="4">
        <v>0.99</v>
      </c>
      <c r="J2210" s="5" t="str">
        <f>VLOOKUP(E2210, genre!$A$2:$B$1000, 2, FALSE)</f>
        <v>Rock</v>
      </c>
    </row>
    <row r="2211">
      <c r="A2211" s="4">
        <v>2210.0</v>
      </c>
      <c r="B2211" s="4" t="s">
        <v>3103</v>
      </c>
      <c r="C2211" s="4">
        <v>182.0</v>
      </c>
      <c r="D2211" s="4">
        <v>1.0</v>
      </c>
      <c r="E2211" s="4">
        <v>1.0</v>
      </c>
      <c r="F2211" s="4" t="s">
        <v>3099</v>
      </c>
      <c r="G2211" s="4">
        <v>170631.0</v>
      </c>
      <c r="H2211" s="4">
        <v>5551478.0</v>
      </c>
      <c r="I2211" s="4">
        <v>0.99</v>
      </c>
      <c r="J2211" s="5" t="str">
        <f>VLOOKUP(E2211, genre!$A$2:$B$1000, 2, FALSE)</f>
        <v>Rock</v>
      </c>
    </row>
    <row r="2212">
      <c r="A2212" s="4">
        <v>2211.0</v>
      </c>
      <c r="B2212" s="4" t="s">
        <v>3104</v>
      </c>
      <c r="C2212" s="4">
        <v>182.0</v>
      </c>
      <c r="D2212" s="4">
        <v>1.0</v>
      </c>
      <c r="E2212" s="4">
        <v>1.0</v>
      </c>
      <c r="F2212" s="4" t="s">
        <v>3099</v>
      </c>
      <c r="G2212" s="4">
        <v>284186.0</v>
      </c>
      <c r="H2212" s="4">
        <v>9321053.0</v>
      </c>
      <c r="I2212" s="4">
        <v>0.99</v>
      </c>
      <c r="J2212" s="5" t="str">
        <f>VLOOKUP(E2212, genre!$A$2:$B$1000, 2, FALSE)</f>
        <v>Rock</v>
      </c>
    </row>
    <row r="2213">
      <c r="A2213" s="4">
        <v>2212.0</v>
      </c>
      <c r="B2213" s="4" t="s">
        <v>3105</v>
      </c>
      <c r="C2213" s="4">
        <v>182.0</v>
      </c>
      <c r="D2213" s="4">
        <v>1.0</v>
      </c>
      <c r="E2213" s="4">
        <v>1.0</v>
      </c>
      <c r="F2213" s="4" t="s">
        <v>3099</v>
      </c>
      <c r="G2213" s="4">
        <v>255425.0</v>
      </c>
      <c r="H2213" s="4">
        <v>8341934.0</v>
      </c>
      <c r="I2213" s="4">
        <v>0.99</v>
      </c>
      <c r="J2213" s="5" t="str">
        <f>VLOOKUP(E2213, genre!$A$2:$B$1000, 2, FALSE)</f>
        <v>Rock</v>
      </c>
    </row>
    <row r="2214">
      <c r="A2214" s="4">
        <v>2213.0</v>
      </c>
      <c r="B2214" s="4" t="s">
        <v>3033</v>
      </c>
      <c r="C2214" s="4">
        <v>182.0</v>
      </c>
      <c r="D2214" s="4">
        <v>1.0</v>
      </c>
      <c r="E2214" s="4">
        <v>1.0</v>
      </c>
      <c r="F2214" s="4" t="s">
        <v>3099</v>
      </c>
      <c r="G2214" s="4">
        <v>196336.0</v>
      </c>
      <c r="H2214" s="4">
        <v>6499398.0</v>
      </c>
      <c r="I2214" s="4">
        <v>0.99</v>
      </c>
      <c r="J2214" s="5" t="str">
        <f>VLOOKUP(E2214, genre!$A$2:$B$1000, 2, FALSE)</f>
        <v>Rock</v>
      </c>
    </row>
    <row r="2215">
      <c r="A2215" s="4">
        <v>2214.0</v>
      </c>
      <c r="B2215" s="4" t="s">
        <v>3106</v>
      </c>
      <c r="C2215" s="4">
        <v>182.0</v>
      </c>
      <c r="D2215" s="4">
        <v>1.0</v>
      </c>
      <c r="E2215" s="4">
        <v>1.0</v>
      </c>
      <c r="F2215" s="4" t="s">
        <v>3099</v>
      </c>
      <c r="G2215" s="4">
        <v>189257.0</v>
      </c>
      <c r="H2215" s="4">
        <v>6191560.0</v>
      </c>
      <c r="I2215" s="4">
        <v>0.99</v>
      </c>
      <c r="J2215" s="5" t="str">
        <f>VLOOKUP(E2215, genre!$A$2:$B$1000, 2, FALSE)</f>
        <v>Rock</v>
      </c>
    </row>
    <row r="2216">
      <c r="A2216" s="4">
        <v>2215.0</v>
      </c>
      <c r="B2216" s="4" t="s">
        <v>3107</v>
      </c>
      <c r="C2216" s="4">
        <v>182.0</v>
      </c>
      <c r="D2216" s="4">
        <v>1.0</v>
      </c>
      <c r="E2216" s="4">
        <v>1.0</v>
      </c>
      <c r="F2216" s="4" t="s">
        <v>3099</v>
      </c>
      <c r="G2216" s="4">
        <v>302053.0</v>
      </c>
      <c r="H2216" s="4">
        <v>9756133.0</v>
      </c>
      <c r="I2216" s="4">
        <v>0.99</v>
      </c>
      <c r="J2216" s="5" t="str">
        <f>VLOOKUP(E2216, genre!$A$2:$B$1000, 2, FALSE)</f>
        <v>Rock</v>
      </c>
    </row>
    <row r="2217">
      <c r="A2217" s="4">
        <v>2216.0</v>
      </c>
      <c r="B2217" s="4" t="s">
        <v>822</v>
      </c>
      <c r="C2217" s="4">
        <v>141.0</v>
      </c>
      <c r="D2217" s="4">
        <v>1.0</v>
      </c>
      <c r="E2217" s="4">
        <v>8.0</v>
      </c>
      <c r="F2217" s="4" t="s">
        <v>35</v>
      </c>
      <c r="G2217" s="4">
        <v>243200.0</v>
      </c>
      <c r="H2217" s="4">
        <v>8092024.0</v>
      </c>
      <c r="I2217" s="4">
        <v>0.99</v>
      </c>
      <c r="J2217" s="5" t="str">
        <f>VLOOKUP(E2217, genre!$A$2:$B$1000, 2, FALSE)</f>
        <v>Reggae</v>
      </c>
    </row>
    <row r="2218">
      <c r="A2218" s="4">
        <v>2217.0</v>
      </c>
      <c r="B2218" s="4" t="s">
        <v>3108</v>
      </c>
      <c r="C2218" s="4">
        <v>141.0</v>
      </c>
      <c r="D2218" s="4">
        <v>1.0</v>
      </c>
      <c r="E2218" s="4">
        <v>8.0</v>
      </c>
      <c r="F2218" s="4" t="s">
        <v>35</v>
      </c>
      <c r="G2218" s="4">
        <v>221100.0</v>
      </c>
      <c r="H2218" s="4">
        <v>7344023.0</v>
      </c>
      <c r="I2218" s="4">
        <v>0.99</v>
      </c>
      <c r="J2218" s="5" t="str">
        <f>VLOOKUP(E2218, genre!$A$2:$B$1000, 2, FALSE)</f>
        <v>Reggae</v>
      </c>
    </row>
    <row r="2219">
      <c r="A2219" s="4">
        <v>2218.0</v>
      </c>
      <c r="B2219" s="4" t="s">
        <v>3109</v>
      </c>
      <c r="C2219" s="4">
        <v>141.0</v>
      </c>
      <c r="D2219" s="4">
        <v>1.0</v>
      </c>
      <c r="E2219" s="4">
        <v>8.0</v>
      </c>
      <c r="F2219" s="4" t="s">
        <v>35</v>
      </c>
      <c r="G2219" s="4">
        <v>276871.0</v>
      </c>
      <c r="H2219" s="4">
        <v>9134476.0</v>
      </c>
      <c r="I2219" s="4">
        <v>0.99</v>
      </c>
      <c r="J2219" s="5" t="str">
        <f>VLOOKUP(E2219, genre!$A$2:$B$1000, 2, FALSE)</f>
        <v>Reggae</v>
      </c>
    </row>
    <row r="2220">
      <c r="A2220" s="4">
        <v>2219.0</v>
      </c>
      <c r="B2220" s="4" t="s">
        <v>3110</v>
      </c>
      <c r="C2220" s="4">
        <v>141.0</v>
      </c>
      <c r="D2220" s="4">
        <v>1.0</v>
      </c>
      <c r="E2220" s="4">
        <v>8.0</v>
      </c>
      <c r="F2220" s="4" t="s">
        <v>35</v>
      </c>
      <c r="G2220" s="4">
        <v>230191.0</v>
      </c>
      <c r="H2220" s="4">
        <v>7657594.0</v>
      </c>
      <c r="I2220" s="4">
        <v>0.99</v>
      </c>
      <c r="J2220" s="5" t="str">
        <f>VLOOKUP(E2220, genre!$A$2:$B$1000, 2, FALSE)</f>
        <v>Reggae</v>
      </c>
    </row>
    <row r="2221">
      <c r="A2221" s="4">
        <v>2220.0</v>
      </c>
      <c r="B2221" s="4" t="s">
        <v>3111</v>
      </c>
      <c r="C2221" s="4">
        <v>141.0</v>
      </c>
      <c r="D2221" s="4">
        <v>1.0</v>
      </c>
      <c r="E2221" s="4">
        <v>8.0</v>
      </c>
      <c r="F2221" s="4" t="s">
        <v>35</v>
      </c>
      <c r="G2221" s="4">
        <v>221570.0</v>
      </c>
      <c r="H2221" s="4">
        <v>7335228.0</v>
      </c>
      <c r="I2221" s="4">
        <v>0.99</v>
      </c>
      <c r="J2221" s="5" t="str">
        <f>VLOOKUP(E2221, genre!$A$2:$B$1000, 2, FALSE)</f>
        <v>Reggae</v>
      </c>
    </row>
    <row r="2222">
      <c r="A2222" s="4">
        <v>2221.0</v>
      </c>
      <c r="B2222" s="4" t="s">
        <v>3112</v>
      </c>
      <c r="C2222" s="4">
        <v>141.0</v>
      </c>
      <c r="D2222" s="4">
        <v>1.0</v>
      </c>
      <c r="E2222" s="4">
        <v>8.0</v>
      </c>
      <c r="F2222" s="4" t="s">
        <v>35</v>
      </c>
      <c r="G2222" s="4">
        <v>265665.0</v>
      </c>
      <c r="H2222" s="4">
        <v>8964369.0</v>
      </c>
      <c r="I2222" s="4">
        <v>0.99</v>
      </c>
      <c r="J2222" s="5" t="str">
        <f>VLOOKUP(E2222, genre!$A$2:$B$1000, 2, FALSE)</f>
        <v>Reggae</v>
      </c>
    </row>
    <row r="2223">
      <c r="A2223" s="4">
        <v>2222.0</v>
      </c>
      <c r="B2223" s="4" t="s">
        <v>3113</v>
      </c>
      <c r="C2223" s="4">
        <v>141.0</v>
      </c>
      <c r="D2223" s="4">
        <v>1.0</v>
      </c>
      <c r="E2223" s="4">
        <v>8.0</v>
      </c>
      <c r="F2223" s="4" t="s">
        <v>35</v>
      </c>
      <c r="G2223" s="4">
        <v>239751.0</v>
      </c>
      <c r="H2223" s="4">
        <v>7942299.0</v>
      </c>
      <c r="I2223" s="4">
        <v>0.99</v>
      </c>
      <c r="J2223" s="5" t="str">
        <f>VLOOKUP(E2223, genre!$A$2:$B$1000, 2, FALSE)</f>
        <v>Reggae</v>
      </c>
    </row>
    <row r="2224">
      <c r="A2224" s="4">
        <v>2223.0</v>
      </c>
      <c r="B2224" s="4" t="s">
        <v>3114</v>
      </c>
      <c r="C2224" s="4">
        <v>141.0</v>
      </c>
      <c r="D2224" s="4">
        <v>1.0</v>
      </c>
      <c r="E2224" s="4">
        <v>8.0</v>
      </c>
      <c r="F2224" s="4" t="s">
        <v>35</v>
      </c>
      <c r="G2224" s="4">
        <v>260310.0</v>
      </c>
      <c r="H2224" s="4">
        <v>8670933.0</v>
      </c>
      <c r="I2224" s="4">
        <v>0.99</v>
      </c>
      <c r="J2224" s="5" t="str">
        <f>VLOOKUP(E2224, genre!$A$2:$B$1000, 2, FALSE)</f>
        <v>Reggae</v>
      </c>
    </row>
    <row r="2225">
      <c r="A2225" s="4">
        <v>2224.0</v>
      </c>
      <c r="B2225" s="4" t="s">
        <v>3115</v>
      </c>
      <c r="C2225" s="4">
        <v>141.0</v>
      </c>
      <c r="D2225" s="4">
        <v>1.0</v>
      </c>
      <c r="E2225" s="4">
        <v>8.0</v>
      </c>
      <c r="F2225" s="4" t="s">
        <v>35</v>
      </c>
      <c r="G2225" s="4">
        <v>353671.0</v>
      </c>
      <c r="H2225" s="4">
        <v>1.181217E7</v>
      </c>
      <c r="I2225" s="4">
        <v>0.99</v>
      </c>
      <c r="J2225" s="5" t="str">
        <f>VLOOKUP(E2225, genre!$A$2:$B$1000, 2, FALSE)</f>
        <v>Reggae</v>
      </c>
    </row>
    <row r="2226">
      <c r="A2226" s="4">
        <v>2225.0</v>
      </c>
      <c r="B2226" s="4" t="s">
        <v>3116</v>
      </c>
      <c r="C2226" s="4">
        <v>141.0</v>
      </c>
      <c r="D2226" s="4">
        <v>1.0</v>
      </c>
      <c r="E2226" s="4">
        <v>8.0</v>
      </c>
      <c r="F2226" s="4" t="s">
        <v>35</v>
      </c>
      <c r="G2226" s="4">
        <v>213054.0</v>
      </c>
      <c r="H2226" s="4">
        <v>7109414.0</v>
      </c>
      <c r="I2226" s="4">
        <v>0.99</v>
      </c>
      <c r="J2226" s="5" t="str">
        <f>VLOOKUP(E2226, genre!$A$2:$B$1000, 2, FALSE)</f>
        <v>Reggae</v>
      </c>
    </row>
    <row r="2227">
      <c r="A2227" s="4">
        <v>2226.0</v>
      </c>
      <c r="B2227" s="4" t="s">
        <v>3117</v>
      </c>
      <c r="C2227" s="4">
        <v>141.0</v>
      </c>
      <c r="D2227" s="4">
        <v>1.0</v>
      </c>
      <c r="E2227" s="4">
        <v>8.0</v>
      </c>
      <c r="F2227" s="4" t="s">
        <v>35</v>
      </c>
      <c r="G2227" s="4">
        <v>234684.0</v>
      </c>
      <c r="H2227" s="4">
        <v>7788255.0</v>
      </c>
      <c r="I2227" s="4">
        <v>0.99</v>
      </c>
      <c r="J2227" s="5" t="str">
        <f>VLOOKUP(E2227, genre!$A$2:$B$1000, 2, FALSE)</f>
        <v>Reggae</v>
      </c>
    </row>
    <row r="2228">
      <c r="A2228" s="4">
        <v>2227.0</v>
      </c>
      <c r="B2228" s="4" t="s">
        <v>3118</v>
      </c>
      <c r="C2228" s="4">
        <v>141.0</v>
      </c>
      <c r="D2228" s="4">
        <v>1.0</v>
      </c>
      <c r="E2228" s="4">
        <v>8.0</v>
      </c>
      <c r="F2228" s="4" t="s">
        <v>35</v>
      </c>
      <c r="G2228" s="4">
        <v>309733.0</v>
      </c>
      <c r="H2228" s="4">
        <v>1.0319296E7</v>
      </c>
      <c r="I2228" s="4">
        <v>0.99</v>
      </c>
      <c r="J2228" s="5" t="str">
        <f>VLOOKUP(E2228, genre!$A$2:$B$1000, 2, FALSE)</f>
        <v>Reggae</v>
      </c>
    </row>
    <row r="2229">
      <c r="A2229" s="4">
        <v>2228.0</v>
      </c>
      <c r="B2229" s="4" t="s">
        <v>3119</v>
      </c>
      <c r="C2229" s="4">
        <v>141.0</v>
      </c>
      <c r="D2229" s="4">
        <v>1.0</v>
      </c>
      <c r="E2229" s="4">
        <v>8.0</v>
      </c>
      <c r="F2229" s="4" t="s">
        <v>35</v>
      </c>
      <c r="G2229" s="4">
        <v>366733.0</v>
      </c>
      <c r="H2229" s="4">
        <v>1.2086524E7</v>
      </c>
      <c r="I2229" s="4">
        <v>0.99</v>
      </c>
      <c r="J2229" s="5" t="str">
        <f>VLOOKUP(E2229, genre!$A$2:$B$1000, 2, FALSE)</f>
        <v>Reggae</v>
      </c>
    </row>
    <row r="2230">
      <c r="A2230" s="4">
        <v>2229.0</v>
      </c>
      <c r="B2230" s="4" t="s">
        <v>3120</v>
      </c>
      <c r="C2230" s="4">
        <v>183.0</v>
      </c>
      <c r="D2230" s="4">
        <v>1.0</v>
      </c>
      <c r="E2230" s="4">
        <v>1.0</v>
      </c>
      <c r="F2230" s="4" t="s">
        <v>3121</v>
      </c>
      <c r="G2230" s="4">
        <v>234213.0</v>
      </c>
      <c r="H2230" s="4">
        <v>7631305.0</v>
      </c>
      <c r="I2230" s="4">
        <v>0.99</v>
      </c>
      <c r="J2230" s="5" t="str">
        <f>VLOOKUP(E2230, genre!$A$2:$B$1000, 2, FALSE)</f>
        <v>Rock</v>
      </c>
    </row>
    <row r="2231">
      <c r="A2231" s="4">
        <v>2230.0</v>
      </c>
      <c r="B2231" s="4" t="s">
        <v>3122</v>
      </c>
      <c r="C2231" s="4">
        <v>183.0</v>
      </c>
      <c r="D2231" s="4">
        <v>1.0</v>
      </c>
      <c r="E2231" s="4">
        <v>1.0</v>
      </c>
      <c r="F2231" s="4" t="s">
        <v>3123</v>
      </c>
      <c r="G2231" s="4">
        <v>214595.0</v>
      </c>
      <c r="H2231" s="4">
        <v>7206300.0</v>
      </c>
      <c r="I2231" s="4">
        <v>0.99</v>
      </c>
      <c r="J2231" s="5" t="str">
        <f>VLOOKUP(E2231, genre!$A$2:$B$1000, 2, FALSE)</f>
        <v>Rock</v>
      </c>
    </row>
    <row r="2232">
      <c r="A2232" s="4">
        <v>2231.0</v>
      </c>
      <c r="B2232" s="4" t="s">
        <v>2885</v>
      </c>
      <c r="C2232" s="4">
        <v>183.0</v>
      </c>
      <c r="D2232" s="4">
        <v>1.0</v>
      </c>
      <c r="E2232" s="4">
        <v>1.0</v>
      </c>
      <c r="F2232" s="4" t="s">
        <v>3124</v>
      </c>
      <c r="G2232" s="4">
        <v>425195.0</v>
      </c>
      <c r="H2232" s="4">
        <v>1.3955426E7</v>
      </c>
      <c r="I2232" s="4">
        <v>0.99</v>
      </c>
      <c r="J2232" s="5" t="str">
        <f>VLOOKUP(E2232, genre!$A$2:$B$1000, 2, FALSE)</f>
        <v>Rock</v>
      </c>
    </row>
    <row r="2233">
      <c r="A2233" s="4">
        <v>2232.0</v>
      </c>
      <c r="B2233" s="4" t="s">
        <v>3125</v>
      </c>
      <c r="C2233" s="4">
        <v>183.0</v>
      </c>
      <c r="D2233" s="4">
        <v>1.0</v>
      </c>
      <c r="E2233" s="4">
        <v>1.0</v>
      </c>
      <c r="F2233" s="4" t="s">
        <v>3126</v>
      </c>
      <c r="G2233" s="4">
        <v>284055.0</v>
      </c>
      <c r="H2233" s="4">
        <v>9147563.0</v>
      </c>
      <c r="I2233" s="4">
        <v>0.99</v>
      </c>
      <c r="J2233" s="5" t="str">
        <f>VLOOKUP(E2233, genre!$A$2:$B$1000, 2, FALSE)</f>
        <v>Rock</v>
      </c>
    </row>
    <row r="2234">
      <c r="A2234" s="4">
        <v>2233.0</v>
      </c>
      <c r="B2234" s="4" t="s">
        <v>615</v>
      </c>
      <c r="C2234" s="4">
        <v>183.0</v>
      </c>
      <c r="D2234" s="4">
        <v>1.0</v>
      </c>
      <c r="E2234" s="4">
        <v>1.0</v>
      </c>
      <c r="F2234" s="4" t="s">
        <v>3127</v>
      </c>
      <c r="G2234" s="4">
        <v>391888.0</v>
      </c>
      <c r="H2234" s="4">
        <v>1.293007E7</v>
      </c>
      <c r="I2234" s="4">
        <v>0.99</v>
      </c>
      <c r="J2234" s="5" t="str">
        <f>VLOOKUP(E2234, genre!$A$2:$B$1000, 2, FALSE)</f>
        <v>Rock</v>
      </c>
    </row>
    <row r="2235">
      <c r="A2235" s="4">
        <v>2234.0</v>
      </c>
      <c r="B2235" s="4" t="s">
        <v>3128</v>
      </c>
      <c r="C2235" s="4">
        <v>183.0</v>
      </c>
      <c r="D2235" s="4">
        <v>1.0</v>
      </c>
      <c r="E2235" s="4">
        <v>1.0</v>
      </c>
      <c r="F2235" s="4" t="s">
        <v>3129</v>
      </c>
      <c r="G2235" s="4">
        <v>461035.0</v>
      </c>
      <c r="H2235" s="4">
        <v>1.5000299E7</v>
      </c>
      <c r="I2235" s="4">
        <v>0.99</v>
      </c>
      <c r="J2235" s="5" t="str">
        <f>VLOOKUP(E2235, genre!$A$2:$B$1000, 2, FALSE)</f>
        <v>Rock</v>
      </c>
    </row>
    <row r="2236">
      <c r="A2236" s="4">
        <v>2235.0</v>
      </c>
      <c r="B2236" s="4" t="s">
        <v>3130</v>
      </c>
      <c r="C2236" s="4">
        <v>183.0</v>
      </c>
      <c r="D2236" s="4">
        <v>1.0</v>
      </c>
      <c r="E2236" s="4">
        <v>1.0</v>
      </c>
      <c r="F2236" s="4" t="s">
        <v>3131</v>
      </c>
      <c r="G2236" s="4">
        <v>205740.0</v>
      </c>
      <c r="H2236" s="4">
        <v>6707989.0</v>
      </c>
      <c r="I2236" s="4">
        <v>0.99</v>
      </c>
      <c r="J2236" s="5" t="str">
        <f>VLOOKUP(E2236, genre!$A$2:$B$1000, 2, FALSE)</f>
        <v>Rock</v>
      </c>
    </row>
    <row r="2237">
      <c r="A2237" s="4">
        <v>2236.0</v>
      </c>
      <c r="B2237" s="4" t="s">
        <v>3132</v>
      </c>
      <c r="C2237" s="4">
        <v>183.0</v>
      </c>
      <c r="D2237" s="4">
        <v>1.0</v>
      </c>
      <c r="E2237" s="4">
        <v>1.0</v>
      </c>
      <c r="F2237" s="4" t="s">
        <v>3127</v>
      </c>
      <c r="G2237" s="4">
        <v>230556.0</v>
      </c>
      <c r="H2237" s="4">
        <v>7497655.0</v>
      </c>
      <c r="I2237" s="4">
        <v>0.99</v>
      </c>
      <c r="J2237" s="5" t="str">
        <f>VLOOKUP(E2237, genre!$A$2:$B$1000, 2, FALSE)</f>
        <v>Rock</v>
      </c>
    </row>
    <row r="2238">
      <c r="A2238" s="4">
        <v>2237.0</v>
      </c>
      <c r="B2238" s="4" t="s">
        <v>3133</v>
      </c>
      <c r="C2238" s="4">
        <v>183.0</v>
      </c>
      <c r="D2238" s="4">
        <v>1.0</v>
      </c>
      <c r="E2238" s="4">
        <v>1.0</v>
      </c>
      <c r="F2238" s="4" t="s">
        <v>3127</v>
      </c>
      <c r="G2238" s="4">
        <v>125361.0</v>
      </c>
      <c r="H2238" s="4">
        <v>4065299.0</v>
      </c>
      <c r="I2238" s="4">
        <v>0.99</v>
      </c>
      <c r="J2238" s="5" t="str">
        <f>VLOOKUP(E2238, genre!$A$2:$B$1000, 2, FALSE)</f>
        <v>Rock</v>
      </c>
    </row>
    <row r="2239">
      <c r="A2239" s="4">
        <v>2238.0</v>
      </c>
      <c r="B2239" s="4" t="s">
        <v>3134</v>
      </c>
      <c r="C2239" s="4">
        <v>184.0</v>
      </c>
      <c r="D2239" s="4">
        <v>1.0</v>
      </c>
      <c r="E2239" s="4">
        <v>17.0</v>
      </c>
      <c r="F2239" s="4" t="s">
        <v>35</v>
      </c>
      <c r="G2239" s="4">
        <v>315637.0</v>
      </c>
      <c r="H2239" s="4">
        <v>1.042655E7</v>
      </c>
      <c r="I2239" s="4">
        <v>0.99</v>
      </c>
      <c r="J2239" s="5" t="str">
        <f>VLOOKUP(E2239, genre!$A$2:$B$1000, 2, FALSE)</f>
        <v>Hip Hop/Rap</v>
      </c>
    </row>
    <row r="2240">
      <c r="A2240" s="4">
        <v>2239.0</v>
      </c>
      <c r="B2240" s="4" t="s">
        <v>3135</v>
      </c>
      <c r="C2240" s="4">
        <v>184.0</v>
      </c>
      <c r="D2240" s="4">
        <v>1.0</v>
      </c>
      <c r="E2240" s="4">
        <v>17.0</v>
      </c>
      <c r="F2240" s="4" t="s">
        <v>35</v>
      </c>
      <c r="G2240" s="4">
        <v>172591.0</v>
      </c>
      <c r="H2240" s="4">
        <v>5723677.0</v>
      </c>
      <c r="I2240" s="4">
        <v>0.99</v>
      </c>
      <c r="J2240" s="5" t="str">
        <f>VLOOKUP(E2240, genre!$A$2:$B$1000, 2, FALSE)</f>
        <v>Hip Hop/Rap</v>
      </c>
    </row>
    <row r="2241">
      <c r="A2241" s="4">
        <v>2240.0</v>
      </c>
      <c r="B2241" s="4" t="s">
        <v>3136</v>
      </c>
      <c r="C2241" s="4">
        <v>184.0</v>
      </c>
      <c r="D2241" s="4">
        <v>1.0</v>
      </c>
      <c r="E2241" s="4">
        <v>17.0</v>
      </c>
      <c r="F2241" s="4" t="s">
        <v>35</v>
      </c>
      <c r="G2241" s="4">
        <v>151536.0</v>
      </c>
      <c r="H2241" s="4">
        <v>4991935.0</v>
      </c>
      <c r="I2241" s="4">
        <v>0.99</v>
      </c>
      <c r="J2241" s="5" t="str">
        <f>VLOOKUP(E2241, genre!$A$2:$B$1000, 2, FALSE)</f>
        <v>Hip Hop/Rap</v>
      </c>
    </row>
    <row r="2242">
      <c r="A2242" s="4">
        <v>2241.0</v>
      </c>
      <c r="B2242" s="4" t="s">
        <v>3137</v>
      </c>
      <c r="C2242" s="4">
        <v>184.0</v>
      </c>
      <c r="D2242" s="4">
        <v>1.0</v>
      </c>
      <c r="E2242" s="4">
        <v>17.0</v>
      </c>
      <c r="F2242" s="4" t="s">
        <v>35</v>
      </c>
      <c r="G2242" s="4">
        <v>29048.0</v>
      </c>
      <c r="H2242" s="4">
        <v>967098.0</v>
      </c>
      <c r="I2242" s="4">
        <v>0.99</v>
      </c>
      <c r="J2242" s="5" t="str">
        <f>VLOOKUP(E2242, genre!$A$2:$B$1000, 2, FALSE)</f>
        <v>Hip Hop/Rap</v>
      </c>
    </row>
    <row r="2243">
      <c r="A2243" s="4">
        <v>2242.0</v>
      </c>
      <c r="B2243" s="4" t="s">
        <v>3138</v>
      </c>
      <c r="C2243" s="4">
        <v>184.0</v>
      </c>
      <c r="D2243" s="4">
        <v>1.0</v>
      </c>
      <c r="E2243" s="4">
        <v>17.0</v>
      </c>
      <c r="F2243" s="4" t="s">
        <v>35</v>
      </c>
      <c r="G2243" s="4">
        <v>165146.0</v>
      </c>
      <c r="H2243" s="4">
        <v>5407744.0</v>
      </c>
      <c r="I2243" s="4">
        <v>0.99</v>
      </c>
      <c r="J2243" s="5" t="str">
        <f>VLOOKUP(E2243, genre!$A$2:$B$1000, 2, FALSE)</f>
        <v>Hip Hop/Rap</v>
      </c>
    </row>
    <row r="2244">
      <c r="A2244" s="4">
        <v>2243.0</v>
      </c>
      <c r="B2244" s="4" t="s">
        <v>3139</v>
      </c>
      <c r="C2244" s="4">
        <v>184.0</v>
      </c>
      <c r="D2244" s="4">
        <v>1.0</v>
      </c>
      <c r="E2244" s="4">
        <v>17.0</v>
      </c>
      <c r="F2244" s="4" t="s">
        <v>35</v>
      </c>
      <c r="G2244" s="4">
        <v>213263.0</v>
      </c>
      <c r="H2244" s="4">
        <v>7108200.0</v>
      </c>
      <c r="I2244" s="4">
        <v>0.99</v>
      </c>
      <c r="J2244" s="5" t="str">
        <f>VLOOKUP(E2244, genre!$A$2:$B$1000, 2, FALSE)</f>
        <v>Hip Hop/Rap</v>
      </c>
    </row>
    <row r="2245">
      <c r="A2245" s="4">
        <v>2244.0</v>
      </c>
      <c r="B2245" s="4" t="s">
        <v>3140</v>
      </c>
      <c r="C2245" s="4">
        <v>184.0</v>
      </c>
      <c r="D2245" s="4">
        <v>1.0</v>
      </c>
      <c r="E2245" s="4">
        <v>17.0</v>
      </c>
      <c r="F2245" s="4" t="s">
        <v>35</v>
      </c>
      <c r="G2245" s="4">
        <v>202631.0</v>
      </c>
      <c r="H2245" s="4">
        <v>6642753.0</v>
      </c>
      <c r="I2245" s="4">
        <v>0.99</v>
      </c>
      <c r="J2245" s="5" t="str">
        <f>VLOOKUP(E2245, genre!$A$2:$B$1000, 2, FALSE)</f>
        <v>Hip Hop/Rap</v>
      </c>
    </row>
    <row r="2246">
      <c r="A2246" s="4">
        <v>2245.0</v>
      </c>
      <c r="B2246" s="4" t="s">
        <v>3141</v>
      </c>
      <c r="C2246" s="4">
        <v>184.0</v>
      </c>
      <c r="D2246" s="4">
        <v>1.0</v>
      </c>
      <c r="E2246" s="4">
        <v>17.0</v>
      </c>
      <c r="F2246" s="4" t="s">
        <v>35</v>
      </c>
      <c r="G2246" s="4">
        <v>171964.0</v>
      </c>
      <c r="H2246" s="4">
        <v>5683369.0</v>
      </c>
      <c r="I2246" s="4">
        <v>0.99</v>
      </c>
      <c r="J2246" s="5" t="str">
        <f>VLOOKUP(E2246, genre!$A$2:$B$1000, 2, FALSE)</f>
        <v>Hip Hop/Rap</v>
      </c>
    </row>
    <row r="2247">
      <c r="A2247" s="4">
        <v>2246.0</v>
      </c>
      <c r="B2247" s="4" t="s">
        <v>3142</v>
      </c>
      <c r="C2247" s="4">
        <v>184.0</v>
      </c>
      <c r="D2247" s="4">
        <v>1.0</v>
      </c>
      <c r="E2247" s="4">
        <v>17.0</v>
      </c>
      <c r="F2247" s="4" t="s">
        <v>35</v>
      </c>
      <c r="G2247" s="4">
        <v>185103.0</v>
      </c>
      <c r="H2247" s="4">
        <v>6009946.0</v>
      </c>
      <c r="I2247" s="4">
        <v>0.99</v>
      </c>
      <c r="J2247" s="5" t="str">
        <f>VLOOKUP(E2247, genre!$A$2:$B$1000, 2, FALSE)</f>
        <v>Hip Hop/Rap</v>
      </c>
    </row>
    <row r="2248">
      <c r="A2248" s="4">
        <v>2247.0</v>
      </c>
      <c r="B2248" s="4" t="s">
        <v>3143</v>
      </c>
      <c r="C2248" s="4">
        <v>184.0</v>
      </c>
      <c r="D2248" s="4">
        <v>1.0</v>
      </c>
      <c r="E2248" s="4">
        <v>17.0</v>
      </c>
      <c r="F2248" s="4" t="s">
        <v>35</v>
      </c>
      <c r="G2248" s="4">
        <v>100858.0</v>
      </c>
      <c r="H2248" s="4">
        <v>3304738.0</v>
      </c>
      <c r="I2248" s="4">
        <v>0.99</v>
      </c>
      <c r="J2248" s="5" t="str">
        <f>VLOOKUP(E2248, genre!$A$2:$B$1000, 2, FALSE)</f>
        <v>Hip Hop/Rap</v>
      </c>
    </row>
    <row r="2249">
      <c r="A2249" s="4">
        <v>2248.0</v>
      </c>
      <c r="B2249" s="4" t="s">
        <v>3144</v>
      </c>
      <c r="C2249" s="4">
        <v>184.0</v>
      </c>
      <c r="D2249" s="4">
        <v>1.0</v>
      </c>
      <c r="E2249" s="4">
        <v>17.0</v>
      </c>
      <c r="F2249" s="4" t="s">
        <v>35</v>
      </c>
      <c r="G2249" s="4">
        <v>197485.0</v>
      </c>
      <c r="H2249" s="4">
        <v>6529041.0</v>
      </c>
      <c r="I2249" s="4">
        <v>0.99</v>
      </c>
      <c r="J2249" s="5" t="str">
        <f>VLOOKUP(E2249, genre!$A$2:$B$1000, 2, FALSE)</f>
        <v>Hip Hop/Rap</v>
      </c>
    </row>
    <row r="2250">
      <c r="A2250" s="4">
        <v>2249.0</v>
      </c>
      <c r="B2250" s="4" t="s">
        <v>3145</v>
      </c>
      <c r="C2250" s="4">
        <v>184.0</v>
      </c>
      <c r="D2250" s="4">
        <v>1.0</v>
      </c>
      <c r="E2250" s="4">
        <v>17.0</v>
      </c>
      <c r="F2250" s="4" t="s">
        <v>35</v>
      </c>
      <c r="G2250" s="4">
        <v>202004.0</v>
      </c>
      <c r="H2250" s="4">
        <v>6684160.0</v>
      </c>
      <c r="I2250" s="4">
        <v>0.99</v>
      </c>
      <c r="J2250" s="5" t="str">
        <f>VLOOKUP(E2250, genre!$A$2:$B$1000, 2, FALSE)</f>
        <v>Hip Hop/Rap</v>
      </c>
    </row>
    <row r="2251">
      <c r="A2251" s="4">
        <v>2250.0</v>
      </c>
      <c r="B2251" s="4" t="s">
        <v>3146</v>
      </c>
      <c r="C2251" s="4">
        <v>184.0</v>
      </c>
      <c r="D2251" s="4">
        <v>1.0</v>
      </c>
      <c r="E2251" s="4">
        <v>17.0</v>
      </c>
      <c r="F2251" s="4" t="s">
        <v>35</v>
      </c>
      <c r="G2251" s="4">
        <v>121808.0</v>
      </c>
      <c r="H2251" s="4">
        <v>4116536.0</v>
      </c>
      <c r="I2251" s="4">
        <v>0.99</v>
      </c>
      <c r="J2251" s="5" t="str">
        <f>VLOOKUP(E2251, genre!$A$2:$B$1000, 2, FALSE)</f>
        <v>Hip Hop/Rap</v>
      </c>
    </row>
    <row r="2252">
      <c r="A2252" s="4">
        <v>2251.0</v>
      </c>
      <c r="B2252" s="4" t="s">
        <v>3147</v>
      </c>
      <c r="C2252" s="4">
        <v>184.0</v>
      </c>
      <c r="D2252" s="4">
        <v>1.0</v>
      </c>
      <c r="E2252" s="4">
        <v>17.0</v>
      </c>
      <c r="F2252" s="4" t="s">
        <v>35</v>
      </c>
      <c r="G2252" s="4">
        <v>205923.0</v>
      </c>
      <c r="H2252" s="4">
        <v>6806900.0</v>
      </c>
      <c r="I2252" s="4">
        <v>0.99</v>
      </c>
      <c r="J2252" s="5" t="str">
        <f>VLOOKUP(E2252, genre!$A$2:$B$1000, 2, FALSE)</f>
        <v>Hip Hop/Rap</v>
      </c>
    </row>
    <row r="2253">
      <c r="A2253" s="4">
        <v>2252.0</v>
      </c>
      <c r="B2253" s="4" t="s">
        <v>3148</v>
      </c>
      <c r="C2253" s="4">
        <v>184.0</v>
      </c>
      <c r="D2253" s="4">
        <v>1.0</v>
      </c>
      <c r="E2253" s="4">
        <v>17.0</v>
      </c>
      <c r="F2253" s="4" t="s">
        <v>35</v>
      </c>
      <c r="G2253" s="4">
        <v>121704.0</v>
      </c>
      <c r="H2253" s="4">
        <v>3947664.0</v>
      </c>
      <c r="I2253" s="4">
        <v>0.99</v>
      </c>
      <c r="J2253" s="5" t="str">
        <f>VLOOKUP(E2253, genre!$A$2:$B$1000, 2, FALSE)</f>
        <v>Hip Hop/Rap</v>
      </c>
    </row>
    <row r="2254">
      <c r="A2254" s="4">
        <v>2253.0</v>
      </c>
      <c r="B2254" s="4" t="s">
        <v>3149</v>
      </c>
      <c r="C2254" s="4">
        <v>184.0</v>
      </c>
      <c r="D2254" s="4">
        <v>1.0</v>
      </c>
      <c r="E2254" s="4">
        <v>17.0</v>
      </c>
      <c r="F2254" s="4" t="s">
        <v>35</v>
      </c>
      <c r="G2254" s="4">
        <v>410409.0</v>
      </c>
      <c r="H2254" s="4">
        <v>1.3559173E7</v>
      </c>
      <c r="I2254" s="4">
        <v>0.99</v>
      </c>
      <c r="J2254" s="5" t="str">
        <f>VLOOKUP(E2254, genre!$A$2:$B$1000, 2, FALSE)</f>
        <v>Hip Hop/Rap</v>
      </c>
    </row>
    <row r="2255">
      <c r="A2255" s="4">
        <v>2254.0</v>
      </c>
      <c r="B2255" s="4" t="s">
        <v>3150</v>
      </c>
      <c r="C2255" s="4">
        <v>185.0</v>
      </c>
      <c r="D2255" s="4">
        <v>1.0</v>
      </c>
      <c r="E2255" s="4">
        <v>1.0</v>
      </c>
      <c r="F2255" s="4" t="s">
        <v>3151</v>
      </c>
      <c r="G2255" s="4">
        <v>358948.0</v>
      </c>
      <c r="H2255" s="4">
        <v>1.1619868E7</v>
      </c>
      <c r="I2255" s="4">
        <v>0.99</v>
      </c>
      <c r="J2255" s="5" t="str">
        <f>VLOOKUP(E2255, genre!$A$2:$B$1000, 2, FALSE)</f>
        <v>Rock</v>
      </c>
    </row>
    <row r="2256">
      <c r="A2256" s="4">
        <v>2255.0</v>
      </c>
      <c r="B2256" s="4" t="s">
        <v>3152</v>
      </c>
      <c r="C2256" s="4">
        <v>185.0</v>
      </c>
      <c r="D2256" s="4">
        <v>1.0</v>
      </c>
      <c r="E2256" s="4">
        <v>1.0</v>
      </c>
      <c r="F2256" s="4" t="s">
        <v>3153</v>
      </c>
      <c r="G2256" s="4">
        <v>216946.0</v>
      </c>
      <c r="H2256" s="4">
        <v>7172355.0</v>
      </c>
      <c r="I2256" s="4">
        <v>0.99</v>
      </c>
      <c r="J2256" s="5" t="str">
        <f>VLOOKUP(E2256, genre!$A$2:$B$1000, 2, FALSE)</f>
        <v>Rock</v>
      </c>
    </row>
    <row r="2257">
      <c r="A2257" s="4">
        <v>2256.0</v>
      </c>
      <c r="B2257" s="4" t="s">
        <v>3154</v>
      </c>
      <c r="C2257" s="4">
        <v>185.0</v>
      </c>
      <c r="D2257" s="4">
        <v>1.0</v>
      </c>
      <c r="E2257" s="4">
        <v>1.0</v>
      </c>
      <c r="F2257" s="4" t="s">
        <v>3151</v>
      </c>
      <c r="G2257" s="4">
        <v>182099.0</v>
      </c>
      <c r="H2257" s="4">
        <v>5967749.0</v>
      </c>
      <c r="I2257" s="4">
        <v>0.99</v>
      </c>
      <c r="J2257" s="5" t="str">
        <f>VLOOKUP(E2257, genre!$A$2:$B$1000, 2, FALSE)</f>
        <v>Rock</v>
      </c>
    </row>
    <row r="2258">
      <c r="A2258" s="4">
        <v>2257.0</v>
      </c>
      <c r="B2258" s="4" t="s">
        <v>3155</v>
      </c>
      <c r="C2258" s="4">
        <v>185.0</v>
      </c>
      <c r="D2258" s="4">
        <v>1.0</v>
      </c>
      <c r="E2258" s="4">
        <v>1.0</v>
      </c>
      <c r="F2258" s="4" t="s">
        <v>3156</v>
      </c>
      <c r="G2258" s="4">
        <v>204695.0</v>
      </c>
      <c r="H2258" s="4">
        <v>6630041.0</v>
      </c>
      <c r="I2258" s="4">
        <v>0.99</v>
      </c>
      <c r="J2258" s="5" t="str">
        <f>VLOOKUP(E2258, genre!$A$2:$B$1000, 2, FALSE)</f>
        <v>Rock</v>
      </c>
    </row>
    <row r="2259">
      <c r="A2259" s="4">
        <v>2258.0</v>
      </c>
      <c r="B2259" s="4" t="s">
        <v>3157</v>
      </c>
      <c r="C2259" s="4">
        <v>185.0</v>
      </c>
      <c r="D2259" s="4">
        <v>1.0</v>
      </c>
      <c r="E2259" s="4">
        <v>1.0</v>
      </c>
      <c r="F2259" s="4" t="s">
        <v>3151</v>
      </c>
      <c r="G2259" s="4">
        <v>183823.0</v>
      </c>
      <c r="H2259" s="4">
        <v>6012409.0</v>
      </c>
      <c r="I2259" s="4">
        <v>0.99</v>
      </c>
      <c r="J2259" s="5" t="str">
        <f>VLOOKUP(E2259, genre!$A$2:$B$1000, 2, FALSE)</f>
        <v>Rock</v>
      </c>
    </row>
    <row r="2260">
      <c r="A2260" s="4">
        <v>2259.0</v>
      </c>
      <c r="B2260" s="4" t="s">
        <v>3158</v>
      </c>
      <c r="C2260" s="4">
        <v>185.0</v>
      </c>
      <c r="D2260" s="4">
        <v>1.0</v>
      </c>
      <c r="E2260" s="4">
        <v>1.0</v>
      </c>
      <c r="F2260" s="4" t="s">
        <v>3153</v>
      </c>
      <c r="G2260" s="4">
        <v>172225.0</v>
      </c>
      <c r="H2260" s="4">
        <v>5602173.0</v>
      </c>
      <c r="I2260" s="4">
        <v>0.99</v>
      </c>
      <c r="J2260" s="5" t="str">
        <f>VLOOKUP(E2260, genre!$A$2:$B$1000, 2, FALSE)</f>
        <v>Rock</v>
      </c>
    </row>
    <row r="2261">
      <c r="A2261" s="4">
        <v>2260.0</v>
      </c>
      <c r="B2261" s="4" t="s">
        <v>3159</v>
      </c>
      <c r="C2261" s="4">
        <v>185.0</v>
      </c>
      <c r="D2261" s="4">
        <v>1.0</v>
      </c>
      <c r="E2261" s="4">
        <v>1.0</v>
      </c>
      <c r="F2261" s="4" t="s">
        <v>3151</v>
      </c>
      <c r="G2261" s="4">
        <v>211826.0</v>
      </c>
      <c r="H2261" s="4">
        <v>6896666.0</v>
      </c>
      <c r="I2261" s="4">
        <v>0.99</v>
      </c>
      <c r="J2261" s="5" t="str">
        <f>VLOOKUP(E2261, genre!$A$2:$B$1000, 2, FALSE)</f>
        <v>Rock</v>
      </c>
    </row>
    <row r="2262">
      <c r="A2262" s="4">
        <v>2261.0</v>
      </c>
      <c r="B2262" s="4" t="s">
        <v>3160</v>
      </c>
      <c r="C2262" s="4">
        <v>185.0</v>
      </c>
      <c r="D2262" s="4">
        <v>1.0</v>
      </c>
      <c r="E2262" s="4">
        <v>1.0</v>
      </c>
      <c r="F2262" s="4" t="s">
        <v>3156</v>
      </c>
      <c r="G2262" s="4">
        <v>228832.0</v>
      </c>
      <c r="H2262" s="4">
        <v>7444624.0</v>
      </c>
      <c r="I2262" s="4">
        <v>0.99</v>
      </c>
      <c r="J2262" s="5" t="str">
        <f>VLOOKUP(E2262, genre!$A$2:$B$1000, 2, FALSE)</f>
        <v>Rock</v>
      </c>
    </row>
    <row r="2263">
      <c r="A2263" s="4">
        <v>2262.0</v>
      </c>
      <c r="B2263" s="4" t="s">
        <v>3161</v>
      </c>
      <c r="C2263" s="4">
        <v>185.0</v>
      </c>
      <c r="D2263" s="4">
        <v>1.0</v>
      </c>
      <c r="E2263" s="4">
        <v>1.0</v>
      </c>
      <c r="F2263" s="4" t="s">
        <v>3151</v>
      </c>
      <c r="G2263" s="4">
        <v>164231.0</v>
      </c>
      <c r="H2263" s="4">
        <v>5435501.0</v>
      </c>
      <c r="I2263" s="4">
        <v>0.99</v>
      </c>
      <c r="J2263" s="5" t="str">
        <f>VLOOKUP(E2263, genre!$A$2:$B$1000, 2, FALSE)</f>
        <v>Rock</v>
      </c>
    </row>
    <row r="2264">
      <c r="A2264" s="4">
        <v>2263.0</v>
      </c>
      <c r="B2264" s="4" t="s">
        <v>3162</v>
      </c>
      <c r="C2264" s="4">
        <v>185.0</v>
      </c>
      <c r="D2264" s="4">
        <v>1.0</v>
      </c>
      <c r="E2264" s="4">
        <v>1.0</v>
      </c>
      <c r="F2264" s="4" t="s">
        <v>3151</v>
      </c>
      <c r="G2264" s="4">
        <v>297351.0</v>
      </c>
      <c r="H2264" s="4">
        <v>9650520.0</v>
      </c>
      <c r="I2264" s="4">
        <v>0.99</v>
      </c>
      <c r="J2264" s="5" t="str">
        <f>VLOOKUP(E2264, genre!$A$2:$B$1000, 2, FALSE)</f>
        <v>Rock</v>
      </c>
    </row>
    <row r="2265">
      <c r="A2265" s="4">
        <v>2264.0</v>
      </c>
      <c r="B2265" s="4" t="s">
        <v>3163</v>
      </c>
      <c r="C2265" s="4">
        <v>185.0</v>
      </c>
      <c r="D2265" s="4">
        <v>1.0</v>
      </c>
      <c r="E2265" s="4">
        <v>1.0</v>
      </c>
      <c r="F2265" s="4" t="s">
        <v>3156</v>
      </c>
      <c r="G2265" s="4">
        <v>255346.0</v>
      </c>
      <c r="H2265" s="4">
        <v>8328312.0</v>
      </c>
      <c r="I2265" s="4">
        <v>0.99</v>
      </c>
      <c r="J2265" s="5" t="str">
        <f>VLOOKUP(E2265, genre!$A$2:$B$1000, 2, FALSE)</f>
        <v>Rock</v>
      </c>
    </row>
    <row r="2266">
      <c r="A2266" s="4">
        <v>2265.0</v>
      </c>
      <c r="B2266" s="4" t="s">
        <v>3164</v>
      </c>
      <c r="C2266" s="4">
        <v>185.0</v>
      </c>
      <c r="D2266" s="4">
        <v>1.0</v>
      </c>
      <c r="E2266" s="4">
        <v>1.0</v>
      </c>
      <c r="F2266" s="4" t="s">
        <v>3151</v>
      </c>
      <c r="G2266" s="4">
        <v>175960.0</v>
      </c>
      <c r="H2266" s="4">
        <v>5747506.0</v>
      </c>
      <c r="I2266" s="4">
        <v>0.99</v>
      </c>
      <c r="J2266" s="5" t="str">
        <f>VLOOKUP(E2266, genre!$A$2:$B$1000, 2, FALSE)</f>
        <v>Rock</v>
      </c>
    </row>
    <row r="2267">
      <c r="A2267" s="4">
        <v>2266.0</v>
      </c>
      <c r="B2267" s="4" t="s">
        <v>3165</v>
      </c>
      <c r="C2267" s="4">
        <v>185.0</v>
      </c>
      <c r="D2267" s="4">
        <v>1.0</v>
      </c>
      <c r="E2267" s="4">
        <v>1.0</v>
      </c>
      <c r="F2267" s="4" t="s">
        <v>3151</v>
      </c>
      <c r="G2267" s="4">
        <v>213368.0</v>
      </c>
      <c r="H2267" s="4">
        <v>6915832.0</v>
      </c>
      <c r="I2267" s="4">
        <v>0.99</v>
      </c>
      <c r="J2267" s="5" t="str">
        <f>VLOOKUP(E2267, genre!$A$2:$B$1000, 2, FALSE)</f>
        <v>Rock</v>
      </c>
    </row>
    <row r="2268">
      <c r="A2268" s="4">
        <v>2267.0</v>
      </c>
      <c r="B2268" s="4" t="s">
        <v>3166</v>
      </c>
      <c r="C2268" s="4">
        <v>185.0</v>
      </c>
      <c r="D2268" s="4">
        <v>1.0</v>
      </c>
      <c r="E2268" s="4">
        <v>1.0</v>
      </c>
      <c r="F2268" s="4" t="s">
        <v>3156</v>
      </c>
      <c r="G2268" s="4">
        <v>168489.0</v>
      </c>
      <c r="H2268" s="4">
        <v>5464986.0</v>
      </c>
      <c r="I2268" s="4">
        <v>0.99</v>
      </c>
      <c r="J2268" s="5" t="str">
        <f>VLOOKUP(E2268, genre!$A$2:$B$1000, 2, FALSE)</f>
        <v>Rock</v>
      </c>
    </row>
    <row r="2269">
      <c r="A2269" s="4">
        <v>2268.0</v>
      </c>
      <c r="B2269" s="4" t="s">
        <v>3167</v>
      </c>
      <c r="C2269" s="4">
        <v>185.0</v>
      </c>
      <c r="D2269" s="4">
        <v>1.0</v>
      </c>
      <c r="E2269" s="4">
        <v>1.0</v>
      </c>
      <c r="F2269" s="4" t="s">
        <v>3151</v>
      </c>
      <c r="G2269" s="4">
        <v>170553.0</v>
      </c>
      <c r="H2269" s="4">
        <v>5539957.0</v>
      </c>
      <c r="I2269" s="4">
        <v>0.99</v>
      </c>
      <c r="J2269" s="5" t="str">
        <f>VLOOKUP(E2269, genre!$A$2:$B$1000, 2, FALSE)</f>
        <v>Rock</v>
      </c>
    </row>
    <row r="2270">
      <c r="A2270" s="4">
        <v>2269.0</v>
      </c>
      <c r="B2270" s="4" t="s">
        <v>3168</v>
      </c>
      <c r="C2270" s="4">
        <v>185.0</v>
      </c>
      <c r="D2270" s="4">
        <v>1.0</v>
      </c>
      <c r="E2270" s="4">
        <v>1.0</v>
      </c>
      <c r="F2270" s="4" t="s">
        <v>3169</v>
      </c>
      <c r="G2270" s="4">
        <v>122880.0</v>
      </c>
      <c r="H2270" s="4">
        <v>4026955.0</v>
      </c>
      <c r="I2270" s="4">
        <v>0.99</v>
      </c>
      <c r="J2270" s="5" t="str">
        <f>VLOOKUP(E2270, genre!$A$2:$B$1000, 2, FALSE)</f>
        <v>Rock</v>
      </c>
    </row>
    <row r="2271">
      <c r="A2271" s="4">
        <v>2270.0</v>
      </c>
      <c r="B2271" s="4" t="s">
        <v>3170</v>
      </c>
      <c r="C2271" s="4">
        <v>185.0</v>
      </c>
      <c r="D2271" s="4">
        <v>1.0</v>
      </c>
      <c r="E2271" s="4">
        <v>1.0</v>
      </c>
      <c r="F2271" s="4" t="s">
        <v>3151</v>
      </c>
      <c r="G2271" s="4">
        <v>180950.0</v>
      </c>
      <c r="H2271" s="4">
        <v>5880231.0</v>
      </c>
      <c r="I2271" s="4">
        <v>0.99</v>
      </c>
      <c r="J2271" s="5" t="str">
        <f>VLOOKUP(E2271, genre!$A$2:$B$1000, 2, FALSE)</f>
        <v>Rock</v>
      </c>
    </row>
    <row r="2272">
      <c r="A2272" s="4">
        <v>2271.0</v>
      </c>
      <c r="B2272" s="4" t="s">
        <v>3168</v>
      </c>
      <c r="C2272" s="4">
        <v>186.0</v>
      </c>
      <c r="D2272" s="4">
        <v>1.0</v>
      </c>
      <c r="E2272" s="4">
        <v>1.0</v>
      </c>
      <c r="F2272" s="4" t="s">
        <v>3171</v>
      </c>
      <c r="G2272" s="4">
        <v>122671.0</v>
      </c>
      <c r="H2272" s="4">
        <v>4026815.0</v>
      </c>
      <c r="I2272" s="4">
        <v>0.99</v>
      </c>
      <c r="J2272" s="5" t="str">
        <f>VLOOKUP(E2272, genre!$A$2:$B$1000, 2, FALSE)</f>
        <v>Rock</v>
      </c>
    </row>
    <row r="2273">
      <c r="A2273" s="4">
        <v>2272.0</v>
      </c>
      <c r="B2273" s="4" t="s">
        <v>3170</v>
      </c>
      <c r="C2273" s="4">
        <v>186.0</v>
      </c>
      <c r="D2273" s="4">
        <v>1.0</v>
      </c>
      <c r="E2273" s="4">
        <v>1.0</v>
      </c>
      <c r="F2273" s="4" t="s">
        <v>3172</v>
      </c>
      <c r="G2273" s="4">
        <v>182883.0</v>
      </c>
      <c r="H2273" s="4">
        <v>5939794.0</v>
      </c>
      <c r="I2273" s="4">
        <v>0.99</v>
      </c>
      <c r="J2273" s="5" t="str">
        <f>VLOOKUP(E2273, genre!$A$2:$B$1000, 2, FALSE)</f>
        <v>Rock</v>
      </c>
    </row>
    <row r="2274">
      <c r="A2274" s="4">
        <v>2273.0</v>
      </c>
      <c r="B2274" s="4" t="s">
        <v>3173</v>
      </c>
      <c r="C2274" s="4">
        <v>186.0</v>
      </c>
      <c r="D2274" s="4">
        <v>1.0</v>
      </c>
      <c r="E2274" s="4">
        <v>1.0</v>
      </c>
      <c r="F2274" s="4" t="s">
        <v>422</v>
      </c>
      <c r="G2274" s="4">
        <v>207386.0</v>
      </c>
      <c r="H2274" s="4">
        <v>6642685.0</v>
      </c>
      <c r="I2274" s="4">
        <v>0.99</v>
      </c>
      <c r="J2274" s="5" t="str">
        <f>VLOOKUP(E2274, genre!$A$2:$B$1000, 2, FALSE)</f>
        <v>Rock</v>
      </c>
    </row>
    <row r="2275">
      <c r="A2275" s="4">
        <v>2274.0</v>
      </c>
      <c r="B2275" s="4" t="s">
        <v>3174</v>
      </c>
      <c r="C2275" s="4">
        <v>186.0</v>
      </c>
      <c r="D2275" s="4">
        <v>1.0</v>
      </c>
      <c r="E2275" s="4">
        <v>1.0</v>
      </c>
      <c r="F2275" s="4" t="s">
        <v>3171</v>
      </c>
      <c r="G2275" s="4">
        <v>190119.0</v>
      </c>
      <c r="H2275" s="4">
        <v>6144878.0</v>
      </c>
      <c r="I2275" s="4">
        <v>0.99</v>
      </c>
      <c r="J2275" s="5" t="str">
        <f>VLOOKUP(E2275, genre!$A$2:$B$1000, 2, FALSE)</f>
        <v>Rock</v>
      </c>
    </row>
    <row r="2276">
      <c r="A2276" s="4">
        <v>2275.0</v>
      </c>
      <c r="B2276" s="4" t="s">
        <v>3175</v>
      </c>
      <c r="C2276" s="4">
        <v>186.0</v>
      </c>
      <c r="D2276" s="4">
        <v>1.0</v>
      </c>
      <c r="E2276" s="4">
        <v>1.0</v>
      </c>
      <c r="F2276" s="4" t="s">
        <v>3176</v>
      </c>
      <c r="G2276" s="4">
        <v>275356.0</v>
      </c>
      <c r="H2276" s="4">
        <v>8936992.0</v>
      </c>
      <c r="I2276" s="4">
        <v>0.99</v>
      </c>
      <c r="J2276" s="5" t="str">
        <f>VLOOKUP(E2276, genre!$A$2:$B$1000, 2, FALSE)</f>
        <v>Rock</v>
      </c>
    </row>
    <row r="2277">
      <c r="A2277" s="4">
        <v>2276.0</v>
      </c>
      <c r="B2277" s="4" t="s">
        <v>3177</v>
      </c>
      <c r="C2277" s="4">
        <v>186.0</v>
      </c>
      <c r="D2277" s="4">
        <v>1.0</v>
      </c>
      <c r="E2277" s="4">
        <v>1.0</v>
      </c>
      <c r="F2277" s="4" t="s">
        <v>422</v>
      </c>
      <c r="G2277" s="4">
        <v>184737.0</v>
      </c>
      <c r="H2277" s="4">
        <v>6078001.0</v>
      </c>
      <c r="I2277" s="4">
        <v>0.99</v>
      </c>
      <c r="J2277" s="5" t="str">
        <f>VLOOKUP(E2277, genre!$A$2:$B$1000, 2, FALSE)</f>
        <v>Rock</v>
      </c>
    </row>
    <row r="2278">
      <c r="A2278" s="4">
        <v>2277.0</v>
      </c>
      <c r="B2278" s="4" t="s">
        <v>3178</v>
      </c>
      <c r="C2278" s="4">
        <v>186.0</v>
      </c>
      <c r="D2278" s="4">
        <v>1.0</v>
      </c>
      <c r="E2278" s="4">
        <v>1.0</v>
      </c>
      <c r="F2278" s="4" t="s">
        <v>3172</v>
      </c>
      <c r="G2278" s="4">
        <v>231235.0</v>
      </c>
      <c r="H2278" s="4">
        <v>7509333.0</v>
      </c>
      <c r="I2278" s="4">
        <v>0.99</v>
      </c>
      <c r="J2278" s="5" t="str">
        <f>VLOOKUP(E2278, genre!$A$2:$B$1000, 2, FALSE)</f>
        <v>Rock</v>
      </c>
    </row>
    <row r="2279">
      <c r="A2279" s="4">
        <v>2278.0</v>
      </c>
      <c r="B2279" s="4" t="s">
        <v>3179</v>
      </c>
      <c r="C2279" s="4">
        <v>186.0</v>
      </c>
      <c r="D2279" s="4">
        <v>1.0</v>
      </c>
      <c r="E2279" s="4">
        <v>1.0</v>
      </c>
      <c r="F2279" s="4" t="s">
        <v>3171</v>
      </c>
      <c r="G2279" s="4">
        <v>187428.0</v>
      </c>
      <c r="H2279" s="4">
        <v>6099840.0</v>
      </c>
      <c r="I2279" s="4">
        <v>0.99</v>
      </c>
      <c r="J2279" s="5" t="str">
        <f>VLOOKUP(E2279, genre!$A$2:$B$1000, 2, FALSE)</f>
        <v>Rock</v>
      </c>
    </row>
    <row r="2280">
      <c r="A2280" s="4">
        <v>2279.0</v>
      </c>
      <c r="B2280" s="4" t="s">
        <v>3180</v>
      </c>
      <c r="C2280" s="4">
        <v>186.0</v>
      </c>
      <c r="D2280" s="4">
        <v>1.0</v>
      </c>
      <c r="E2280" s="4">
        <v>1.0</v>
      </c>
      <c r="F2280" s="4" t="s">
        <v>3176</v>
      </c>
      <c r="G2280" s="4">
        <v>186958.0</v>
      </c>
      <c r="H2280" s="4">
        <v>6292969.0</v>
      </c>
      <c r="I2280" s="4">
        <v>0.99</v>
      </c>
      <c r="J2280" s="5" t="str">
        <f>VLOOKUP(E2280, genre!$A$2:$B$1000, 2, FALSE)</f>
        <v>Rock</v>
      </c>
    </row>
    <row r="2281">
      <c r="A2281" s="4">
        <v>2280.0</v>
      </c>
      <c r="B2281" s="4" t="s">
        <v>3181</v>
      </c>
      <c r="C2281" s="4">
        <v>186.0</v>
      </c>
      <c r="D2281" s="4">
        <v>1.0</v>
      </c>
      <c r="E2281" s="4">
        <v>1.0</v>
      </c>
      <c r="F2281" s="4" t="s">
        <v>3171</v>
      </c>
      <c r="G2281" s="4">
        <v>386194.0</v>
      </c>
      <c r="H2281" s="4">
        <v>1.2519388E7</v>
      </c>
      <c r="I2281" s="4">
        <v>0.99</v>
      </c>
      <c r="J2281" s="5" t="str">
        <f>VLOOKUP(E2281, genre!$A$2:$B$1000, 2, FALSE)</f>
        <v>Rock</v>
      </c>
    </row>
    <row r="2282">
      <c r="A2282" s="4">
        <v>2281.0</v>
      </c>
      <c r="B2282" s="4" t="s">
        <v>3182</v>
      </c>
      <c r="C2282" s="4">
        <v>186.0</v>
      </c>
      <c r="D2282" s="4">
        <v>1.0</v>
      </c>
      <c r="E2282" s="4">
        <v>1.0</v>
      </c>
      <c r="F2282" s="4" t="s">
        <v>3172</v>
      </c>
      <c r="G2282" s="4">
        <v>206471.0</v>
      </c>
      <c r="H2282" s="4">
        <v>6691838.0</v>
      </c>
      <c r="I2282" s="4">
        <v>0.99</v>
      </c>
      <c r="J2282" s="5" t="str">
        <f>VLOOKUP(E2282, genre!$A$2:$B$1000, 2, FALSE)</f>
        <v>Rock</v>
      </c>
    </row>
    <row r="2283">
      <c r="A2283" s="4">
        <v>2282.0</v>
      </c>
      <c r="B2283" s="4" t="s">
        <v>3183</v>
      </c>
      <c r="C2283" s="4">
        <v>187.0</v>
      </c>
      <c r="D2283" s="4">
        <v>1.0</v>
      </c>
      <c r="E2283" s="4">
        <v>4.0</v>
      </c>
      <c r="F2283" s="4" t="s">
        <v>3184</v>
      </c>
      <c r="G2283" s="4">
        <v>226298.0</v>
      </c>
      <c r="H2283" s="4">
        <v>7475323.0</v>
      </c>
      <c r="I2283" s="4">
        <v>0.99</v>
      </c>
      <c r="J2283" s="5" t="str">
        <f>VLOOKUP(E2283, genre!$A$2:$B$1000, 2, FALSE)</f>
        <v>Alternative &amp; Punk</v>
      </c>
    </row>
    <row r="2284">
      <c r="A2284" s="4">
        <v>2283.0</v>
      </c>
      <c r="B2284" s="4" t="s">
        <v>3185</v>
      </c>
      <c r="C2284" s="4">
        <v>187.0</v>
      </c>
      <c r="D2284" s="4">
        <v>1.0</v>
      </c>
      <c r="E2284" s="4">
        <v>4.0</v>
      </c>
      <c r="F2284" s="4" t="s">
        <v>3184</v>
      </c>
      <c r="G2284" s="4">
        <v>246674.0</v>
      </c>
      <c r="H2284" s="4">
        <v>8194751.0</v>
      </c>
      <c r="I2284" s="4">
        <v>0.99</v>
      </c>
      <c r="J2284" s="5" t="str">
        <f>VLOOKUP(E2284, genre!$A$2:$B$1000, 2, FALSE)</f>
        <v>Alternative &amp; Punk</v>
      </c>
    </row>
    <row r="2285">
      <c r="A2285" s="4">
        <v>2284.0</v>
      </c>
      <c r="B2285" s="4" t="s">
        <v>2261</v>
      </c>
      <c r="C2285" s="4">
        <v>187.0</v>
      </c>
      <c r="D2285" s="4">
        <v>1.0</v>
      </c>
      <c r="E2285" s="4">
        <v>4.0</v>
      </c>
      <c r="F2285" s="4" t="s">
        <v>3184</v>
      </c>
      <c r="G2285" s="4">
        <v>255477.0</v>
      </c>
      <c r="H2285" s="4">
        <v>8421172.0</v>
      </c>
      <c r="I2285" s="4">
        <v>0.99</v>
      </c>
      <c r="J2285" s="5" t="str">
        <f>VLOOKUP(E2285, genre!$A$2:$B$1000, 2, FALSE)</f>
        <v>Alternative &amp; Punk</v>
      </c>
    </row>
    <row r="2286">
      <c r="A2286" s="4">
        <v>2285.0</v>
      </c>
      <c r="B2286" s="4" t="s">
        <v>3186</v>
      </c>
      <c r="C2286" s="4">
        <v>188.0</v>
      </c>
      <c r="D2286" s="4">
        <v>1.0</v>
      </c>
      <c r="E2286" s="4">
        <v>4.0</v>
      </c>
      <c r="F2286" s="4" t="s">
        <v>3187</v>
      </c>
      <c r="G2286" s="4">
        <v>185730.0</v>
      </c>
      <c r="H2286" s="4">
        <v>6132218.0</v>
      </c>
      <c r="I2286" s="4">
        <v>0.99</v>
      </c>
      <c r="J2286" s="5" t="str">
        <f>VLOOKUP(E2286, genre!$A$2:$B$1000, 2, FALSE)</f>
        <v>Alternative &amp; Punk</v>
      </c>
    </row>
    <row r="2287">
      <c r="A2287" s="4">
        <v>2286.0</v>
      </c>
      <c r="B2287" s="4" t="s">
        <v>3188</v>
      </c>
      <c r="C2287" s="4">
        <v>188.0</v>
      </c>
      <c r="D2287" s="4">
        <v>1.0</v>
      </c>
      <c r="E2287" s="4">
        <v>4.0</v>
      </c>
      <c r="F2287" s="4" t="s">
        <v>3187</v>
      </c>
      <c r="G2287" s="4">
        <v>160235.0</v>
      </c>
      <c r="H2287" s="4">
        <v>5264376.0</v>
      </c>
      <c r="I2287" s="4">
        <v>0.99</v>
      </c>
      <c r="J2287" s="5" t="str">
        <f>VLOOKUP(E2287, genre!$A$2:$B$1000, 2, FALSE)</f>
        <v>Alternative &amp; Punk</v>
      </c>
    </row>
    <row r="2288">
      <c r="A2288" s="4">
        <v>2287.0</v>
      </c>
      <c r="B2288" s="4" t="s">
        <v>3189</v>
      </c>
      <c r="C2288" s="4">
        <v>188.0</v>
      </c>
      <c r="D2288" s="4">
        <v>1.0</v>
      </c>
      <c r="E2288" s="4">
        <v>4.0</v>
      </c>
      <c r="F2288" s="4" t="s">
        <v>3187</v>
      </c>
      <c r="G2288" s="4">
        <v>226298.0</v>
      </c>
      <c r="H2288" s="4">
        <v>7373181.0</v>
      </c>
      <c r="I2288" s="4">
        <v>0.99</v>
      </c>
      <c r="J2288" s="5" t="str">
        <f>VLOOKUP(E2288, genre!$A$2:$B$1000, 2, FALSE)</f>
        <v>Alternative &amp; Punk</v>
      </c>
    </row>
    <row r="2289">
      <c r="A2289" s="4">
        <v>2288.0</v>
      </c>
      <c r="B2289" s="4" t="s">
        <v>3190</v>
      </c>
      <c r="C2289" s="4">
        <v>188.0</v>
      </c>
      <c r="D2289" s="4">
        <v>1.0</v>
      </c>
      <c r="E2289" s="4">
        <v>4.0</v>
      </c>
      <c r="F2289" s="4" t="s">
        <v>3187</v>
      </c>
      <c r="G2289" s="4">
        <v>192862.0</v>
      </c>
      <c r="H2289" s="4">
        <v>6349090.0</v>
      </c>
      <c r="I2289" s="4">
        <v>0.99</v>
      </c>
      <c r="J2289" s="5" t="str">
        <f>VLOOKUP(E2289, genre!$A$2:$B$1000, 2, FALSE)</f>
        <v>Alternative &amp; Punk</v>
      </c>
    </row>
    <row r="2290">
      <c r="A2290" s="4">
        <v>2289.0</v>
      </c>
      <c r="B2290" s="4" t="s">
        <v>3191</v>
      </c>
      <c r="C2290" s="4">
        <v>188.0</v>
      </c>
      <c r="D2290" s="4">
        <v>1.0</v>
      </c>
      <c r="E2290" s="4">
        <v>4.0</v>
      </c>
      <c r="F2290" s="4" t="s">
        <v>3187</v>
      </c>
      <c r="G2290" s="4">
        <v>259761.0</v>
      </c>
      <c r="H2290" s="4">
        <v>8537282.0</v>
      </c>
      <c r="I2290" s="4">
        <v>0.99</v>
      </c>
      <c r="J2290" s="5" t="str">
        <f>VLOOKUP(E2290, genre!$A$2:$B$1000, 2, FALSE)</f>
        <v>Alternative &amp; Punk</v>
      </c>
    </row>
    <row r="2291">
      <c r="A2291" s="4">
        <v>2290.0</v>
      </c>
      <c r="B2291" s="4" t="s">
        <v>3192</v>
      </c>
      <c r="C2291" s="4">
        <v>188.0</v>
      </c>
      <c r="D2291" s="4">
        <v>1.0</v>
      </c>
      <c r="E2291" s="4">
        <v>4.0</v>
      </c>
      <c r="F2291" s="4" t="s">
        <v>3187</v>
      </c>
      <c r="G2291" s="4">
        <v>216633.0</v>
      </c>
      <c r="H2291" s="4">
        <v>7065060.0</v>
      </c>
      <c r="I2291" s="4">
        <v>0.99</v>
      </c>
      <c r="J2291" s="5" t="str">
        <f>VLOOKUP(E2291, genre!$A$2:$B$1000, 2, FALSE)</f>
        <v>Alternative &amp; Punk</v>
      </c>
    </row>
    <row r="2292">
      <c r="A2292" s="4">
        <v>2291.0</v>
      </c>
      <c r="B2292" s="4" t="s">
        <v>3193</v>
      </c>
      <c r="C2292" s="4">
        <v>188.0</v>
      </c>
      <c r="D2292" s="4">
        <v>1.0</v>
      </c>
      <c r="E2292" s="4">
        <v>4.0</v>
      </c>
      <c r="F2292" s="4" t="s">
        <v>3187</v>
      </c>
      <c r="G2292" s="4">
        <v>231706.0</v>
      </c>
      <c r="H2292" s="4">
        <v>7742894.0</v>
      </c>
      <c r="I2292" s="4">
        <v>0.99</v>
      </c>
      <c r="J2292" s="5" t="str">
        <f>VLOOKUP(E2292, genre!$A$2:$B$1000, 2, FALSE)</f>
        <v>Alternative &amp; Punk</v>
      </c>
    </row>
    <row r="2293">
      <c r="A2293" s="4">
        <v>2292.0</v>
      </c>
      <c r="B2293" s="4" t="s">
        <v>3194</v>
      </c>
      <c r="C2293" s="4">
        <v>188.0</v>
      </c>
      <c r="D2293" s="4">
        <v>1.0</v>
      </c>
      <c r="E2293" s="4">
        <v>4.0</v>
      </c>
      <c r="F2293" s="4" t="s">
        <v>3187</v>
      </c>
      <c r="G2293" s="4">
        <v>257358.0</v>
      </c>
      <c r="H2293" s="4">
        <v>8395671.0</v>
      </c>
      <c r="I2293" s="4">
        <v>0.99</v>
      </c>
      <c r="J2293" s="5" t="str">
        <f>VLOOKUP(E2293, genre!$A$2:$B$1000, 2, FALSE)</f>
        <v>Alternative &amp; Punk</v>
      </c>
    </row>
    <row r="2294">
      <c r="A2294" s="4">
        <v>2293.0</v>
      </c>
      <c r="B2294" s="4" t="s">
        <v>3195</v>
      </c>
      <c r="C2294" s="4">
        <v>188.0</v>
      </c>
      <c r="D2294" s="4">
        <v>1.0</v>
      </c>
      <c r="E2294" s="4">
        <v>4.0</v>
      </c>
      <c r="F2294" s="4" t="s">
        <v>3187</v>
      </c>
      <c r="G2294" s="4">
        <v>235911.0</v>
      </c>
      <c r="H2294" s="4">
        <v>7753807.0</v>
      </c>
      <c r="I2294" s="4">
        <v>0.99</v>
      </c>
      <c r="J2294" s="5" t="str">
        <f>VLOOKUP(E2294, genre!$A$2:$B$1000, 2, FALSE)</f>
        <v>Alternative &amp; Punk</v>
      </c>
    </row>
    <row r="2295">
      <c r="A2295" s="4">
        <v>2294.0</v>
      </c>
      <c r="B2295" s="4" t="s">
        <v>3196</v>
      </c>
      <c r="C2295" s="4">
        <v>188.0</v>
      </c>
      <c r="D2295" s="4">
        <v>1.0</v>
      </c>
      <c r="E2295" s="4">
        <v>4.0</v>
      </c>
      <c r="F2295" s="4" t="s">
        <v>3187</v>
      </c>
      <c r="G2295" s="4">
        <v>304013.0</v>
      </c>
      <c r="H2295" s="4">
        <v>9950311.0</v>
      </c>
      <c r="I2295" s="4">
        <v>0.99</v>
      </c>
      <c r="J2295" s="5" t="str">
        <f>VLOOKUP(E2295, genre!$A$2:$B$1000, 2, FALSE)</f>
        <v>Alternative &amp; Punk</v>
      </c>
    </row>
    <row r="2296">
      <c r="A2296" s="4">
        <v>2295.0</v>
      </c>
      <c r="B2296" s="4" t="s">
        <v>3034</v>
      </c>
      <c r="C2296" s="4">
        <v>188.0</v>
      </c>
      <c r="D2296" s="4">
        <v>1.0</v>
      </c>
      <c r="E2296" s="4">
        <v>4.0</v>
      </c>
      <c r="F2296" s="4" t="s">
        <v>3187</v>
      </c>
      <c r="G2296" s="4">
        <v>191503.0</v>
      </c>
      <c r="H2296" s="4">
        <v>6332426.0</v>
      </c>
      <c r="I2296" s="4">
        <v>0.99</v>
      </c>
      <c r="J2296" s="5" t="str">
        <f>VLOOKUP(E2296, genre!$A$2:$B$1000, 2, FALSE)</f>
        <v>Alternative &amp; Punk</v>
      </c>
    </row>
    <row r="2297">
      <c r="A2297" s="4">
        <v>2296.0</v>
      </c>
      <c r="B2297" s="4" t="s">
        <v>3197</v>
      </c>
      <c r="C2297" s="4">
        <v>189.0</v>
      </c>
      <c r="D2297" s="4">
        <v>1.0</v>
      </c>
      <c r="E2297" s="4">
        <v>1.0</v>
      </c>
      <c r="F2297" s="4" t="s">
        <v>3187</v>
      </c>
      <c r="G2297" s="4">
        <v>271151.0</v>
      </c>
      <c r="H2297" s="4">
        <v>8994291.0</v>
      </c>
      <c r="I2297" s="4">
        <v>0.99</v>
      </c>
      <c r="J2297" s="5" t="str">
        <f>VLOOKUP(E2297, genre!$A$2:$B$1000, 2, FALSE)</f>
        <v>Rock</v>
      </c>
    </row>
    <row r="2298">
      <c r="A2298" s="4">
        <v>2297.0</v>
      </c>
      <c r="B2298" s="4" t="s">
        <v>3198</v>
      </c>
      <c r="C2298" s="4">
        <v>189.0</v>
      </c>
      <c r="D2298" s="4">
        <v>1.0</v>
      </c>
      <c r="E2298" s="4">
        <v>1.0</v>
      </c>
      <c r="F2298" s="4" t="s">
        <v>3187</v>
      </c>
      <c r="G2298" s="4">
        <v>308532.0</v>
      </c>
      <c r="H2298" s="4">
        <v>1.0077337E7</v>
      </c>
      <c r="I2298" s="4">
        <v>0.99</v>
      </c>
      <c r="J2298" s="5" t="str">
        <f>VLOOKUP(E2298, genre!$A$2:$B$1000, 2, FALSE)</f>
        <v>Rock</v>
      </c>
    </row>
    <row r="2299">
      <c r="A2299" s="4">
        <v>2298.0</v>
      </c>
      <c r="B2299" s="4" t="s">
        <v>3199</v>
      </c>
      <c r="C2299" s="4">
        <v>189.0</v>
      </c>
      <c r="D2299" s="4">
        <v>1.0</v>
      </c>
      <c r="E2299" s="4">
        <v>1.0</v>
      </c>
      <c r="F2299" s="4" t="s">
        <v>3187</v>
      </c>
      <c r="G2299" s="4">
        <v>326791.0</v>
      </c>
      <c r="H2299" s="4">
        <v>1.0866447E7</v>
      </c>
      <c r="I2299" s="4">
        <v>0.99</v>
      </c>
      <c r="J2299" s="5" t="str">
        <f>VLOOKUP(E2299, genre!$A$2:$B$1000, 2, FALSE)</f>
        <v>Rock</v>
      </c>
    </row>
    <row r="2300">
      <c r="A2300" s="4">
        <v>2299.0</v>
      </c>
      <c r="B2300" s="4" t="s">
        <v>3200</v>
      </c>
      <c r="C2300" s="4">
        <v>189.0</v>
      </c>
      <c r="D2300" s="4">
        <v>1.0</v>
      </c>
      <c r="E2300" s="4">
        <v>1.0</v>
      </c>
      <c r="F2300" s="4" t="s">
        <v>3187</v>
      </c>
      <c r="G2300" s="4">
        <v>309498.0</v>
      </c>
      <c r="H2300" s="4">
        <v>1.0131005E7</v>
      </c>
      <c r="I2300" s="4">
        <v>0.99</v>
      </c>
      <c r="J2300" s="5" t="str">
        <f>VLOOKUP(E2300, genre!$A$2:$B$1000, 2, FALSE)</f>
        <v>Rock</v>
      </c>
    </row>
    <row r="2301">
      <c r="A2301" s="4">
        <v>2689.0</v>
      </c>
      <c r="B2301" s="4" t="s">
        <v>3201</v>
      </c>
      <c r="C2301" s="4">
        <v>217.0</v>
      </c>
      <c r="D2301" s="4">
        <v>1.0</v>
      </c>
      <c r="E2301" s="4">
        <v>1.0</v>
      </c>
      <c r="F2301" s="4" t="s">
        <v>3202</v>
      </c>
      <c r="G2301" s="4">
        <v>479242.0</v>
      </c>
      <c r="H2301" s="4">
        <v>1.5749289E7</v>
      </c>
      <c r="I2301" s="4">
        <v>0.99</v>
      </c>
      <c r="J2301" s="5" t="str">
        <f>VLOOKUP(E2301, genre!$A$2:$B$1000, 2, FALSE)</f>
        <v>Rock</v>
      </c>
    </row>
    <row r="2302">
      <c r="A2302" s="4">
        <v>2300.0</v>
      </c>
      <c r="B2302" s="4" t="s">
        <v>3203</v>
      </c>
      <c r="C2302" s="4">
        <v>189.0</v>
      </c>
      <c r="D2302" s="4">
        <v>1.0</v>
      </c>
      <c r="E2302" s="4">
        <v>1.0</v>
      </c>
      <c r="F2302" s="4" t="s">
        <v>3187</v>
      </c>
      <c r="G2302" s="4">
        <v>324963.0</v>
      </c>
      <c r="H2302" s="4">
        <v>1.0714576E7</v>
      </c>
      <c r="I2302" s="4">
        <v>0.99</v>
      </c>
      <c r="J2302" s="5" t="str">
        <f>VLOOKUP(E2302, genre!$A$2:$B$1000, 2, FALSE)</f>
        <v>Rock</v>
      </c>
    </row>
    <row r="2303">
      <c r="A2303" s="4">
        <v>2301.0</v>
      </c>
      <c r="B2303" s="4" t="s">
        <v>3204</v>
      </c>
      <c r="C2303" s="4">
        <v>189.0</v>
      </c>
      <c r="D2303" s="4">
        <v>1.0</v>
      </c>
      <c r="E2303" s="4">
        <v>1.0</v>
      </c>
      <c r="F2303" s="4" t="s">
        <v>3187</v>
      </c>
      <c r="G2303" s="4">
        <v>437968.0</v>
      </c>
      <c r="H2303" s="4">
        <v>1.4433365E7</v>
      </c>
      <c r="I2303" s="4">
        <v>0.99</v>
      </c>
      <c r="J2303" s="5" t="str">
        <f>VLOOKUP(E2303, genre!$A$2:$B$1000, 2, FALSE)</f>
        <v>Rock</v>
      </c>
    </row>
    <row r="2304">
      <c r="A2304" s="4">
        <v>2302.0</v>
      </c>
      <c r="B2304" s="4" t="s">
        <v>3205</v>
      </c>
      <c r="C2304" s="4">
        <v>189.0</v>
      </c>
      <c r="D2304" s="4">
        <v>1.0</v>
      </c>
      <c r="E2304" s="4">
        <v>1.0</v>
      </c>
      <c r="F2304" s="4" t="s">
        <v>3187</v>
      </c>
      <c r="G2304" s="4">
        <v>209423.0</v>
      </c>
      <c r="H2304" s="4">
        <v>6818425.0</v>
      </c>
      <c r="I2304" s="4">
        <v>0.99</v>
      </c>
      <c r="J2304" s="5" t="str">
        <f>VLOOKUP(E2304, genre!$A$2:$B$1000, 2, FALSE)</f>
        <v>Rock</v>
      </c>
    </row>
    <row r="2305">
      <c r="A2305" s="4">
        <v>2303.0</v>
      </c>
      <c r="B2305" s="4" t="s">
        <v>3206</v>
      </c>
      <c r="C2305" s="4">
        <v>189.0</v>
      </c>
      <c r="D2305" s="4">
        <v>1.0</v>
      </c>
      <c r="E2305" s="4">
        <v>1.0</v>
      </c>
      <c r="F2305" s="4" t="s">
        <v>3187</v>
      </c>
      <c r="G2305" s="4">
        <v>245812.0</v>
      </c>
      <c r="H2305" s="4">
        <v>8114718.0</v>
      </c>
      <c r="I2305" s="4">
        <v>0.99</v>
      </c>
      <c r="J2305" s="5" t="str">
        <f>VLOOKUP(E2305, genre!$A$2:$B$1000, 2, FALSE)</f>
        <v>Rock</v>
      </c>
    </row>
    <row r="2306">
      <c r="A2306" s="4">
        <v>2304.0</v>
      </c>
      <c r="B2306" s="4" t="s">
        <v>3207</v>
      </c>
      <c r="C2306" s="4">
        <v>189.0</v>
      </c>
      <c r="D2306" s="4">
        <v>1.0</v>
      </c>
      <c r="E2306" s="4">
        <v>1.0</v>
      </c>
      <c r="F2306" s="4" t="s">
        <v>3187</v>
      </c>
      <c r="G2306" s="4">
        <v>333087.0</v>
      </c>
      <c r="H2306" s="4">
        <v>1.0790541E7</v>
      </c>
      <c r="I2306" s="4">
        <v>0.99</v>
      </c>
      <c r="J2306" s="5" t="str">
        <f>VLOOKUP(E2306, genre!$A$2:$B$1000, 2, FALSE)</f>
        <v>Rock</v>
      </c>
    </row>
    <row r="2307">
      <c r="A2307" s="4">
        <v>2305.0</v>
      </c>
      <c r="B2307" s="4" t="s">
        <v>3208</v>
      </c>
      <c r="C2307" s="4">
        <v>189.0</v>
      </c>
      <c r="D2307" s="4">
        <v>1.0</v>
      </c>
      <c r="E2307" s="4">
        <v>1.0</v>
      </c>
      <c r="F2307" s="4" t="s">
        <v>3187</v>
      </c>
      <c r="G2307" s="4">
        <v>301688.0</v>
      </c>
      <c r="H2307" s="4">
        <v>9950320.0</v>
      </c>
      <c r="I2307" s="4">
        <v>0.99</v>
      </c>
      <c r="J2307" s="5" t="str">
        <f>VLOOKUP(E2307, genre!$A$2:$B$1000, 2, FALSE)</f>
        <v>Rock</v>
      </c>
    </row>
    <row r="2308">
      <c r="A2308" s="4">
        <v>2306.0</v>
      </c>
      <c r="B2308" s="4" t="s">
        <v>3209</v>
      </c>
      <c r="C2308" s="4">
        <v>189.0</v>
      </c>
      <c r="D2308" s="4">
        <v>1.0</v>
      </c>
      <c r="E2308" s="4">
        <v>1.0</v>
      </c>
      <c r="F2308" s="4" t="s">
        <v>3187</v>
      </c>
      <c r="G2308" s="4">
        <v>154148.0</v>
      </c>
      <c r="H2308" s="4">
        <v>5032962.0</v>
      </c>
      <c r="I2308" s="4">
        <v>0.99</v>
      </c>
      <c r="J2308" s="5" t="str">
        <f>VLOOKUP(E2308, genre!$A$2:$B$1000, 2, FALSE)</f>
        <v>Rock</v>
      </c>
    </row>
    <row r="2309">
      <c r="A2309" s="4">
        <v>2307.0</v>
      </c>
      <c r="B2309" s="4" t="s">
        <v>3210</v>
      </c>
      <c r="C2309" s="4">
        <v>189.0</v>
      </c>
      <c r="D2309" s="4">
        <v>1.0</v>
      </c>
      <c r="E2309" s="4">
        <v>1.0</v>
      </c>
      <c r="F2309" s="4" t="s">
        <v>3187</v>
      </c>
      <c r="G2309" s="4">
        <v>252682.0</v>
      </c>
      <c r="H2309" s="4">
        <v>8341223.0</v>
      </c>
      <c r="I2309" s="4">
        <v>0.99</v>
      </c>
      <c r="J2309" s="5" t="str">
        <f>VLOOKUP(E2309, genre!$A$2:$B$1000, 2, FALSE)</f>
        <v>Rock</v>
      </c>
    </row>
    <row r="2310">
      <c r="A2310" s="4">
        <v>2308.0</v>
      </c>
      <c r="B2310" s="4" t="s">
        <v>3211</v>
      </c>
      <c r="C2310" s="4">
        <v>189.0</v>
      </c>
      <c r="D2310" s="4">
        <v>1.0</v>
      </c>
      <c r="E2310" s="4">
        <v>1.0</v>
      </c>
      <c r="F2310" s="4" t="s">
        <v>3187</v>
      </c>
      <c r="G2310" s="4">
        <v>212062.0</v>
      </c>
      <c r="H2310" s="4">
        <v>6989288.0</v>
      </c>
      <c r="I2310" s="4">
        <v>0.99</v>
      </c>
      <c r="J2310" s="5" t="str">
        <f>VLOOKUP(E2310, genre!$A$2:$B$1000, 2, FALSE)</f>
        <v>Rock</v>
      </c>
    </row>
    <row r="2311">
      <c r="A2311" s="4">
        <v>2309.0</v>
      </c>
      <c r="B2311" s="4" t="s">
        <v>3212</v>
      </c>
      <c r="C2311" s="4">
        <v>189.0</v>
      </c>
      <c r="D2311" s="4">
        <v>1.0</v>
      </c>
      <c r="E2311" s="4">
        <v>1.0</v>
      </c>
      <c r="F2311" s="4" t="s">
        <v>3187</v>
      </c>
      <c r="G2311" s="4">
        <v>245315.0</v>
      </c>
      <c r="H2311" s="4">
        <v>8051199.0</v>
      </c>
      <c r="I2311" s="4">
        <v>0.99</v>
      </c>
      <c r="J2311" s="5" t="str">
        <f>VLOOKUP(E2311, genre!$A$2:$B$1000, 2, FALSE)</f>
        <v>Rock</v>
      </c>
    </row>
    <row r="2312">
      <c r="A2312" s="4">
        <v>2310.0</v>
      </c>
      <c r="B2312" s="4" t="s">
        <v>3213</v>
      </c>
      <c r="C2312" s="4">
        <v>187.0</v>
      </c>
      <c r="D2312" s="4">
        <v>1.0</v>
      </c>
      <c r="E2312" s="4">
        <v>4.0</v>
      </c>
      <c r="F2312" s="4" t="s">
        <v>3184</v>
      </c>
      <c r="G2312" s="4">
        <v>269035.0</v>
      </c>
      <c r="H2312" s="4">
        <v>8885672.0</v>
      </c>
      <c r="I2312" s="4">
        <v>0.99</v>
      </c>
      <c r="J2312" s="5" t="str">
        <f>VLOOKUP(E2312, genre!$A$2:$B$1000, 2, FALSE)</f>
        <v>Alternative &amp; Punk</v>
      </c>
    </row>
    <row r="2313">
      <c r="A2313" s="4">
        <v>2311.0</v>
      </c>
      <c r="B2313" s="4" t="s">
        <v>1749</v>
      </c>
      <c r="C2313" s="4">
        <v>187.0</v>
      </c>
      <c r="D2313" s="4">
        <v>1.0</v>
      </c>
      <c r="E2313" s="4">
        <v>4.0</v>
      </c>
      <c r="F2313" s="4" t="s">
        <v>3184</v>
      </c>
      <c r="G2313" s="4">
        <v>296777.0</v>
      </c>
      <c r="H2313" s="4">
        <v>9633860.0</v>
      </c>
      <c r="I2313" s="4">
        <v>0.99</v>
      </c>
      <c r="J2313" s="5" t="str">
        <f>VLOOKUP(E2313, genre!$A$2:$B$1000, 2, FALSE)</f>
        <v>Alternative &amp; Punk</v>
      </c>
    </row>
    <row r="2314">
      <c r="A2314" s="4">
        <v>2312.0</v>
      </c>
      <c r="B2314" s="4" t="s">
        <v>3214</v>
      </c>
      <c r="C2314" s="4">
        <v>187.0</v>
      </c>
      <c r="D2314" s="4">
        <v>1.0</v>
      </c>
      <c r="E2314" s="4">
        <v>4.0</v>
      </c>
      <c r="F2314" s="4" t="s">
        <v>3184</v>
      </c>
      <c r="G2314" s="4">
        <v>199862.0</v>
      </c>
      <c r="H2314" s="4">
        <v>6610009.0</v>
      </c>
      <c r="I2314" s="4">
        <v>0.99</v>
      </c>
      <c r="J2314" s="5" t="str">
        <f>VLOOKUP(E2314, genre!$A$2:$B$1000, 2, FALSE)</f>
        <v>Alternative &amp; Punk</v>
      </c>
    </row>
    <row r="2315">
      <c r="A2315" s="4">
        <v>2313.0</v>
      </c>
      <c r="B2315" s="4" t="s">
        <v>3215</v>
      </c>
      <c r="C2315" s="4">
        <v>187.0</v>
      </c>
      <c r="D2315" s="4">
        <v>1.0</v>
      </c>
      <c r="E2315" s="4">
        <v>4.0</v>
      </c>
      <c r="F2315" s="4" t="s">
        <v>3184</v>
      </c>
      <c r="G2315" s="4">
        <v>230687.0</v>
      </c>
      <c r="H2315" s="4">
        <v>7664479.0</v>
      </c>
      <c r="I2315" s="4">
        <v>0.99</v>
      </c>
      <c r="J2315" s="5" t="str">
        <f>VLOOKUP(E2315, genre!$A$2:$B$1000, 2, FALSE)</f>
        <v>Alternative &amp; Punk</v>
      </c>
    </row>
    <row r="2316">
      <c r="A2316" s="4">
        <v>2314.0</v>
      </c>
      <c r="B2316" s="4" t="s">
        <v>3216</v>
      </c>
      <c r="C2316" s="4">
        <v>187.0</v>
      </c>
      <c r="D2316" s="4">
        <v>1.0</v>
      </c>
      <c r="E2316" s="4">
        <v>4.0</v>
      </c>
      <c r="F2316" s="4" t="s">
        <v>3184</v>
      </c>
      <c r="G2316" s="4">
        <v>247013.0</v>
      </c>
      <c r="H2316" s="4">
        <v>8219375.0</v>
      </c>
      <c r="I2316" s="4">
        <v>0.99</v>
      </c>
      <c r="J2316" s="5" t="str">
        <f>VLOOKUP(E2316, genre!$A$2:$B$1000, 2, FALSE)</f>
        <v>Alternative &amp; Punk</v>
      </c>
    </row>
    <row r="2317">
      <c r="A2317" s="4">
        <v>2315.0</v>
      </c>
      <c r="B2317" s="4" t="s">
        <v>3217</v>
      </c>
      <c r="C2317" s="4">
        <v>187.0</v>
      </c>
      <c r="D2317" s="4">
        <v>1.0</v>
      </c>
      <c r="E2317" s="4">
        <v>4.0</v>
      </c>
      <c r="F2317" s="4" t="s">
        <v>3184</v>
      </c>
      <c r="G2317" s="4">
        <v>208431.0</v>
      </c>
      <c r="H2317" s="4">
        <v>6837283.0</v>
      </c>
      <c r="I2317" s="4">
        <v>0.99</v>
      </c>
      <c r="J2317" s="5" t="str">
        <f>VLOOKUP(E2317, genre!$A$2:$B$1000, 2, FALSE)</f>
        <v>Alternative &amp; Punk</v>
      </c>
    </row>
    <row r="2318">
      <c r="A2318" s="4">
        <v>2316.0</v>
      </c>
      <c r="B2318" s="4" t="s">
        <v>3218</v>
      </c>
      <c r="C2318" s="4">
        <v>187.0</v>
      </c>
      <c r="D2318" s="4">
        <v>1.0</v>
      </c>
      <c r="E2318" s="4">
        <v>4.0</v>
      </c>
      <c r="F2318" s="4" t="s">
        <v>3184</v>
      </c>
      <c r="G2318" s="4">
        <v>220081.0</v>
      </c>
      <c r="H2318" s="4">
        <v>7260681.0</v>
      </c>
      <c r="I2318" s="4">
        <v>0.99</v>
      </c>
      <c r="J2318" s="5" t="str">
        <f>VLOOKUP(E2318, genre!$A$2:$B$1000, 2, FALSE)</f>
        <v>Alternative &amp; Punk</v>
      </c>
    </row>
    <row r="2319">
      <c r="A2319" s="4">
        <v>2317.0</v>
      </c>
      <c r="B2319" s="4" t="s">
        <v>3219</v>
      </c>
      <c r="C2319" s="4">
        <v>187.0</v>
      </c>
      <c r="D2319" s="4">
        <v>1.0</v>
      </c>
      <c r="E2319" s="4">
        <v>4.0</v>
      </c>
      <c r="F2319" s="4" t="s">
        <v>3184</v>
      </c>
      <c r="G2319" s="4">
        <v>249782.0</v>
      </c>
      <c r="H2319" s="4">
        <v>8178943.0</v>
      </c>
      <c r="I2319" s="4">
        <v>0.99</v>
      </c>
      <c r="J2319" s="5" t="str">
        <f>VLOOKUP(E2319, genre!$A$2:$B$1000, 2, FALSE)</f>
        <v>Alternative &amp; Punk</v>
      </c>
    </row>
    <row r="2320">
      <c r="A2320" s="4">
        <v>2318.0</v>
      </c>
      <c r="B2320" s="4" t="s">
        <v>3220</v>
      </c>
      <c r="C2320" s="4">
        <v>190.0</v>
      </c>
      <c r="D2320" s="4">
        <v>1.0</v>
      </c>
      <c r="E2320" s="4">
        <v>4.0</v>
      </c>
      <c r="F2320" s="4" t="s">
        <v>3221</v>
      </c>
      <c r="G2320" s="4">
        <v>233482.0</v>
      </c>
      <c r="H2320" s="4">
        <v>7669658.0</v>
      </c>
      <c r="I2320" s="4">
        <v>0.99</v>
      </c>
      <c r="J2320" s="5" t="str">
        <f>VLOOKUP(E2320, genre!$A$2:$B$1000, 2, FALSE)</f>
        <v>Alternative &amp; Punk</v>
      </c>
    </row>
    <row r="2321">
      <c r="A2321" s="4">
        <v>2319.0</v>
      </c>
      <c r="B2321" s="4" t="s">
        <v>3222</v>
      </c>
      <c r="C2321" s="4">
        <v>190.0</v>
      </c>
      <c r="D2321" s="4">
        <v>1.0</v>
      </c>
      <c r="E2321" s="4">
        <v>4.0</v>
      </c>
      <c r="F2321" s="4" t="s">
        <v>3221</v>
      </c>
      <c r="G2321" s="4">
        <v>245315.0</v>
      </c>
      <c r="H2321" s="4">
        <v>8163490.0</v>
      </c>
      <c r="I2321" s="4">
        <v>0.99</v>
      </c>
      <c r="J2321" s="5" t="str">
        <f>VLOOKUP(E2321, genre!$A$2:$B$1000, 2, FALSE)</f>
        <v>Alternative &amp; Punk</v>
      </c>
    </row>
    <row r="2322">
      <c r="A2322" s="4">
        <v>2320.0</v>
      </c>
      <c r="B2322" s="4" t="s">
        <v>3223</v>
      </c>
      <c r="C2322" s="4">
        <v>190.0</v>
      </c>
      <c r="D2322" s="4">
        <v>1.0</v>
      </c>
      <c r="E2322" s="4">
        <v>4.0</v>
      </c>
      <c r="F2322" s="4" t="s">
        <v>3221</v>
      </c>
      <c r="G2322" s="4">
        <v>208509.0</v>
      </c>
      <c r="H2322" s="4">
        <v>6898067.0</v>
      </c>
      <c r="I2322" s="4">
        <v>0.99</v>
      </c>
      <c r="J2322" s="5" t="str">
        <f>VLOOKUP(E2322, genre!$A$2:$B$1000, 2, FALSE)</f>
        <v>Alternative &amp; Punk</v>
      </c>
    </row>
    <row r="2323">
      <c r="A2323" s="4">
        <v>2321.0</v>
      </c>
      <c r="B2323" s="4" t="s">
        <v>3224</v>
      </c>
      <c r="C2323" s="4">
        <v>190.0</v>
      </c>
      <c r="D2323" s="4">
        <v>1.0</v>
      </c>
      <c r="E2323" s="4">
        <v>4.0</v>
      </c>
      <c r="F2323" s="4" t="s">
        <v>3221</v>
      </c>
      <c r="G2323" s="4">
        <v>203206.0</v>
      </c>
      <c r="H2323" s="4">
        <v>6725435.0</v>
      </c>
      <c r="I2323" s="4">
        <v>0.99</v>
      </c>
      <c r="J2323" s="5" t="str">
        <f>VLOOKUP(E2323, genre!$A$2:$B$1000, 2, FALSE)</f>
        <v>Alternative &amp; Punk</v>
      </c>
    </row>
    <row r="2324">
      <c r="A2324" s="4">
        <v>2322.0</v>
      </c>
      <c r="B2324" s="4" t="s">
        <v>3225</v>
      </c>
      <c r="C2324" s="4">
        <v>190.0</v>
      </c>
      <c r="D2324" s="4">
        <v>1.0</v>
      </c>
      <c r="E2324" s="4">
        <v>4.0</v>
      </c>
      <c r="F2324" s="4" t="s">
        <v>3221</v>
      </c>
      <c r="G2324" s="4">
        <v>194768.0</v>
      </c>
      <c r="H2324" s="4">
        <v>6414550.0</v>
      </c>
      <c r="I2324" s="4">
        <v>0.99</v>
      </c>
      <c r="J2324" s="5" t="str">
        <f>VLOOKUP(E2324, genre!$A$2:$B$1000, 2, FALSE)</f>
        <v>Alternative &amp; Punk</v>
      </c>
    </row>
    <row r="2325">
      <c r="A2325" s="4">
        <v>2323.0</v>
      </c>
      <c r="B2325" s="4" t="s">
        <v>3226</v>
      </c>
      <c r="C2325" s="4">
        <v>190.0</v>
      </c>
      <c r="D2325" s="4">
        <v>1.0</v>
      </c>
      <c r="E2325" s="4">
        <v>4.0</v>
      </c>
      <c r="F2325" s="4" t="s">
        <v>3221</v>
      </c>
      <c r="G2325" s="4">
        <v>272352.0</v>
      </c>
      <c r="H2325" s="4">
        <v>9010715.0</v>
      </c>
      <c r="I2325" s="4">
        <v>0.99</v>
      </c>
      <c r="J2325" s="5" t="str">
        <f>VLOOKUP(E2325, genre!$A$2:$B$1000, 2, FALSE)</f>
        <v>Alternative &amp; Punk</v>
      </c>
    </row>
    <row r="2326">
      <c r="A2326" s="4">
        <v>2324.0</v>
      </c>
      <c r="B2326" s="4" t="s">
        <v>3227</v>
      </c>
      <c r="C2326" s="4">
        <v>190.0</v>
      </c>
      <c r="D2326" s="4">
        <v>1.0</v>
      </c>
      <c r="E2326" s="4">
        <v>4.0</v>
      </c>
      <c r="F2326" s="4" t="s">
        <v>3221</v>
      </c>
      <c r="G2326" s="4">
        <v>229929.0</v>
      </c>
      <c r="H2326" s="4">
        <v>7577754.0</v>
      </c>
      <c r="I2326" s="4">
        <v>0.99</v>
      </c>
      <c r="J2326" s="5" t="str">
        <f>VLOOKUP(E2326, genre!$A$2:$B$1000, 2, FALSE)</f>
        <v>Alternative &amp; Punk</v>
      </c>
    </row>
    <row r="2327">
      <c r="A2327" s="4">
        <v>2325.0</v>
      </c>
      <c r="B2327" s="4" t="s">
        <v>3228</v>
      </c>
      <c r="C2327" s="4">
        <v>190.0</v>
      </c>
      <c r="D2327" s="4">
        <v>1.0</v>
      </c>
      <c r="E2327" s="4">
        <v>4.0</v>
      </c>
      <c r="F2327" s="4" t="s">
        <v>3221</v>
      </c>
      <c r="G2327" s="4">
        <v>225671.0</v>
      </c>
      <c r="H2327" s="4">
        <v>7422425.0</v>
      </c>
      <c r="I2327" s="4">
        <v>0.99</v>
      </c>
      <c r="J2327" s="5" t="str">
        <f>VLOOKUP(E2327, genre!$A$2:$B$1000, 2, FALSE)</f>
        <v>Alternative &amp; Punk</v>
      </c>
    </row>
    <row r="2328">
      <c r="A2328" s="4">
        <v>2326.0</v>
      </c>
      <c r="B2328" s="4" t="s">
        <v>3229</v>
      </c>
      <c r="C2328" s="4">
        <v>190.0</v>
      </c>
      <c r="D2328" s="4">
        <v>1.0</v>
      </c>
      <c r="E2328" s="4">
        <v>4.0</v>
      </c>
      <c r="F2328" s="4" t="s">
        <v>3221</v>
      </c>
      <c r="G2328" s="4">
        <v>220630.0</v>
      </c>
      <c r="H2328" s="4">
        <v>7285936.0</v>
      </c>
      <c r="I2328" s="4">
        <v>0.99</v>
      </c>
      <c r="J2328" s="5" t="str">
        <f>VLOOKUP(E2328, genre!$A$2:$B$1000, 2, FALSE)</f>
        <v>Alternative &amp; Punk</v>
      </c>
    </row>
    <row r="2329">
      <c r="A2329" s="4">
        <v>2327.0</v>
      </c>
      <c r="B2329" s="4" t="s">
        <v>3230</v>
      </c>
      <c r="C2329" s="4">
        <v>190.0</v>
      </c>
      <c r="D2329" s="4">
        <v>1.0</v>
      </c>
      <c r="E2329" s="4">
        <v>4.0</v>
      </c>
      <c r="F2329" s="4" t="s">
        <v>3221</v>
      </c>
      <c r="G2329" s="4">
        <v>204747.0</v>
      </c>
      <c r="H2329" s="4">
        <v>6779076.0</v>
      </c>
      <c r="I2329" s="4">
        <v>0.99</v>
      </c>
      <c r="J2329" s="5" t="str">
        <f>VLOOKUP(E2329, genre!$A$2:$B$1000, 2, FALSE)</f>
        <v>Alternative &amp; Punk</v>
      </c>
    </row>
    <row r="2330">
      <c r="A2330" s="4">
        <v>2328.0</v>
      </c>
      <c r="B2330" s="4" t="s">
        <v>3231</v>
      </c>
      <c r="C2330" s="4">
        <v>190.0</v>
      </c>
      <c r="D2330" s="4">
        <v>1.0</v>
      </c>
      <c r="E2330" s="4">
        <v>4.0</v>
      </c>
      <c r="F2330" s="4" t="s">
        <v>3221</v>
      </c>
      <c r="G2330" s="4">
        <v>172016.0</v>
      </c>
      <c r="H2330" s="4">
        <v>5676811.0</v>
      </c>
      <c r="I2330" s="4">
        <v>0.99</v>
      </c>
      <c r="J2330" s="5" t="str">
        <f>VLOOKUP(E2330, genre!$A$2:$B$1000, 2, FALSE)</f>
        <v>Alternative &amp; Punk</v>
      </c>
    </row>
    <row r="2331">
      <c r="A2331" s="4">
        <v>2329.0</v>
      </c>
      <c r="B2331" s="4" t="s">
        <v>3232</v>
      </c>
      <c r="C2331" s="4">
        <v>190.0</v>
      </c>
      <c r="D2331" s="4">
        <v>1.0</v>
      </c>
      <c r="E2331" s="4">
        <v>4.0</v>
      </c>
      <c r="F2331" s="4" t="s">
        <v>3221</v>
      </c>
      <c r="G2331" s="4">
        <v>227709.0</v>
      </c>
      <c r="H2331" s="4">
        <v>7542929.0</v>
      </c>
      <c r="I2331" s="4">
        <v>0.99</v>
      </c>
      <c r="J2331" s="5" t="str">
        <f>VLOOKUP(E2331, genre!$A$2:$B$1000, 2, FALSE)</f>
        <v>Alternative &amp; Punk</v>
      </c>
    </row>
    <row r="2332">
      <c r="A2332" s="4">
        <v>2330.0</v>
      </c>
      <c r="B2332" s="4" t="s">
        <v>3233</v>
      </c>
      <c r="C2332" s="4">
        <v>190.0</v>
      </c>
      <c r="D2332" s="4">
        <v>1.0</v>
      </c>
      <c r="E2332" s="4">
        <v>4.0</v>
      </c>
      <c r="F2332" s="4" t="s">
        <v>3221</v>
      </c>
      <c r="G2332" s="4">
        <v>260623.0</v>
      </c>
      <c r="H2332" s="4">
        <v>8591057.0</v>
      </c>
      <c r="I2332" s="4">
        <v>0.99</v>
      </c>
      <c r="J2332" s="5" t="str">
        <f>VLOOKUP(E2332, genre!$A$2:$B$1000, 2, FALSE)</f>
        <v>Alternative &amp; Punk</v>
      </c>
    </row>
    <row r="2333">
      <c r="A2333" s="4">
        <v>2331.0</v>
      </c>
      <c r="B2333" s="4" t="s">
        <v>3234</v>
      </c>
      <c r="C2333" s="4">
        <v>190.0</v>
      </c>
      <c r="D2333" s="4">
        <v>1.0</v>
      </c>
      <c r="E2333" s="4">
        <v>4.0</v>
      </c>
      <c r="F2333" s="4" t="s">
        <v>3221</v>
      </c>
      <c r="G2333" s="4">
        <v>197355.0</v>
      </c>
      <c r="H2333" s="4">
        <v>6495125.0</v>
      </c>
      <c r="I2333" s="4">
        <v>0.99</v>
      </c>
      <c r="J2333" s="5" t="str">
        <f>VLOOKUP(E2333, genre!$A$2:$B$1000, 2, FALSE)</f>
        <v>Alternative &amp; Punk</v>
      </c>
    </row>
    <row r="2334">
      <c r="A2334" s="4">
        <v>2332.0</v>
      </c>
      <c r="B2334" s="4" t="s">
        <v>3235</v>
      </c>
      <c r="C2334" s="4">
        <v>190.0</v>
      </c>
      <c r="D2334" s="4">
        <v>1.0</v>
      </c>
      <c r="E2334" s="4">
        <v>4.0</v>
      </c>
      <c r="F2334" s="4" t="s">
        <v>3221</v>
      </c>
      <c r="G2334" s="4">
        <v>229276.0</v>
      </c>
      <c r="H2334" s="4">
        <v>7574856.0</v>
      </c>
      <c r="I2334" s="4">
        <v>0.99</v>
      </c>
      <c r="J2334" s="5" t="str">
        <f>VLOOKUP(E2334, genre!$A$2:$B$1000, 2, FALSE)</f>
        <v>Alternative &amp; Punk</v>
      </c>
    </row>
    <row r="2335">
      <c r="A2335" s="4">
        <v>2333.0</v>
      </c>
      <c r="B2335" s="4" t="s">
        <v>3236</v>
      </c>
      <c r="C2335" s="4">
        <v>190.0</v>
      </c>
      <c r="D2335" s="4">
        <v>1.0</v>
      </c>
      <c r="E2335" s="4">
        <v>4.0</v>
      </c>
      <c r="F2335" s="4" t="s">
        <v>3221</v>
      </c>
      <c r="G2335" s="4">
        <v>244819.0</v>
      </c>
      <c r="H2335" s="4">
        <v>7998987.0</v>
      </c>
      <c r="I2335" s="4">
        <v>0.99</v>
      </c>
      <c r="J2335" s="5" t="str">
        <f>VLOOKUP(E2335, genre!$A$2:$B$1000, 2, FALSE)</f>
        <v>Alternative &amp; Punk</v>
      </c>
    </row>
    <row r="2336">
      <c r="A2336" s="4">
        <v>2334.0</v>
      </c>
      <c r="B2336" s="4" t="s">
        <v>3237</v>
      </c>
      <c r="C2336" s="4">
        <v>191.0</v>
      </c>
      <c r="D2336" s="4">
        <v>1.0</v>
      </c>
      <c r="E2336" s="4">
        <v>4.0</v>
      </c>
      <c r="F2336" s="4" t="s">
        <v>3238</v>
      </c>
      <c r="G2336" s="4">
        <v>138266.0</v>
      </c>
      <c r="H2336" s="4">
        <v>4503299.0</v>
      </c>
      <c r="I2336" s="4">
        <v>0.99</v>
      </c>
      <c r="J2336" s="5" t="str">
        <f>VLOOKUP(E2336, genre!$A$2:$B$1000, 2, FALSE)</f>
        <v>Alternative &amp; Punk</v>
      </c>
    </row>
    <row r="2337">
      <c r="A2337" s="4">
        <v>2335.0</v>
      </c>
      <c r="B2337" s="4" t="s">
        <v>3239</v>
      </c>
      <c r="C2337" s="4">
        <v>191.0</v>
      </c>
      <c r="D2337" s="4">
        <v>1.0</v>
      </c>
      <c r="E2337" s="4">
        <v>4.0</v>
      </c>
      <c r="F2337" s="4" t="s">
        <v>3238</v>
      </c>
      <c r="G2337" s="4">
        <v>142132.0</v>
      </c>
      <c r="H2337" s="4">
        <v>4622064.0</v>
      </c>
      <c r="I2337" s="4">
        <v>0.99</v>
      </c>
      <c r="J2337" s="5" t="str">
        <f>VLOOKUP(E2337, genre!$A$2:$B$1000, 2, FALSE)</f>
        <v>Alternative &amp; Punk</v>
      </c>
    </row>
    <row r="2338">
      <c r="A2338" s="4">
        <v>2336.0</v>
      </c>
      <c r="B2338" s="4" t="s">
        <v>3240</v>
      </c>
      <c r="C2338" s="4">
        <v>191.0</v>
      </c>
      <c r="D2338" s="4">
        <v>1.0</v>
      </c>
      <c r="E2338" s="4">
        <v>4.0</v>
      </c>
      <c r="F2338" s="4" t="s">
        <v>3238</v>
      </c>
      <c r="G2338" s="4">
        <v>121652.0</v>
      </c>
      <c r="H2338" s="4">
        <v>3995022.0</v>
      </c>
      <c r="I2338" s="4">
        <v>0.99</v>
      </c>
      <c r="J2338" s="5" t="str">
        <f>VLOOKUP(E2338, genre!$A$2:$B$1000, 2, FALSE)</f>
        <v>Alternative &amp; Punk</v>
      </c>
    </row>
    <row r="2339">
      <c r="A2339" s="4">
        <v>2337.0</v>
      </c>
      <c r="B2339" s="4" t="s">
        <v>3241</v>
      </c>
      <c r="C2339" s="4">
        <v>191.0</v>
      </c>
      <c r="D2339" s="4">
        <v>1.0</v>
      </c>
      <c r="E2339" s="4">
        <v>4.0</v>
      </c>
      <c r="F2339" s="4" t="s">
        <v>3238</v>
      </c>
      <c r="G2339" s="4">
        <v>126040.0</v>
      </c>
      <c r="H2339" s="4">
        <v>4166652.0</v>
      </c>
      <c r="I2339" s="4">
        <v>0.99</v>
      </c>
      <c r="J2339" s="5" t="str">
        <f>VLOOKUP(E2339, genre!$A$2:$B$1000, 2, FALSE)</f>
        <v>Alternative &amp; Punk</v>
      </c>
    </row>
    <row r="2340">
      <c r="A2340" s="4">
        <v>2338.0</v>
      </c>
      <c r="B2340" s="4" t="s">
        <v>3242</v>
      </c>
      <c r="C2340" s="4">
        <v>191.0</v>
      </c>
      <c r="D2340" s="4">
        <v>1.0</v>
      </c>
      <c r="E2340" s="4">
        <v>4.0</v>
      </c>
      <c r="F2340" s="4" t="s">
        <v>3238</v>
      </c>
      <c r="G2340" s="4">
        <v>180035.0</v>
      </c>
      <c r="H2340" s="4">
        <v>5873778.0</v>
      </c>
      <c r="I2340" s="4">
        <v>0.99</v>
      </c>
      <c r="J2340" s="5" t="str">
        <f>VLOOKUP(E2340, genre!$A$2:$B$1000, 2, FALSE)</f>
        <v>Alternative &amp; Punk</v>
      </c>
    </row>
    <row r="2341">
      <c r="A2341" s="4">
        <v>2339.0</v>
      </c>
      <c r="B2341" s="4" t="s">
        <v>3243</v>
      </c>
      <c r="C2341" s="4">
        <v>191.0</v>
      </c>
      <c r="D2341" s="4">
        <v>1.0</v>
      </c>
      <c r="E2341" s="4">
        <v>4.0</v>
      </c>
      <c r="F2341" s="4" t="s">
        <v>3238</v>
      </c>
      <c r="G2341" s="4">
        <v>195578.0</v>
      </c>
      <c r="H2341" s="4">
        <v>6395490.0</v>
      </c>
      <c r="I2341" s="4">
        <v>0.99</v>
      </c>
      <c r="J2341" s="5" t="str">
        <f>VLOOKUP(E2341, genre!$A$2:$B$1000, 2, FALSE)</f>
        <v>Alternative &amp; Punk</v>
      </c>
    </row>
    <row r="2342">
      <c r="A2342" s="4">
        <v>2340.0</v>
      </c>
      <c r="B2342" s="4" t="s">
        <v>3244</v>
      </c>
      <c r="C2342" s="4">
        <v>191.0</v>
      </c>
      <c r="D2342" s="4">
        <v>1.0</v>
      </c>
      <c r="E2342" s="4">
        <v>4.0</v>
      </c>
      <c r="F2342" s="4" t="s">
        <v>3238</v>
      </c>
      <c r="G2342" s="4">
        <v>293276.0</v>
      </c>
      <c r="H2342" s="4">
        <v>9618499.0</v>
      </c>
      <c r="I2342" s="4">
        <v>0.99</v>
      </c>
      <c r="J2342" s="5" t="str">
        <f>VLOOKUP(E2342, genre!$A$2:$B$1000, 2, FALSE)</f>
        <v>Alternative &amp; Punk</v>
      </c>
    </row>
    <row r="2343">
      <c r="A2343" s="4">
        <v>2341.0</v>
      </c>
      <c r="B2343" s="4" t="s">
        <v>3245</v>
      </c>
      <c r="C2343" s="4">
        <v>191.0</v>
      </c>
      <c r="D2343" s="4">
        <v>1.0</v>
      </c>
      <c r="E2343" s="4">
        <v>4.0</v>
      </c>
      <c r="F2343" s="4" t="s">
        <v>3238</v>
      </c>
      <c r="G2343" s="4">
        <v>249051.0</v>
      </c>
      <c r="H2343" s="4">
        <v>8130636.0</v>
      </c>
      <c r="I2343" s="4">
        <v>0.99</v>
      </c>
      <c r="J2343" s="5" t="str">
        <f>VLOOKUP(E2343, genre!$A$2:$B$1000, 2, FALSE)</f>
        <v>Alternative &amp; Punk</v>
      </c>
    </row>
    <row r="2344">
      <c r="A2344" s="4">
        <v>2342.0</v>
      </c>
      <c r="B2344" s="4" t="s">
        <v>3246</v>
      </c>
      <c r="C2344" s="4">
        <v>191.0</v>
      </c>
      <c r="D2344" s="4">
        <v>1.0</v>
      </c>
      <c r="E2344" s="4">
        <v>4.0</v>
      </c>
      <c r="F2344" s="4" t="s">
        <v>3238</v>
      </c>
      <c r="G2344" s="4">
        <v>158589.0</v>
      </c>
      <c r="H2344" s="4">
        <v>5164837.0</v>
      </c>
      <c r="I2344" s="4">
        <v>0.99</v>
      </c>
      <c r="J2344" s="5" t="str">
        <f>VLOOKUP(E2344, genre!$A$2:$B$1000, 2, FALSE)</f>
        <v>Alternative &amp; Punk</v>
      </c>
    </row>
    <row r="2345">
      <c r="A2345" s="4">
        <v>2343.0</v>
      </c>
      <c r="B2345" s="4" t="s">
        <v>3247</v>
      </c>
      <c r="C2345" s="4">
        <v>191.0</v>
      </c>
      <c r="D2345" s="4">
        <v>1.0</v>
      </c>
      <c r="E2345" s="4">
        <v>4.0</v>
      </c>
      <c r="F2345" s="4" t="s">
        <v>3238</v>
      </c>
      <c r="G2345" s="4">
        <v>133851.0</v>
      </c>
      <c r="H2345" s="4">
        <v>4396466.0</v>
      </c>
      <c r="I2345" s="4">
        <v>0.99</v>
      </c>
      <c r="J2345" s="5" t="str">
        <f>VLOOKUP(E2345, genre!$A$2:$B$1000, 2, FALSE)</f>
        <v>Alternative &amp; Punk</v>
      </c>
    </row>
    <row r="2346">
      <c r="A2346" s="4">
        <v>2344.0</v>
      </c>
      <c r="B2346" s="4" t="s">
        <v>3248</v>
      </c>
      <c r="C2346" s="4">
        <v>192.0</v>
      </c>
      <c r="D2346" s="4">
        <v>1.0</v>
      </c>
      <c r="E2346" s="4">
        <v>1.0</v>
      </c>
      <c r="F2346" s="4" t="s">
        <v>35</v>
      </c>
      <c r="G2346" s="4">
        <v>203206.0</v>
      </c>
      <c r="H2346" s="4">
        <v>6628067.0</v>
      </c>
      <c r="I2346" s="4">
        <v>0.99</v>
      </c>
      <c r="J2346" s="5" t="str">
        <f>VLOOKUP(E2346, genre!$A$2:$B$1000, 2, FALSE)</f>
        <v>Rock</v>
      </c>
    </row>
    <row r="2347">
      <c r="A2347" s="4">
        <v>2345.0</v>
      </c>
      <c r="B2347" s="4" t="s">
        <v>3249</v>
      </c>
      <c r="C2347" s="4">
        <v>192.0</v>
      </c>
      <c r="D2347" s="4">
        <v>1.0</v>
      </c>
      <c r="E2347" s="4">
        <v>1.0</v>
      </c>
      <c r="F2347" s="4" t="s">
        <v>35</v>
      </c>
      <c r="G2347" s="4">
        <v>261720.0</v>
      </c>
      <c r="H2347" s="4">
        <v>8586678.0</v>
      </c>
      <c r="I2347" s="4">
        <v>0.99</v>
      </c>
      <c r="J2347" s="5" t="str">
        <f>VLOOKUP(E2347, genre!$A$2:$B$1000, 2, FALSE)</f>
        <v>Rock</v>
      </c>
    </row>
    <row r="2348">
      <c r="A2348" s="4">
        <v>2346.0</v>
      </c>
      <c r="B2348" s="4" t="s">
        <v>3250</v>
      </c>
      <c r="C2348" s="4">
        <v>192.0</v>
      </c>
      <c r="D2348" s="4">
        <v>1.0</v>
      </c>
      <c r="E2348" s="4">
        <v>1.0</v>
      </c>
      <c r="F2348" s="4" t="s">
        <v>35</v>
      </c>
      <c r="G2348" s="4">
        <v>177606.0</v>
      </c>
      <c r="H2348" s="4">
        <v>5836953.0</v>
      </c>
      <c r="I2348" s="4">
        <v>0.99</v>
      </c>
      <c r="J2348" s="5" t="str">
        <f>VLOOKUP(E2348, genre!$A$2:$B$1000, 2, FALSE)</f>
        <v>Rock</v>
      </c>
    </row>
    <row r="2349">
      <c r="A2349" s="4">
        <v>2347.0</v>
      </c>
      <c r="B2349" s="4" t="s">
        <v>3251</v>
      </c>
      <c r="C2349" s="4">
        <v>192.0</v>
      </c>
      <c r="D2349" s="4">
        <v>1.0</v>
      </c>
      <c r="E2349" s="4">
        <v>1.0</v>
      </c>
      <c r="F2349" s="4" t="s">
        <v>35</v>
      </c>
      <c r="G2349" s="4">
        <v>192679.0</v>
      </c>
      <c r="H2349" s="4">
        <v>6315187.0</v>
      </c>
      <c r="I2349" s="4">
        <v>0.99</v>
      </c>
      <c r="J2349" s="5" t="str">
        <f>VLOOKUP(E2349, genre!$A$2:$B$1000, 2, FALSE)</f>
        <v>Rock</v>
      </c>
    </row>
    <row r="2350">
      <c r="A2350" s="4">
        <v>2348.0</v>
      </c>
      <c r="B2350" s="4" t="s">
        <v>3252</v>
      </c>
      <c r="C2350" s="4">
        <v>192.0</v>
      </c>
      <c r="D2350" s="4">
        <v>1.0</v>
      </c>
      <c r="E2350" s="4">
        <v>1.0</v>
      </c>
      <c r="F2350" s="4" t="s">
        <v>35</v>
      </c>
      <c r="G2350" s="4">
        <v>232515.0</v>
      </c>
      <c r="H2350" s="4">
        <v>7657732.0</v>
      </c>
      <c r="I2350" s="4">
        <v>0.99</v>
      </c>
      <c r="J2350" s="5" t="str">
        <f>VLOOKUP(E2350, genre!$A$2:$B$1000, 2, FALSE)</f>
        <v>Rock</v>
      </c>
    </row>
    <row r="2351">
      <c r="A2351" s="4">
        <v>2349.0</v>
      </c>
      <c r="B2351" s="4" t="s">
        <v>3253</v>
      </c>
      <c r="C2351" s="4">
        <v>192.0</v>
      </c>
      <c r="D2351" s="4">
        <v>1.0</v>
      </c>
      <c r="E2351" s="4">
        <v>1.0</v>
      </c>
      <c r="F2351" s="4" t="s">
        <v>35</v>
      </c>
      <c r="G2351" s="4">
        <v>142602.0</v>
      </c>
      <c r="H2351" s="4">
        <v>4690029.0</v>
      </c>
      <c r="I2351" s="4">
        <v>0.99</v>
      </c>
      <c r="J2351" s="5" t="str">
        <f>VLOOKUP(E2351, genre!$A$2:$B$1000, 2, FALSE)</f>
        <v>Rock</v>
      </c>
    </row>
    <row r="2352">
      <c r="A2352" s="4">
        <v>2350.0</v>
      </c>
      <c r="B2352" s="4" t="s">
        <v>3254</v>
      </c>
      <c r="C2352" s="4">
        <v>192.0</v>
      </c>
      <c r="D2352" s="4">
        <v>1.0</v>
      </c>
      <c r="E2352" s="4">
        <v>1.0</v>
      </c>
      <c r="F2352" s="4" t="s">
        <v>35</v>
      </c>
      <c r="G2352" s="4">
        <v>196702.0</v>
      </c>
      <c r="H2352" s="4">
        <v>6507301.0</v>
      </c>
      <c r="I2352" s="4">
        <v>0.99</v>
      </c>
      <c r="J2352" s="5" t="str">
        <f>VLOOKUP(E2352, genre!$A$2:$B$1000, 2, FALSE)</f>
        <v>Rock</v>
      </c>
    </row>
    <row r="2353">
      <c r="A2353" s="4">
        <v>2351.0</v>
      </c>
      <c r="B2353" s="4" t="s">
        <v>3255</v>
      </c>
      <c r="C2353" s="4">
        <v>192.0</v>
      </c>
      <c r="D2353" s="4">
        <v>1.0</v>
      </c>
      <c r="E2353" s="4">
        <v>1.0</v>
      </c>
      <c r="F2353" s="4" t="s">
        <v>35</v>
      </c>
      <c r="G2353" s="4">
        <v>134896.0</v>
      </c>
      <c r="H2353" s="4">
        <v>4449772.0</v>
      </c>
      <c r="I2353" s="4">
        <v>0.99</v>
      </c>
      <c r="J2353" s="5" t="str">
        <f>VLOOKUP(E2353, genre!$A$2:$B$1000, 2, FALSE)</f>
        <v>Rock</v>
      </c>
    </row>
    <row r="2354">
      <c r="A2354" s="4">
        <v>2352.0</v>
      </c>
      <c r="B2354" s="4" t="s">
        <v>3256</v>
      </c>
      <c r="C2354" s="4">
        <v>192.0</v>
      </c>
      <c r="D2354" s="4">
        <v>1.0</v>
      </c>
      <c r="E2354" s="4">
        <v>1.0</v>
      </c>
      <c r="F2354" s="4" t="s">
        <v>35</v>
      </c>
      <c r="G2354" s="4">
        <v>165067.0</v>
      </c>
      <c r="H2354" s="4">
        <v>5620058.0</v>
      </c>
      <c r="I2354" s="4">
        <v>0.99</v>
      </c>
      <c r="J2354" s="5" t="str">
        <f>VLOOKUP(E2354, genre!$A$2:$B$1000, 2, FALSE)</f>
        <v>Rock</v>
      </c>
    </row>
    <row r="2355">
      <c r="A2355" s="4">
        <v>2353.0</v>
      </c>
      <c r="B2355" s="4" t="s">
        <v>3257</v>
      </c>
      <c r="C2355" s="4">
        <v>192.0</v>
      </c>
      <c r="D2355" s="4">
        <v>1.0</v>
      </c>
      <c r="E2355" s="4">
        <v>1.0</v>
      </c>
      <c r="F2355" s="4" t="s">
        <v>35</v>
      </c>
      <c r="G2355" s="4">
        <v>206053.0</v>
      </c>
      <c r="H2355" s="4">
        <v>6775101.0</v>
      </c>
      <c r="I2355" s="4">
        <v>0.99</v>
      </c>
      <c r="J2355" s="5" t="str">
        <f>VLOOKUP(E2355, genre!$A$2:$B$1000, 2, FALSE)</f>
        <v>Rock</v>
      </c>
    </row>
    <row r="2356">
      <c r="A2356" s="4">
        <v>2354.0</v>
      </c>
      <c r="B2356" s="4" t="s">
        <v>3258</v>
      </c>
      <c r="C2356" s="4">
        <v>192.0</v>
      </c>
      <c r="D2356" s="4">
        <v>1.0</v>
      </c>
      <c r="E2356" s="4">
        <v>1.0</v>
      </c>
      <c r="F2356" s="4" t="s">
        <v>35</v>
      </c>
      <c r="G2356" s="4">
        <v>175464.0</v>
      </c>
      <c r="H2356" s="4">
        <v>5826775.0</v>
      </c>
      <c r="I2356" s="4">
        <v>0.99</v>
      </c>
      <c r="J2356" s="5" t="str">
        <f>VLOOKUP(E2356, genre!$A$2:$B$1000, 2, FALSE)</f>
        <v>Rock</v>
      </c>
    </row>
    <row r="2357">
      <c r="A2357" s="4">
        <v>2355.0</v>
      </c>
      <c r="B2357" s="4" t="s">
        <v>3259</v>
      </c>
      <c r="C2357" s="4">
        <v>192.0</v>
      </c>
      <c r="D2357" s="4">
        <v>1.0</v>
      </c>
      <c r="E2357" s="4">
        <v>1.0</v>
      </c>
      <c r="F2357" s="4" t="s">
        <v>35</v>
      </c>
      <c r="G2357" s="4">
        <v>268068.0</v>
      </c>
      <c r="H2357" s="4">
        <v>8781021.0</v>
      </c>
      <c r="I2357" s="4">
        <v>0.99</v>
      </c>
      <c r="J2357" s="5" t="str">
        <f>VLOOKUP(E2357, genre!$A$2:$B$1000, 2, FALSE)</f>
        <v>Rock</v>
      </c>
    </row>
    <row r="2358">
      <c r="A2358" s="4">
        <v>2356.0</v>
      </c>
      <c r="B2358" s="4" t="s">
        <v>3260</v>
      </c>
      <c r="C2358" s="4">
        <v>192.0</v>
      </c>
      <c r="D2358" s="4">
        <v>1.0</v>
      </c>
      <c r="E2358" s="4">
        <v>1.0</v>
      </c>
      <c r="F2358" s="4" t="s">
        <v>35</v>
      </c>
      <c r="G2358" s="4">
        <v>244897.0</v>
      </c>
      <c r="H2358" s="4">
        <v>8040563.0</v>
      </c>
      <c r="I2358" s="4">
        <v>0.99</v>
      </c>
      <c r="J2358" s="5" t="str">
        <f>VLOOKUP(E2358, genre!$A$2:$B$1000, 2, FALSE)</f>
        <v>Rock</v>
      </c>
    </row>
    <row r="2359">
      <c r="A2359" s="4">
        <v>2357.0</v>
      </c>
      <c r="B2359" s="4" t="s">
        <v>3261</v>
      </c>
      <c r="C2359" s="4">
        <v>192.0</v>
      </c>
      <c r="D2359" s="4">
        <v>1.0</v>
      </c>
      <c r="E2359" s="4">
        <v>1.0</v>
      </c>
      <c r="F2359" s="4" t="s">
        <v>35</v>
      </c>
      <c r="G2359" s="4">
        <v>231836.0</v>
      </c>
      <c r="H2359" s="4">
        <v>7591945.0</v>
      </c>
      <c r="I2359" s="4">
        <v>0.99</v>
      </c>
      <c r="J2359" s="5" t="str">
        <f>VLOOKUP(E2359, genre!$A$2:$B$1000, 2, FALSE)</f>
        <v>Rock</v>
      </c>
    </row>
    <row r="2360">
      <c r="A2360" s="4">
        <v>2358.0</v>
      </c>
      <c r="B2360" s="4" t="s">
        <v>3262</v>
      </c>
      <c r="C2360" s="4">
        <v>193.0</v>
      </c>
      <c r="D2360" s="4">
        <v>1.0</v>
      </c>
      <c r="E2360" s="4">
        <v>4.0</v>
      </c>
      <c r="F2360" s="4" t="s">
        <v>3263</v>
      </c>
      <c r="G2360" s="4">
        <v>243591.0</v>
      </c>
      <c r="H2360" s="4">
        <v>8148266.0</v>
      </c>
      <c r="I2360" s="4">
        <v>0.99</v>
      </c>
      <c r="J2360" s="5" t="str">
        <f>VLOOKUP(E2360, genre!$A$2:$B$1000, 2, FALSE)</f>
        <v>Alternative &amp; Punk</v>
      </c>
    </row>
    <row r="2361">
      <c r="A2361" s="4">
        <v>2359.0</v>
      </c>
      <c r="B2361" s="4" t="s">
        <v>3264</v>
      </c>
      <c r="C2361" s="4">
        <v>193.0</v>
      </c>
      <c r="D2361" s="4">
        <v>1.0</v>
      </c>
      <c r="E2361" s="4">
        <v>4.0</v>
      </c>
      <c r="F2361" s="4" t="s">
        <v>3263</v>
      </c>
      <c r="G2361" s="4">
        <v>216790.0</v>
      </c>
      <c r="H2361" s="4">
        <v>7199175.0</v>
      </c>
      <c r="I2361" s="4">
        <v>0.99</v>
      </c>
      <c r="J2361" s="5" t="str">
        <f>VLOOKUP(E2361, genre!$A$2:$B$1000, 2, FALSE)</f>
        <v>Alternative &amp; Punk</v>
      </c>
    </row>
    <row r="2362">
      <c r="A2362" s="4">
        <v>2360.0</v>
      </c>
      <c r="B2362" s="4" t="s">
        <v>3265</v>
      </c>
      <c r="C2362" s="4">
        <v>193.0</v>
      </c>
      <c r="D2362" s="4">
        <v>1.0</v>
      </c>
      <c r="E2362" s="4">
        <v>4.0</v>
      </c>
      <c r="F2362" s="4" t="s">
        <v>3263</v>
      </c>
      <c r="G2362" s="4">
        <v>295497.0</v>
      </c>
      <c r="H2362" s="4">
        <v>9805526.0</v>
      </c>
      <c r="I2362" s="4">
        <v>0.99</v>
      </c>
      <c r="J2362" s="5" t="str">
        <f>VLOOKUP(E2362, genre!$A$2:$B$1000, 2, FALSE)</f>
        <v>Alternative &amp; Punk</v>
      </c>
    </row>
    <row r="2363">
      <c r="A2363" s="4">
        <v>2361.0</v>
      </c>
      <c r="B2363" s="4" t="s">
        <v>3266</v>
      </c>
      <c r="C2363" s="4">
        <v>193.0</v>
      </c>
      <c r="D2363" s="4">
        <v>1.0</v>
      </c>
      <c r="E2363" s="4">
        <v>4.0</v>
      </c>
      <c r="F2363" s="4" t="s">
        <v>3263</v>
      </c>
      <c r="G2363" s="4">
        <v>323395.0</v>
      </c>
      <c r="H2363" s="4">
        <v>1.0708168E7</v>
      </c>
      <c r="I2363" s="4">
        <v>0.99</v>
      </c>
      <c r="J2363" s="5" t="str">
        <f>VLOOKUP(E2363, genre!$A$2:$B$1000, 2, FALSE)</f>
        <v>Alternative &amp; Punk</v>
      </c>
    </row>
    <row r="2364">
      <c r="A2364" s="4">
        <v>2362.0</v>
      </c>
      <c r="B2364" s="4" t="s">
        <v>3267</v>
      </c>
      <c r="C2364" s="4">
        <v>193.0</v>
      </c>
      <c r="D2364" s="4">
        <v>1.0</v>
      </c>
      <c r="E2364" s="4">
        <v>4.0</v>
      </c>
      <c r="F2364" s="4" t="s">
        <v>3263</v>
      </c>
      <c r="G2364" s="4">
        <v>217234.0</v>
      </c>
      <c r="H2364" s="4">
        <v>7129137.0</v>
      </c>
      <c r="I2364" s="4">
        <v>0.99</v>
      </c>
      <c r="J2364" s="5" t="str">
        <f>VLOOKUP(E2364, genre!$A$2:$B$1000, 2, FALSE)</f>
        <v>Alternative &amp; Punk</v>
      </c>
    </row>
    <row r="2365">
      <c r="A2365" s="4">
        <v>2363.0</v>
      </c>
      <c r="B2365" s="4" t="s">
        <v>3268</v>
      </c>
      <c r="C2365" s="4">
        <v>193.0</v>
      </c>
      <c r="D2365" s="4">
        <v>1.0</v>
      </c>
      <c r="E2365" s="4">
        <v>4.0</v>
      </c>
      <c r="F2365" s="4" t="s">
        <v>3263</v>
      </c>
      <c r="G2365" s="4">
        <v>244506.0</v>
      </c>
      <c r="H2365" s="4">
        <v>8088244.0</v>
      </c>
      <c r="I2365" s="4">
        <v>0.99</v>
      </c>
      <c r="J2365" s="5" t="str">
        <f>VLOOKUP(E2365, genre!$A$2:$B$1000, 2, FALSE)</f>
        <v>Alternative &amp; Punk</v>
      </c>
    </row>
    <row r="2366">
      <c r="A2366" s="4">
        <v>2364.0</v>
      </c>
      <c r="B2366" s="4" t="s">
        <v>3269</v>
      </c>
      <c r="C2366" s="4">
        <v>193.0</v>
      </c>
      <c r="D2366" s="4">
        <v>1.0</v>
      </c>
      <c r="E2366" s="4">
        <v>4.0</v>
      </c>
      <c r="F2366" s="4" t="s">
        <v>3263</v>
      </c>
      <c r="G2366" s="4">
        <v>240091.0</v>
      </c>
      <c r="H2366" s="4">
        <v>7971384.0</v>
      </c>
      <c r="I2366" s="4">
        <v>0.99</v>
      </c>
      <c r="J2366" s="5" t="str">
        <f>VLOOKUP(E2366, genre!$A$2:$B$1000, 2, FALSE)</f>
        <v>Alternative &amp; Punk</v>
      </c>
    </row>
    <row r="2367">
      <c r="A2367" s="4">
        <v>2365.0</v>
      </c>
      <c r="B2367" s="4" t="s">
        <v>3270</v>
      </c>
      <c r="C2367" s="4">
        <v>193.0</v>
      </c>
      <c r="D2367" s="4">
        <v>1.0</v>
      </c>
      <c r="E2367" s="4">
        <v>4.0</v>
      </c>
      <c r="F2367" s="4" t="s">
        <v>3263</v>
      </c>
      <c r="G2367" s="4">
        <v>248084.0</v>
      </c>
      <c r="H2367" s="4">
        <v>8134096.0</v>
      </c>
      <c r="I2367" s="4">
        <v>0.99</v>
      </c>
      <c r="J2367" s="5" t="str">
        <f>VLOOKUP(E2367, genre!$A$2:$B$1000, 2, FALSE)</f>
        <v>Alternative &amp; Punk</v>
      </c>
    </row>
    <row r="2368">
      <c r="A2368" s="4">
        <v>2366.0</v>
      </c>
      <c r="B2368" s="4" t="s">
        <v>3271</v>
      </c>
      <c r="C2368" s="4">
        <v>193.0</v>
      </c>
      <c r="D2368" s="4">
        <v>1.0</v>
      </c>
      <c r="E2368" s="4">
        <v>4.0</v>
      </c>
      <c r="F2368" s="4" t="s">
        <v>3263</v>
      </c>
      <c r="G2368" s="4">
        <v>283010.0</v>
      </c>
      <c r="H2368" s="4">
        <v>9308997.0</v>
      </c>
      <c r="I2368" s="4">
        <v>0.99</v>
      </c>
      <c r="J2368" s="5" t="str">
        <f>VLOOKUP(E2368, genre!$A$2:$B$1000, 2, FALSE)</f>
        <v>Alternative &amp; Punk</v>
      </c>
    </row>
    <row r="2369">
      <c r="A2369" s="4">
        <v>2367.0</v>
      </c>
      <c r="B2369" s="4" t="s">
        <v>3272</v>
      </c>
      <c r="C2369" s="4">
        <v>193.0</v>
      </c>
      <c r="D2369" s="4">
        <v>1.0</v>
      </c>
      <c r="E2369" s="4">
        <v>4.0</v>
      </c>
      <c r="F2369" s="4" t="s">
        <v>3263</v>
      </c>
      <c r="G2369" s="4">
        <v>271229.0</v>
      </c>
      <c r="H2369" s="4">
        <v>8940573.0</v>
      </c>
      <c r="I2369" s="4">
        <v>0.99</v>
      </c>
      <c r="J2369" s="5" t="str">
        <f>VLOOKUP(E2369, genre!$A$2:$B$1000, 2, FALSE)</f>
        <v>Alternative &amp; Punk</v>
      </c>
    </row>
    <row r="2370">
      <c r="A2370" s="4">
        <v>2368.0</v>
      </c>
      <c r="B2370" s="4" t="s">
        <v>3273</v>
      </c>
      <c r="C2370" s="4">
        <v>193.0</v>
      </c>
      <c r="D2370" s="4">
        <v>1.0</v>
      </c>
      <c r="E2370" s="4">
        <v>4.0</v>
      </c>
      <c r="F2370" s="4" t="s">
        <v>3263</v>
      </c>
      <c r="G2370" s="4">
        <v>264359.0</v>
      </c>
      <c r="H2370" s="4">
        <v>8682716.0</v>
      </c>
      <c r="I2370" s="4">
        <v>0.99</v>
      </c>
      <c r="J2370" s="5" t="str">
        <f>VLOOKUP(E2370, genre!$A$2:$B$1000, 2, FALSE)</f>
        <v>Alternative &amp; Punk</v>
      </c>
    </row>
    <row r="2371">
      <c r="A2371" s="4">
        <v>2369.0</v>
      </c>
      <c r="B2371" s="4" t="s">
        <v>3274</v>
      </c>
      <c r="C2371" s="4">
        <v>193.0</v>
      </c>
      <c r="D2371" s="4">
        <v>1.0</v>
      </c>
      <c r="E2371" s="4">
        <v>4.0</v>
      </c>
      <c r="F2371" s="4" t="s">
        <v>3263</v>
      </c>
      <c r="G2371" s="4">
        <v>265717.0</v>
      </c>
      <c r="H2371" s="4">
        <v>8724674.0</v>
      </c>
      <c r="I2371" s="4">
        <v>0.99</v>
      </c>
      <c r="J2371" s="5" t="str">
        <f>VLOOKUP(E2371, genre!$A$2:$B$1000, 2, FALSE)</f>
        <v>Alternative &amp; Punk</v>
      </c>
    </row>
    <row r="2372">
      <c r="A2372" s="4">
        <v>2370.0</v>
      </c>
      <c r="B2372" s="4" t="s">
        <v>3275</v>
      </c>
      <c r="C2372" s="4">
        <v>193.0</v>
      </c>
      <c r="D2372" s="4">
        <v>1.0</v>
      </c>
      <c r="E2372" s="4">
        <v>4.0</v>
      </c>
      <c r="F2372" s="4" t="s">
        <v>3263</v>
      </c>
      <c r="G2372" s="4">
        <v>282226.0</v>
      </c>
      <c r="H2372" s="4">
        <v>9312588.0</v>
      </c>
      <c r="I2372" s="4">
        <v>0.99</v>
      </c>
      <c r="J2372" s="5" t="str">
        <f>VLOOKUP(E2372, genre!$A$2:$B$1000, 2, FALSE)</f>
        <v>Alternative &amp; Punk</v>
      </c>
    </row>
    <row r="2373">
      <c r="A2373" s="4">
        <v>2371.0</v>
      </c>
      <c r="B2373" s="4" t="s">
        <v>3276</v>
      </c>
      <c r="C2373" s="4">
        <v>193.0</v>
      </c>
      <c r="D2373" s="4">
        <v>1.0</v>
      </c>
      <c r="E2373" s="4">
        <v>4.0</v>
      </c>
      <c r="F2373" s="4" t="s">
        <v>3263</v>
      </c>
      <c r="G2373" s="4">
        <v>193593.0</v>
      </c>
      <c r="H2373" s="4">
        <v>6346507.0</v>
      </c>
      <c r="I2373" s="4">
        <v>0.99</v>
      </c>
      <c r="J2373" s="5" t="str">
        <f>VLOOKUP(E2373, genre!$A$2:$B$1000, 2, FALSE)</f>
        <v>Alternative &amp; Punk</v>
      </c>
    </row>
    <row r="2374">
      <c r="A2374" s="4">
        <v>2372.0</v>
      </c>
      <c r="B2374" s="4" t="s">
        <v>3277</v>
      </c>
      <c r="C2374" s="4">
        <v>193.0</v>
      </c>
      <c r="D2374" s="4">
        <v>1.0</v>
      </c>
      <c r="E2374" s="4">
        <v>4.0</v>
      </c>
      <c r="F2374" s="4" t="s">
        <v>3263</v>
      </c>
      <c r="G2374" s="4">
        <v>279118.0</v>
      </c>
      <c r="H2374" s="4">
        <v>9220114.0</v>
      </c>
      <c r="I2374" s="4">
        <v>0.99</v>
      </c>
      <c r="J2374" s="5" t="str">
        <f>VLOOKUP(E2374, genre!$A$2:$B$1000, 2, FALSE)</f>
        <v>Alternative &amp; Punk</v>
      </c>
    </row>
    <row r="2375">
      <c r="A2375" s="4">
        <v>2373.0</v>
      </c>
      <c r="B2375" s="4" t="s">
        <v>3278</v>
      </c>
      <c r="C2375" s="4">
        <v>193.0</v>
      </c>
      <c r="D2375" s="4">
        <v>1.0</v>
      </c>
      <c r="E2375" s="4">
        <v>4.0</v>
      </c>
      <c r="F2375" s="4" t="s">
        <v>3263</v>
      </c>
      <c r="G2375" s="4">
        <v>496692.0</v>
      </c>
      <c r="H2375" s="4">
        <v>1.6354362E7</v>
      </c>
      <c r="I2375" s="4">
        <v>0.99</v>
      </c>
      <c r="J2375" s="5" t="str">
        <f>VLOOKUP(E2375, genre!$A$2:$B$1000, 2, FALSE)</f>
        <v>Alternative &amp; Punk</v>
      </c>
    </row>
    <row r="2376">
      <c r="A2376" s="4">
        <v>2374.0</v>
      </c>
      <c r="B2376" s="4" t="s">
        <v>3279</v>
      </c>
      <c r="C2376" s="4">
        <v>193.0</v>
      </c>
      <c r="D2376" s="4">
        <v>1.0</v>
      </c>
      <c r="E2376" s="4">
        <v>4.0</v>
      </c>
      <c r="F2376" s="4" t="s">
        <v>1640</v>
      </c>
      <c r="G2376" s="4">
        <v>71941.0</v>
      </c>
      <c r="H2376" s="4">
        <v>2382220.0</v>
      </c>
      <c r="I2376" s="4">
        <v>0.99</v>
      </c>
      <c r="J2376" s="5" t="str">
        <f>VLOOKUP(E2376, genre!$A$2:$B$1000, 2, FALSE)</f>
        <v>Alternative &amp; Punk</v>
      </c>
    </row>
    <row r="2377">
      <c r="A2377" s="4">
        <v>2375.0</v>
      </c>
      <c r="B2377" s="4" t="s">
        <v>3280</v>
      </c>
      <c r="C2377" s="4">
        <v>194.0</v>
      </c>
      <c r="D2377" s="4">
        <v>1.0</v>
      </c>
      <c r="E2377" s="4">
        <v>1.0</v>
      </c>
      <c r="F2377" s="4" t="s">
        <v>3281</v>
      </c>
      <c r="G2377" s="4">
        <v>218017.0</v>
      </c>
      <c r="H2377" s="4">
        <v>7197430.0</v>
      </c>
      <c r="I2377" s="4">
        <v>0.99</v>
      </c>
      <c r="J2377" s="5" t="str">
        <f>VLOOKUP(E2377, genre!$A$2:$B$1000, 2, FALSE)</f>
        <v>Rock</v>
      </c>
    </row>
    <row r="2378">
      <c r="A2378" s="4">
        <v>2376.0</v>
      </c>
      <c r="B2378" s="4" t="s">
        <v>3282</v>
      </c>
      <c r="C2378" s="4">
        <v>194.0</v>
      </c>
      <c r="D2378" s="4">
        <v>1.0</v>
      </c>
      <c r="E2378" s="4">
        <v>1.0</v>
      </c>
      <c r="F2378" s="4" t="s">
        <v>3281</v>
      </c>
      <c r="G2378" s="4">
        <v>259213.0</v>
      </c>
      <c r="H2378" s="4">
        <v>8501904.0</v>
      </c>
      <c r="I2378" s="4">
        <v>0.99</v>
      </c>
      <c r="J2378" s="5" t="str">
        <f>VLOOKUP(E2378, genre!$A$2:$B$1000, 2, FALSE)</f>
        <v>Rock</v>
      </c>
    </row>
    <row r="2379">
      <c r="A2379" s="4">
        <v>2377.0</v>
      </c>
      <c r="B2379" s="4" t="s">
        <v>3283</v>
      </c>
      <c r="C2379" s="4">
        <v>194.0</v>
      </c>
      <c r="D2379" s="4">
        <v>1.0</v>
      </c>
      <c r="E2379" s="4">
        <v>1.0</v>
      </c>
      <c r="F2379" s="4" t="s">
        <v>3281</v>
      </c>
      <c r="G2379" s="4">
        <v>257906.0</v>
      </c>
      <c r="H2379" s="4">
        <v>8469765.0</v>
      </c>
      <c r="I2379" s="4">
        <v>0.99</v>
      </c>
      <c r="J2379" s="5" t="str">
        <f>VLOOKUP(E2379, genre!$A$2:$B$1000, 2, FALSE)</f>
        <v>Rock</v>
      </c>
    </row>
    <row r="2380">
      <c r="A2380" s="4">
        <v>2378.0</v>
      </c>
      <c r="B2380" s="4" t="s">
        <v>3284</v>
      </c>
      <c r="C2380" s="4">
        <v>194.0</v>
      </c>
      <c r="D2380" s="4">
        <v>1.0</v>
      </c>
      <c r="E2380" s="4">
        <v>1.0</v>
      </c>
      <c r="F2380" s="4" t="s">
        <v>3281</v>
      </c>
      <c r="G2380" s="4">
        <v>312058.0</v>
      </c>
      <c r="H2380" s="4">
        <v>1.0235611E7</v>
      </c>
      <c r="I2380" s="4">
        <v>0.99</v>
      </c>
      <c r="J2380" s="5" t="str">
        <f>VLOOKUP(E2380, genre!$A$2:$B$1000, 2, FALSE)</f>
        <v>Rock</v>
      </c>
    </row>
    <row r="2381">
      <c r="A2381" s="4">
        <v>2379.0</v>
      </c>
      <c r="B2381" s="4" t="s">
        <v>3285</v>
      </c>
      <c r="C2381" s="4">
        <v>194.0</v>
      </c>
      <c r="D2381" s="4">
        <v>1.0</v>
      </c>
      <c r="E2381" s="4">
        <v>1.0</v>
      </c>
      <c r="F2381" s="4" t="s">
        <v>3281</v>
      </c>
      <c r="G2381" s="4">
        <v>277995.0</v>
      </c>
      <c r="H2381" s="4">
        <v>9107071.0</v>
      </c>
      <c r="I2381" s="4">
        <v>0.99</v>
      </c>
      <c r="J2381" s="5" t="str">
        <f>VLOOKUP(E2381, genre!$A$2:$B$1000, 2, FALSE)</f>
        <v>Rock</v>
      </c>
    </row>
    <row r="2382">
      <c r="A2382" s="4">
        <v>2380.0</v>
      </c>
      <c r="B2382" s="4" t="s">
        <v>3286</v>
      </c>
      <c r="C2382" s="4">
        <v>194.0</v>
      </c>
      <c r="D2382" s="4">
        <v>1.0</v>
      </c>
      <c r="E2382" s="4">
        <v>1.0</v>
      </c>
      <c r="F2382" s="4" t="s">
        <v>3281</v>
      </c>
      <c r="G2382" s="4">
        <v>232960.0</v>
      </c>
      <c r="H2382" s="4">
        <v>7690312.0</v>
      </c>
      <c r="I2382" s="4">
        <v>0.99</v>
      </c>
      <c r="J2382" s="5" t="str">
        <f>VLOOKUP(E2382, genre!$A$2:$B$1000, 2, FALSE)</f>
        <v>Rock</v>
      </c>
    </row>
    <row r="2383">
      <c r="A2383" s="4">
        <v>2381.0</v>
      </c>
      <c r="B2383" s="4" t="s">
        <v>3287</v>
      </c>
      <c r="C2383" s="4">
        <v>194.0</v>
      </c>
      <c r="D2383" s="4">
        <v>1.0</v>
      </c>
      <c r="E2383" s="4">
        <v>1.0</v>
      </c>
      <c r="F2383" s="4" t="s">
        <v>3281</v>
      </c>
      <c r="G2383" s="4">
        <v>269400.0</v>
      </c>
      <c r="H2383" s="4">
        <v>8872479.0</v>
      </c>
      <c r="I2383" s="4">
        <v>0.99</v>
      </c>
      <c r="J2383" s="5" t="str">
        <f>VLOOKUP(E2383, genre!$A$2:$B$1000, 2, FALSE)</f>
        <v>Rock</v>
      </c>
    </row>
    <row r="2384">
      <c r="A2384" s="4">
        <v>2382.0</v>
      </c>
      <c r="B2384" s="4" t="s">
        <v>3288</v>
      </c>
      <c r="C2384" s="4">
        <v>194.0</v>
      </c>
      <c r="D2384" s="4">
        <v>1.0</v>
      </c>
      <c r="E2384" s="4">
        <v>1.0</v>
      </c>
      <c r="F2384" s="4" t="s">
        <v>3281</v>
      </c>
      <c r="G2384" s="4">
        <v>193906.0</v>
      </c>
      <c r="H2384" s="4">
        <v>6333311.0</v>
      </c>
      <c r="I2384" s="4">
        <v>0.99</v>
      </c>
      <c r="J2384" s="5" t="str">
        <f>VLOOKUP(E2384, genre!$A$2:$B$1000, 2, FALSE)</f>
        <v>Rock</v>
      </c>
    </row>
    <row r="2385">
      <c r="A2385" s="4">
        <v>2383.0</v>
      </c>
      <c r="B2385" s="4" t="s">
        <v>1075</v>
      </c>
      <c r="C2385" s="4">
        <v>194.0</v>
      </c>
      <c r="D2385" s="4">
        <v>1.0</v>
      </c>
      <c r="E2385" s="4">
        <v>1.0</v>
      </c>
      <c r="F2385" s="4" t="s">
        <v>3281</v>
      </c>
      <c r="G2385" s="4">
        <v>295810.0</v>
      </c>
      <c r="H2385" s="4">
        <v>9702450.0</v>
      </c>
      <c r="I2385" s="4">
        <v>0.99</v>
      </c>
      <c r="J2385" s="5" t="str">
        <f>VLOOKUP(E2385, genre!$A$2:$B$1000, 2, FALSE)</f>
        <v>Rock</v>
      </c>
    </row>
    <row r="2386">
      <c r="A2386" s="4">
        <v>2384.0</v>
      </c>
      <c r="B2386" s="4" t="s">
        <v>3289</v>
      </c>
      <c r="C2386" s="4">
        <v>194.0</v>
      </c>
      <c r="D2386" s="4">
        <v>1.0</v>
      </c>
      <c r="E2386" s="4">
        <v>1.0</v>
      </c>
      <c r="F2386" s="4" t="s">
        <v>3281</v>
      </c>
      <c r="G2386" s="4">
        <v>224574.0</v>
      </c>
      <c r="H2386" s="4">
        <v>7483526.0</v>
      </c>
      <c r="I2386" s="4">
        <v>0.99</v>
      </c>
      <c r="J2386" s="5" t="str">
        <f>VLOOKUP(E2386, genre!$A$2:$B$1000, 2, FALSE)</f>
        <v>Rock</v>
      </c>
    </row>
    <row r="2387">
      <c r="A2387" s="4">
        <v>2385.0</v>
      </c>
      <c r="B2387" s="4" t="s">
        <v>3290</v>
      </c>
      <c r="C2387" s="4">
        <v>194.0</v>
      </c>
      <c r="D2387" s="4">
        <v>1.0</v>
      </c>
      <c r="E2387" s="4">
        <v>1.0</v>
      </c>
      <c r="F2387" s="4" t="s">
        <v>3281</v>
      </c>
      <c r="G2387" s="4">
        <v>218592.0</v>
      </c>
      <c r="H2387" s="4">
        <v>7458864.0</v>
      </c>
      <c r="I2387" s="4">
        <v>0.99</v>
      </c>
      <c r="J2387" s="5" t="str">
        <f>VLOOKUP(E2387, genre!$A$2:$B$1000, 2, FALSE)</f>
        <v>Rock</v>
      </c>
    </row>
    <row r="2388">
      <c r="A2388" s="4">
        <v>2386.0</v>
      </c>
      <c r="B2388" s="4" t="s">
        <v>3291</v>
      </c>
      <c r="C2388" s="4">
        <v>194.0</v>
      </c>
      <c r="D2388" s="4">
        <v>1.0</v>
      </c>
      <c r="E2388" s="4">
        <v>1.0</v>
      </c>
      <c r="F2388" s="4" t="s">
        <v>3281</v>
      </c>
      <c r="G2388" s="4">
        <v>317413.0</v>
      </c>
      <c r="H2388" s="4">
        <v>1.03955E7</v>
      </c>
      <c r="I2388" s="4">
        <v>0.99</v>
      </c>
      <c r="J2388" s="5" t="str">
        <f>VLOOKUP(E2388, genre!$A$2:$B$1000, 2, FALSE)</f>
        <v>Rock</v>
      </c>
    </row>
    <row r="2389">
      <c r="A2389" s="4">
        <v>2387.0</v>
      </c>
      <c r="B2389" s="4" t="s">
        <v>3292</v>
      </c>
      <c r="C2389" s="4">
        <v>194.0</v>
      </c>
      <c r="D2389" s="4">
        <v>1.0</v>
      </c>
      <c r="E2389" s="4">
        <v>1.0</v>
      </c>
      <c r="F2389" s="4" t="s">
        <v>3281</v>
      </c>
      <c r="G2389" s="4">
        <v>208509.0</v>
      </c>
      <c r="H2389" s="4">
        <v>6834762.0</v>
      </c>
      <c r="I2389" s="4">
        <v>0.99</v>
      </c>
      <c r="J2389" s="5" t="str">
        <f>VLOOKUP(E2389, genre!$A$2:$B$1000, 2, FALSE)</f>
        <v>Rock</v>
      </c>
    </row>
    <row r="2390">
      <c r="A2390" s="4">
        <v>2388.0</v>
      </c>
      <c r="B2390" s="4" t="s">
        <v>3293</v>
      </c>
      <c r="C2390" s="4">
        <v>194.0</v>
      </c>
      <c r="D2390" s="4">
        <v>1.0</v>
      </c>
      <c r="E2390" s="4">
        <v>1.0</v>
      </c>
      <c r="F2390" s="4" t="s">
        <v>3281</v>
      </c>
      <c r="G2390" s="4">
        <v>217835.0</v>
      </c>
      <c r="H2390" s="4">
        <v>7148115.0</v>
      </c>
      <c r="I2390" s="4">
        <v>0.99</v>
      </c>
      <c r="J2390" s="5" t="str">
        <f>VLOOKUP(E2390, genre!$A$2:$B$1000, 2, FALSE)</f>
        <v>Rock</v>
      </c>
    </row>
    <row r="2391">
      <c r="A2391" s="4">
        <v>2389.0</v>
      </c>
      <c r="B2391" s="4" t="s">
        <v>3294</v>
      </c>
      <c r="C2391" s="4">
        <v>194.0</v>
      </c>
      <c r="D2391" s="4">
        <v>1.0</v>
      </c>
      <c r="E2391" s="4">
        <v>1.0</v>
      </c>
      <c r="F2391" s="4" t="s">
        <v>3281</v>
      </c>
      <c r="G2391" s="4">
        <v>256653.0</v>
      </c>
      <c r="H2391" s="4">
        <v>8358200.0</v>
      </c>
      <c r="I2391" s="4">
        <v>0.99</v>
      </c>
      <c r="J2391" s="5" t="str">
        <f>VLOOKUP(E2391, genre!$A$2:$B$1000, 2, FALSE)</f>
        <v>Rock</v>
      </c>
    </row>
    <row r="2392">
      <c r="A2392" s="4">
        <v>2390.0</v>
      </c>
      <c r="B2392" s="4" t="s">
        <v>3295</v>
      </c>
      <c r="C2392" s="4">
        <v>194.0</v>
      </c>
      <c r="D2392" s="4">
        <v>1.0</v>
      </c>
      <c r="E2392" s="4">
        <v>1.0</v>
      </c>
      <c r="F2392" s="4" t="s">
        <v>3281</v>
      </c>
      <c r="G2392" s="4">
        <v>369110.0</v>
      </c>
      <c r="H2392" s="4">
        <v>1.2280381E7</v>
      </c>
      <c r="I2392" s="4">
        <v>0.99</v>
      </c>
      <c r="J2392" s="5" t="str">
        <f>VLOOKUP(E2392, genre!$A$2:$B$1000, 2, FALSE)</f>
        <v>Rock</v>
      </c>
    </row>
    <row r="2393">
      <c r="A2393" s="4">
        <v>2391.0</v>
      </c>
      <c r="B2393" s="4" t="s">
        <v>3296</v>
      </c>
      <c r="C2393" s="4">
        <v>195.0</v>
      </c>
      <c r="D2393" s="4">
        <v>1.0</v>
      </c>
      <c r="E2393" s="4">
        <v>1.0</v>
      </c>
      <c r="F2393" s="4" t="s">
        <v>3263</v>
      </c>
      <c r="G2393" s="4">
        <v>238837.0</v>
      </c>
      <c r="H2393" s="4">
        <v>7859167.0</v>
      </c>
      <c r="I2393" s="4">
        <v>0.99</v>
      </c>
      <c r="J2393" s="5" t="str">
        <f>VLOOKUP(E2393, genre!$A$2:$B$1000, 2, FALSE)</f>
        <v>Rock</v>
      </c>
    </row>
    <row r="2394">
      <c r="A2394" s="4">
        <v>2392.0</v>
      </c>
      <c r="B2394" s="4" t="s">
        <v>3297</v>
      </c>
      <c r="C2394" s="4">
        <v>195.0</v>
      </c>
      <c r="D2394" s="4">
        <v>1.0</v>
      </c>
      <c r="E2394" s="4">
        <v>1.0</v>
      </c>
      <c r="F2394" s="4" t="s">
        <v>3298</v>
      </c>
      <c r="G2394" s="4">
        <v>270654.0</v>
      </c>
      <c r="H2394" s="4">
        <v>8958519.0</v>
      </c>
      <c r="I2394" s="4">
        <v>0.99</v>
      </c>
      <c r="J2394" s="5" t="str">
        <f>VLOOKUP(E2394, genre!$A$2:$B$1000, 2, FALSE)</f>
        <v>Rock</v>
      </c>
    </row>
    <row r="2395">
      <c r="A2395" s="4">
        <v>2393.0</v>
      </c>
      <c r="B2395" s="4" t="s">
        <v>3299</v>
      </c>
      <c r="C2395" s="4">
        <v>195.0</v>
      </c>
      <c r="D2395" s="4">
        <v>1.0</v>
      </c>
      <c r="E2395" s="4">
        <v>1.0</v>
      </c>
      <c r="F2395" s="4" t="s">
        <v>3298</v>
      </c>
      <c r="G2395" s="4">
        <v>217469.0</v>
      </c>
      <c r="H2395" s="4">
        <v>7153744.0</v>
      </c>
      <c r="I2395" s="4">
        <v>0.99</v>
      </c>
      <c r="J2395" s="5" t="str">
        <f>VLOOKUP(E2395, genre!$A$2:$B$1000, 2, FALSE)</f>
        <v>Rock</v>
      </c>
    </row>
    <row r="2396">
      <c r="A2396" s="4">
        <v>2394.0</v>
      </c>
      <c r="B2396" s="4" t="s">
        <v>3300</v>
      </c>
      <c r="C2396" s="4">
        <v>195.0</v>
      </c>
      <c r="D2396" s="4">
        <v>1.0</v>
      </c>
      <c r="E2396" s="4">
        <v>1.0</v>
      </c>
      <c r="F2396" s="4" t="s">
        <v>3298</v>
      </c>
      <c r="G2396" s="4">
        <v>255973.0</v>
      </c>
      <c r="H2396" s="4">
        <v>8357989.0</v>
      </c>
      <c r="I2396" s="4">
        <v>0.99</v>
      </c>
      <c r="J2396" s="5" t="str">
        <f>VLOOKUP(E2396, genre!$A$2:$B$1000, 2, FALSE)</f>
        <v>Rock</v>
      </c>
    </row>
    <row r="2397">
      <c r="A2397" s="4">
        <v>2395.0</v>
      </c>
      <c r="B2397" s="4" t="s">
        <v>3301</v>
      </c>
      <c r="C2397" s="4">
        <v>195.0</v>
      </c>
      <c r="D2397" s="4">
        <v>1.0</v>
      </c>
      <c r="E2397" s="4">
        <v>1.0</v>
      </c>
      <c r="F2397" s="4" t="s">
        <v>3298</v>
      </c>
      <c r="G2397" s="4">
        <v>198164.0</v>
      </c>
      <c r="H2397" s="4">
        <v>6587883.0</v>
      </c>
      <c r="I2397" s="4">
        <v>0.99</v>
      </c>
      <c r="J2397" s="5" t="str">
        <f>VLOOKUP(E2397, genre!$A$2:$B$1000, 2, FALSE)</f>
        <v>Rock</v>
      </c>
    </row>
    <row r="2398">
      <c r="A2398" s="4">
        <v>2396.0</v>
      </c>
      <c r="B2398" s="4" t="s">
        <v>3302</v>
      </c>
      <c r="C2398" s="4">
        <v>195.0</v>
      </c>
      <c r="D2398" s="4">
        <v>1.0</v>
      </c>
      <c r="E2398" s="4">
        <v>1.0</v>
      </c>
      <c r="F2398" s="4" t="s">
        <v>3298</v>
      </c>
      <c r="G2398" s="4">
        <v>321671.0</v>
      </c>
      <c r="H2398" s="4">
        <v>1.0568999E7</v>
      </c>
      <c r="I2398" s="4">
        <v>0.99</v>
      </c>
      <c r="J2398" s="5" t="str">
        <f>VLOOKUP(E2398, genre!$A$2:$B$1000, 2, FALSE)</f>
        <v>Rock</v>
      </c>
    </row>
    <row r="2399">
      <c r="A2399" s="4">
        <v>2397.0</v>
      </c>
      <c r="B2399" s="4" t="s">
        <v>3303</v>
      </c>
      <c r="C2399" s="4">
        <v>195.0</v>
      </c>
      <c r="D2399" s="4">
        <v>1.0</v>
      </c>
      <c r="E2399" s="4">
        <v>1.0</v>
      </c>
      <c r="F2399" s="4" t="s">
        <v>3298</v>
      </c>
      <c r="G2399" s="4">
        <v>231418.0</v>
      </c>
      <c r="H2399" s="4">
        <v>7504534.0</v>
      </c>
      <c r="I2399" s="4">
        <v>0.99</v>
      </c>
      <c r="J2399" s="5" t="str">
        <f>VLOOKUP(E2399, genre!$A$2:$B$1000, 2, FALSE)</f>
        <v>Rock</v>
      </c>
    </row>
    <row r="2400">
      <c r="A2400" s="4">
        <v>2398.0</v>
      </c>
      <c r="B2400" s="4" t="s">
        <v>3304</v>
      </c>
      <c r="C2400" s="4">
        <v>195.0</v>
      </c>
      <c r="D2400" s="4">
        <v>1.0</v>
      </c>
      <c r="E2400" s="4">
        <v>1.0</v>
      </c>
      <c r="F2400" s="4" t="s">
        <v>3263</v>
      </c>
      <c r="G2400" s="4">
        <v>163787.0</v>
      </c>
      <c r="H2400" s="4">
        <v>5278793.0</v>
      </c>
      <c r="I2400" s="4">
        <v>0.99</v>
      </c>
      <c r="J2400" s="5" t="str">
        <f>VLOOKUP(E2400, genre!$A$2:$B$1000, 2, FALSE)</f>
        <v>Rock</v>
      </c>
    </row>
    <row r="2401">
      <c r="A2401" s="4">
        <v>2399.0</v>
      </c>
      <c r="B2401" s="4" t="s">
        <v>3305</v>
      </c>
      <c r="C2401" s="4">
        <v>195.0</v>
      </c>
      <c r="D2401" s="4">
        <v>1.0</v>
      </c>
      <c r="E2401" s="4">
        <v>1.0</v>
      </c>
      <c r="F2401" s="4" t="s">
        <v>3298</v>
      </c>
      <c r="G2401" s="4">
        <v>240300.0</v>
      </c>
      <c r="H2401" s="4">
        <v>7901717.0</v>
      </c>
      <c r="I2401" s="4">
        <v>0.99</v>
      </c>
      <c r="J2401" s="5" t="str">
        <f>VLOOKUP(E2401, genre!$A$2:$B$1000, 2, FALSE)</f>
        <v>Rock</v>
      </c>
    </row>
    <row r="2402">
      <c r="A2402" s="4">
        <v>2400.0</v>
      </c>
      <c r="B2402" s="4" t="s">
        <v>3306</v>
      </c>
      <c r="C2402" s="4">
        <v>195.0</v>
      </c>
      <c r="D2402" s="4">
        <v>1.0</v>
      </c>
      <c r="E2402" s="4">
        <v>1.0</v>
      </c>
      <c r="F2402" s="4" t="s">
        <v>3298</v>
      </c>
      <c r="G2402" s="4">
        <v>157727.0</v>
      </c>
      <c r="H2402" s="4">
        <v>5225917.0</v>
      </c>
      <c r="I2402" s="4">
        <v>0.99</v>
      </c>
      <c r="J2402" s="5" t="str">
        <f>VLOOKUP(E2402, genre!$A$2:$B$1000, 2, FALSE)</f>
        <v>Rock</v>
      </c>
    </row>
    <row r="2403">
      <c r="A2403" s="4">
        <v>2401.0</v>
      </c>
      <c r="B2403" s="4" t="s">
        <v>3307</v>
      </c>
      <c r="C2403" s="4">
        <v>195.0</v>
      </c>
      <c r="D2403" s="4">
        <v>1.0</v>
      </c>
      <c r="E2403" s="4">
        <v>1.0</v>
      </c>
      <c r="F2403" s="4" t="s">
        <v>3298</v>
      </c>
      <c r="G2403" s="4">
        <v>225280.0</v>
      </c>
      <c r="H2403" s="4">
        <v>7480537.0</v>
      </c>
      <c r="I2403" s="4">
        <v>0.99</v>
      </c>
      <c r="J2403" s="5" t="str">
        <f>VLOOKUP(E2403, genre!$A$2:$B$1000, 2, FALSE)</f>
        <v>Rock</v>
      </c>
    </row>
    <row r="2404">
      <c r="A2404" s="4">
        <v>2402.0</v>
      </c>
      <c r="B2404" s="4" t="s">
        <v>3308</v>
      </c>
      <c r="C2404" s="4">
        <v>195.0</v>
      </c>
      <c r="D2404" s="4">
        <v>1.0</v>
      </c>
      <c r="E2404" s="4">
        <v>1.0</v>
      </c>
      <c r="F2404" s="4" t="s">
        <v>3263</v>
      </c>
      <c r="G2404" s="4">
        <v>292493.0</v>
      </c>
      <c r="H2404" s="4">
        <v>9551885.0</v>
      </c>
      <c r="I2404" s="4">
        <v>0.99</v>
      </c>
      <c r="J2404" s="5" t="str">
        <f>VLOOKUP(E2404, genre!$A$2:$B$1000, 2, FALSE)</f>
        <v>Rock</v>
      </c>
    </row>
    <row r="2405">
      <c r="A2405" s="4">
        <v>2403.0</v>
      </c>
      <c r="B2405" s="4" t="s">
        <v>3309</v>
      </c>
      <c r="C2405" s="4">
        <v>195.0</v>
      </c>
      <c r="D2405" s="4">
        <v>1.0</v>
      </c>
      <c r="E2405" s="4">
        <v>1.0</v>
      </c>
      <c r="F2405" s="4" t="s">
        <v>3298</v>
      </c>
      <c r="G2405" s="4">
        <v>253440.0</v>
      </c>
      <c r="H2405" s="4">
        <v>8359971.0</v>
      </c>
      <c r="I2405" s="4">
        <v>0.99</v>
      </c>
      <c r="J2405" s="5" t="str">
        <f>VLOOKUP(E2405, genre!$A$2:$B$1000, 2, FALSE)</f>
        <v>Rock</v>
      </c>
    </row>
    <row r="2406">
      <c r="A2406" s="4">
        <v>2404.0</v>
      </c>
      <c r="B2406" s="4" t="s">
        <v>3310</v>
      </c>
      <c r="C2406" s="4">
        <v>195.0</v>
      </c>
      <c r="D2406" s="4">
        <v>1.0</v>
      </c>
      <c r="E2406" s="4">
        <v>1.0</v>
      </c>
      <c r="F2406" s="4" t="s">
        <v>3298</v>
      </c>
      <c r="G2406" s="4">
        <v>112613.0</v>
      </c>
      <c r="H2406" s="4">
        <v>3722219.0</v>
      </c>
      <c r="I2406" s="4">
        <v>0.99</v>
      </c>
      <c r="J2406" s="5" t="str">
        <f>VLOOKUP(E2406, genre!$A$2:$B$1000, 2, FALSE)</f>
        <v>Rock</v>
      </c>
    </row>
    <row r="2407">
      <c r="A2407" s="4">
        <v>2405.0</v>
      </c>
      <c r="B2407" s="4" t="s">
        <v>3311</v>
      </c>
      <c r="C2407" s="4">
        <v>195.0</v>
      </c>
      <c r="D2407" s="4">
        <v>1.0</v>
      </c>
      <c r="E2407" s="4">
        <v>1.0</v>
      </c>
      <c r="F2407" s="4" t="s">
        <v>3298</v>
      </c>
      <c r="G2407" s="4">
        <v>205635.0</v>
      </c>
      <c r="H2407" s="4">
        <v>6685831.0</v>
      </c>
      <c r="I2407" s="4">
        <v>0.99</v>
      </c>
      <c r="J2407" s="5" t="str">
        <f>VLOOKUP(E2407, genre!$A$2:$B$1000, 2, FALSE)</f>
        <v>Rock</v>
      </c>
    </row>
    <row r="2408">
      <c r="A2408" s="4">
        <v>2406.0</v>
      </c>
      <c r="B2408" s="4" t="s">
        <v>3312</v>
      </c>
      <c r="C2408" s="4">
        <v>196.0</v>
      </c>
      <c r="D2408" s="4">
        <v>1.0</v>
      </c>
      <c r="E2408" s="4">
        <v>1.0</v>
      </c>
      <c r="F2408" s="4" t="s">
        <v>3313</v>
      </c>
      <c r="G2408" s="4">
        <v>299154.0</v>
      </c>
      <c r="H2408" s="4">
        <v>9862012.0</v>
      </c>
      <c r="I2408" s="4">
        <v>0.99</v>
      </c>
      <c r="J2408" s="5" t="str">
        <f>VLOOKUP(E2408, genre!$A$2:$B$1000, 2, FALSE)</f>
        <v>Rock</v>
      </c>
    </row>
    <row r="2409">
      <c r="A2409" s="4">
        <v>2407.0</v>
      </c>
      <c r="B2409" s="4" t="s">
        <v>3314</v>
      </c>
      <c r="C2409" s="4">
        <v>196.0</v>
      </c>
      <c r="D2409" s="4">
        <v>1.0</v>
      </c>
      <c r="E2409" s="4">
        <v>1.0</v>
      </c>
      <c r="F2409" s="4" t="s">
        <v>3313</v>
      </c>
      <c r="G2409" s="4">
        <v>285126.0</v>
      </c>
      <c r="H2409" s="4">
        <v>9345473.0</v>
      </c>
      <c r="I2409" s="4">
        <v>0.99</v>
      </c>
      <c r="J2409" s="5" t="str">
        <f>VLOOKUP(E2409, genre!$A$2:$B$1000, 2, FALSE)</f>
        <v>Rock</v>
      </c>
    </row>
    <row r="2410">
      <c r="A2410" s="4">
        <v>2408.0</v>
      </c>
      <c r="B2410" s="4" t="s">
        <v>3315</v>
      </c>
      <c r="C2410" s="4">
        <v>196.0</v>
      </c>
      <c r="D2410" s="4">
        <v>1.0</v>
      </c>
      <c r="E2410" s="4">
        <v>1.0</v>
      </c>
      <c r="F2410" s="4" t="s">
        <v>3313</v>
      </c>
      <c r="G2410" s="4">
        <v>240770.0</v>
      </c>
      <c r="H2410" s="4">
        <v>7898395.0</v>
      </c>
      <c r="I2410" s="4">
        <v>0.99</v>
      </c>
      <c r="J2410" s="5" t="str">
        <f>VLOOKUP(E2410, genre!$A$2:$B$1000, 2, FALSE)</f>
        <v>Rock</v>
      </c>
    </row>
    <row r="2411">
      <c r="A2411" s="4">
        <v>2409.0</v>
      </c>
      <c r="B2411" s="4" t="s">
        <v>3316</v>
      </c>
      <c r="C2411" s="4">
        <v>196.0</v>
      </c>
      <c r="D2411" s="4">
        <v>1.0</v>
      </c>
      <c r="E2411" s="4">
        <v>1.0</v>
      </c>
      <c r="F2411" s="4" t="s">
        <v>3313</v>
      </c>
      <c r="G2411" s="4">
        <v>324362.0</v>
      </c>
      <c r="H2411" s="4">
        <v>1.069411E7</v>
      </c>
      <c r="I2411" s="4">
        <v>0.99</v>
      </c>
      <c r="J2411" s="5" t="str">
        <f>VLOOKUP(E2411, genre!$A$2:$B$1000, 2, FALSE)</f>
        <v>Rock</v>
      </c>
    </row>
    <row r="2412">
      <c r="A2412" s="4">
        <v>2410.0</v>
      </c>
      <c r="B2412" s="4" t="s">
        <v>3317</v>
      </c>
      <c r="C2412" s="4">
        <v>196.0</v>
      </c>
      <c r="D2412" s="4">
        <v>1.0</v>
      </c>
      <c r="E2412" s="4">
        <v>1.0</v>
      </c>
      <c r="F2412" s="4" t="s">
        <v>3313</v>
      </c>
      <c r="G2412" s="4">
        <v>667428.0</v>
      </c>
      <c r="H2412" s="4">
        <v>2.1753168E7</v>
      </c>
      <c r="I2412" s="4">
        <v>0.99</v>
      </c>
      <c r="J2412" s="5" t="str">
        <f>VLOOKUP(E2412, genre!$A$2:$B$1000, 2, FALSE)</f>
        <v>Rock</v>
      </c>
    </row>
    <row r="2413">
      <c r="A2413" s="4">
        <v>2411.0</v>
      </c>
      <c r="B2413" s="4" t="s">
        <v>3318</v>
      </c>
      <c r="C2413" s="4">
        <v>196.0</v>
      </c>
      <c r="D2413" s="4">
        <v>1.0</v>
      </c>
      <c r="E2413" s="4">
        <v>1.0</v>
      </c>
      <c r="F2413" s="4" t="s">
        <v>3313</v>
      </c>
      <c r="G2413" s="4">
        <v>280528.0</v>
      </c>
      <c r="H2413" s="4">
        <v>9264769.0</v>
      </c>
      <c r="I2413" s="4">
        <v>0.99</v>
      </c>
      <c r="J2413" s="5" t="str">
        <f>VLOOKUP(E2413, genre!$A$2:$B$1000, 2, FALSE)</f>
        <v>Rock</v>
      </c>
    </row>
    <row r="2414">
      <c r="A2414" s="4">
        <v>2412.0</v>
      </c>
      <c r="B2414" s="4" t="s">
        <v>3319</v>
      </c>
      <c r="C2414" s="4">
        <v>196.0</v>
      </c>
      <c r="D2414" s="4">
        <v>1.0</v>
      </c>
      <c r="E2414" s="4">
        <v>1.0</v>
      </c>
      <c r="F2414" s="4" t="s">
        <v>3313</v>
      </c>
      <c r="G2414" s="4">
        <v>519888.0</v>
      </c>
      <c r="H2414" s="4">
        <v>1.7076397E7</v>
      </c>
      <c r="I2414" s="4">
        <v>0.99</v>
      </c>
      <c r="J2414" s="5" t="str">
        <f>VLOOKUP(E2414, genre!$A$2:$B$1000, 2, FALSE)</f>
        <v>Rock</v>
      </c>
    </row>
    <row r="2415">
      <c r="A2415" s="4">
        <v>2413.0</v>
      </c>
      <c r="B2415" s="4" t="s">
        <v>3320</v>
      </c>
      <c r="C2415" s="4">
        <v>196.0</v>
      </c>
      <c r="D2415" s="4">
        <v>1.0</v>
      </c>
      <c r="E2415" s="4">
        <v>1.0</v>
      </c>
      <c r="F2415" s="4" t="s">
        <v>3313</v>
      </c>
      <c r="G2415" s="4">
        <v>264515.0</v>
      </c>
      <c r="H2415" s="4">
        <v>8693343.0</v>
      </c>
      <c r="I2415" s="4">
        <v>0.99</v>
      </c>
      <c r="J2415" s="5" t="str">
        <f>VLOOKUP(E2415, genre!$A$2:$B$1000, 2, FALSE)</f>
        <v>Rock</v>
      </c>
    </row>
    <row r="2416">
      <c r="A2416" s="4">
        <v>2414.0</v>
      </c>
      <c r="B2416" s="4" t="s">
        <v>3321</v>
      </c>
      <c r="C2416" s="4">
        <v>196.0</v>
      </c>
      <c r="D2416" s="4">
        <v>1.0</v>
      </c>
      <c r="E2416" s="4">
        <v>1.0</v>
      </c>
      <c r="F2416" s="4" t="s">
        <v>3313</v>
      </c>
      <c r="G2416" s="4">
        <v>175412.0</v>
      </c>
      <c r="H2416" s="4">
        <v>5767005.0</v>
      </c>
      <c r="I2416" s="4">
        <v>0.99</v>
      </c>
      <c r="J2416" s="5" t="str">
        <f>VLOOKUP(E2416, genre!$A$2:$B$1000, 2, FALSE)</f>
        <v>Rock</v>
      </c>
    </row>
    <row r="2417">
      <c r="A2417" s="4">
        <v>2415.0</v>
      </c>
      <c r="B2417" s="4" t="s">
        <v>3322</v>
      </c>
      <c r="C2417" s="4">
        <v>196.0</v>
      </c>
      <c r="D2417" s="4">
        <v>1.0</v>
      </c>
      <c r="E2417" s="4">
        <v>1.0</v>
      </c>
      <c r="F2417" s="4" t="s">
        <v>3313</v>
      </c>
      <c r="G2417" s="4">
        <v>272718.0</v>
      </c>
      <c r="H2417" s="4">
        <v>8898066.0</v>
      </c>
      <c r="I2417" s="4">
        <v>0.99</v>
      </c>
      <c r="J2417" s="5" t="str">
        <f>VLOOKUP(E2417, genre!$A$2:$B$1000, 2, FALSE)</f>
        <v>Rock</v>
      </c>
    </row>
    <row r="2418">
      <c r="A2418" s="4">
        <v>2416.0</v>
      </c>
      <c r="B2418" s="4" t="s">
        <v>3323</v>
      </c>
      <c r="C2418" s="4">
        <v>196.0</v>
      </c>
      <c r="D2418" s="4">
        <v>1.0</v>
      </c>
      <c r="E2418" s="4">
        <v>1.0</v>
      </c>
      <c r="F2418" s="4" t="s">
        <v>3313</v>
      </c>
      <c r="G2418" s="4">
        <v>133459.0</v>
      </c>
      <c r="H2418" s="4">
        <v>4360163.0</v>
      </c>
      <c r="I2418" s="4">
        <v>0.99</v>
      </c>
      <c r="J2418" s="5" t="str">
        <f>VLOOKUP(E2418, genre!$A$2:$B$1000, 2, FALSE)</f>
        <v>Rock</v>
      </c>
    </row>
    <row r="2419">
      <c r="A2419" s="4">
        <v>2417.0</v>
      </c>
      <c r="B2419" s="4" t="s">
        <v>3324</v>
      </c>
      <c r="C2419" s="4">
        <v>196.0</v>
      </c>
      <c r="D2419" s="4">
        <v>1.0</v>
      </c>
      <c r="E2419" s="4">
        <v>1.0</v>
      </c>
      <c r="F2419" s="4" t="s">
        <v>3313</v>
      </c>
      <c r="G2419" s="4">
        <v>577488.0</v>
      </c>
      <c r="H2419" s="4">
        <v>1.9137855E7</v>
      </c>
      <c r="I2419" s="4">
        <v>0.99</v>
      </c>
      <c r="J2419" s="5" t="str">
        <f>VLOOKUP(E2419, genre!$A$2:$B$1000, 2, FALSE)</f>
        <v>Rock</v>
      </c>
    </row>
    <row r="2420">
      <c r="A2420" s="4">
        <v>2418.0</v>
      </c>
      <c r="B2420" s="4" t="s">
        <v>3325</v>
      </c>
      <c r="C2420" s="4">
        <v>196.0</v>
      </c>
      <c r="D2420" s="4">
        <v>1.0</v>
      </c>
      <c r="E2420" s="4">
        <v>1.0</v>
      </c>
      <c r="F2420" s="4" t="s">
        <v>3313</v>
      </c>
      <c r="G2420" s="4">
        <v>202318.0</v>
      </c>
      <c r="H2420" s="4">
        <v>6683061.0</v>
      </c>
      <c r="I2420" s="4">
        <v>0.99</v>
      </c>
      <c r="J2420" s="5" t="str">
        <f>VLOOKUP(E2420, genre!$A$2:$B$1000, 2, FALSE)</f>
        <v>Rock</v>
      </c>
    </row>
    <row r="2421">
      <c r="A2421" s="4">
        <v>2419.0</v>
      </c>
      <c r="B2421" s="4" t="s">
        <v>3326</v>
      </c>
      <c r="C2421" s="4">
        <v>196.0</v>
      </c>
      <c r="D2421" s="4">
        <v>1.0</v>
      </c>
      <c r="E2421" s="4">
        <v>1.0</v>
      </c>
      <c r="F2421" s="4" t="s">
        <v>3313</v>
      </c>
      <c r="G2421" s="4">
        <v>305528.0</v>
      </c>
      <c r="H2421" s="4">
        <v>9985701.0</v>
      </c>
      <c r="I2421" s="4">
        <v>0.99</v>
      </c>
      <c r="J2421" s="5" t="str">
        <f>VLOOKUP(E2421, genre!$A$2:$B$1000, 2, FALSE)</f>
        <v>Rock</v>
      </c>
    </row>
    <row r="2422">
      <c r="A2422" s="4">
        <v>2420.0</v>
      </c>
      <c r="B2422" s="4" t="s">
        <v>3327</v>
      </c>
      <c r="C2422" s="4">
        <v>197.0</v>
      </c>
      <c r="D2422" s="4">
        <v>1.0</v>
      </c>
      <c r="E2422" s="4">
        <v>1.0</v>
      </c>
      <c r="F2422" s="4" t="s">
        <v>3328</v>
      </c>
      <c r="G2422" s="4">
        <v>592953.0</v>
      </c>
      <c r="H2422" s="4">
        <v>1.9736495E7</v>
      </c>
      <c r="I2422" s="4">
        <v>0.99</v>
      </c>
      <c r="J2422" s="5" t="str">
        <f>VLOOKUP(E2422, genre!$A$2:$B$1000, 2, FALSE)</f>
        <v>Rock</v>
      </c>
    </row>
    <row r="2423">
      <c r="A2423" s="4">
        <v>2421.0</v>
      </c>
      <c r="B2423" s="4" t="s">
        <v>3329</v>
      </c>
      <c r="C2423" s="4">
        <v>197.0</v>
      </c>
      <c r="D2423" s="4">
        <v>1.0</v>
      </c>
      <c r="E2423" s="4">
        <v>1.0</v>
      </c>
      <c r="F2423" s="4" t="s">
        <v>3330</v>
      </c>
      <c r="G2423" s="4">
        <v>713534.0</v>
      </c>
      <c r="H2423" s="4">
        <v>2.3519583E7</v>
      </c>
      <c r="I2423" s="4">
        <v>0.99</v>
      </c>
      <c r="J2423" s="5" t="str">
        <f>VLOOKUP(E2423, genre!$A$2:$B$1000, 2, FALSE)</f>
        <v>Rock</v>
      </c>
    </row>
    <row r="2424">
      <c r="A2424" s="4">
        <v>2422.0</v>
      </c>
      <c r="B2424" s="4" t="s">
        <v>3331</v>
      </c>
      <c r="C2424" s="4">
        <v>197.0</v>
      </c>
      <c r="D2424" s="4">
        <v>1.0</v>
      </c>
      <c r="E2424" s="4">
        <v>1.0</v>
      </c>
      <c r="F2424" s="4" t="s">
        <v>3330</v>
      </c>
      <c r="G2424" s="4">
        <v>628062.0</v>
      </c>
      <c r="H2424" s="4">
        <v>2.0614621E7</v>
      </c>
      <c r="I2424" s="4">
        <v>0.99</v>
      </c>
      <c r="J2424" s="5" t="str">
        <f>VLOOKUP(E2424, genre!$A$2:$B$1000, 2, FALSE)</f>
        <v>Rock</v>
      </c>
    </row>
    <row r="2425">
      <c r="A2425" s="4">
        <v>2423.0</v>
      </c>
      <c r="B2425" s="4" t="s">
        <v>3332</v>
      </c>
      <c r="C2425" s="4">
        <v>197.0</v>
      </c>
      <c r="D2425" s="4">
        <v>1.0</v>
      </c>
      <c r="E2425" s="4">
        <v>1.0</v>
      </c>
      <c r="F2425" s="4" t="s">
        <v>3333</v>
      </c>
      <c r="G2425" s="4">
        <v>318432.0</v>
      </c>
      <c r="H2425" s="4">
        <v>1.0354751E7</v>
      </c>
      <c r="I2425" s="4">
        <v>0.99</v>
      </c>
      <c r="J2425" s="5" t="str">
        <f>VLOOKUP(E2425, genre!$A$2:$B$1000, 2, FALSE)</f>
        <v>Rock</v>
      </c>
    </row>
    <row r="2426">
      <c r="A2426" s="4">
        <v>2424.0</v>
      </c>
      <c r="B2426" s="4" t="s">
        <v>3334</v>
      </c>
      <c r="C2426" s="4">
        <v>197.0</v>
      </c>
      <c r="D2426" s="4">
        <v>1.0</v>
      </c>
      <c r="E2426" s="4">
        <v>1.0</v>
      </c>
      <c r="F2426" s="4" t="s">
        <v>3335</v>
      </c>
      <c r="G2426" s="4">
        <v>233064.0</v>
      </c>
      <c r="H2426" s="4">
        <v>7566829.0</v>
      </c>
      <c r="I2426" s="4">
        <v>0.99</v>
      </c>
      <c r="J2426" s="5" t="str">
        <f>VLOOKUP(E2426, genre!$A$2:$B$1000, 2, FALSE)</f>
        <v>Rock</v>
      </c>
    </row>
    <row r="2427">
      <c r="A2427" s="4">
        <v>2425.0</v>
      </c>
      <c r="B2427" s="4" t="s">
        <v>3336</v>
      </c>
      <c r="C2427" s="4">
        <v>197.0</v>
      </c>
      <c r="D2427" s="4">
        <v>1.0</v>
      </c>
      <c r="E2427" s="4">
        <v>1.0</v>
      </c>
      <c r="F2427" s="4" t="s">
        <v>3333</v>
      </c>
      <c r="G2427" s="4">
        <v>296437.0</v>
      </c>
      <c r="H2427" s="4">
        <v>9801120.0</v>
      </c>
      <c r="I2427" s="4">
        <v>0.99</v>
      </c>
      <c r="J2427" s="5" t="str">
        <f>VLOOKUP(E2427, genre!$A$2:$B$1000, 2, FALSE)</f>
        <v>Rock</v>
      </c>
    </row>
    <row r="2428">
      <c r="A2428" s="4">
        <v>2426.0</v>
      </c>
      <c r="B2428" s="4" t="s">
        <v>3337</v>
      </c>
      <c r="C2428" s="4">
        <v>197.0</v>
      </c>
      <c r="D2428" s="4">
        <v>1.0</v>
      </c>
      <c r="E2428" s="4">
        <v>1.0</v>
      </c>
      <c r="F2428" s="4" t="s">
        <v>3338</v>
      </c>
      <c r="G2428" s="4">
        <v>638563.0</v>
      </c>
      <c r="H2428" s="4">
        <v>2.0939646E7</v>
      </c>
      <c r="I2428" s="4">
        <v>0.99</v>
      </c>
      <c r="J2428" s="5" t="str">
        <f>VLOOKUP(E2428, genre!$A$2:$B$1000, 2, FALSE)</f>
        <v>Rock</v>
      </c>
    </row>
    <row r="2429">
      <c r="A2429" s="4">
        <v>2427.0</v>
      </c>
      <c r="B2429" s="4" t="s">
        <v>3339</v>
      </c>
      <c r="C2429" s="4">
        <v>197.0</v>
      </c>
      <c r="D2429" s="4">
        <v>1.0</v>
      </c>
      <c r="E2429" s="4">
        <v>1.0</v>
      </c>
      <c r="F2429" s="4" t="s">
        <v>3333</v>
      </c>
      <c r="G2429" s="4">
        <v>882834.0</v>
      </c>
      <c r="H2429" s="4">
        <v>2.92071E7</v>
      </c>
      <c r="I2429" s="4">
        <v>0.99</v>
      </c>
      <c r="J2429" s="5" t="str">
        <f>VLOOKUP(E2429, genre!$A$2:$B$1000, 2, FALSE)</f>
        <v>Rock</v>
      </c>
    </row>
    <row r="2430">
      <c r="A2430" s="4">
        <v>2428.0</v>
      </c>
      <c r="B2430" s="4" t="s">
        <v>3340</v>
      </c>
      <c r="C2430" s="4">
        <v>198.0</v>
      </c>
      <c r="D2430" s="4">
        <v>1.0</v>
      </c>
      <c r="E2430" s="4">
        <v>1.0</v>
      </c>
      <c r="F2430" s="4" t="s">
        <v>35</v>
      </c>
      <c r="G2430" s="4">
        <v>475402.0</v>
      </c>
      <c r="H2430" s="4">
        <v>1.5289235E7</v>
      </c>
      <c r="I2430" s="4">
        <v>0.99</v>
      </c>
      <c r="J2430" s="5" t="str">
        <f>VLOOKUP(E2430, genre!$A$2:$B$1000, 2, FALSE)</f>
        <v>Rock</v>
      </c>
    </row>
    <row r="2431">
      <c r="A2431" s="4">
        <v>2429.0</v>
      </c>
      <c r="B2431" s="4" t="s">
        <v>3341</v>
      </c>
      <c r="C2431" s="4">
        <v>198.0</v>
      </c>
      <c r="D2431" s="4">
        <v>1.0</v>
      </c>
      <c r="E2431" s="4">
        <v>1.0</v>
      </c>
      <c r="F2431" s="4" t="s">
        <v>35</v>
      </c>
      <c r="G2431" s="4">
        <v>1070027.0</v>
      </c>
      <c r="H2431" s="4">
        <v>3.4618222E7</v>
      </c>
      <c r="I2431" s="4">
        <v>0.99</v>
      </c>
      <c r="J2431" s="5" t="str">
        <f>VLOOKUP(E2431, genre!$A$2:$B$1000, 2, FALSE)</f>
        <v>Rock</v>
      </c>
    </row>
    <row r="2432">
      <c r="A2432" s="4">
        <v>2430.0</v>
      </c>
      <c r="B2432" s="4" t="s">
        <v>3342</v>
      </c>
      <c r="C2432" s="4">
        <v>198.0</v>
      </c>
      <c r="D2432" s="4">
        <v>1.0</v>
      </c>
      <c r="E2432" s="4">
        <v>1.0</v>
      </c>
      <c r="F2432" s="4" t="s">
        <v>35</v>
      </c>
      <c r="G2432" s="4">
        <v>94720.0</v>
      </c>
      <c r="H2432" s="4">
        <v>3037596.0</v>
      </c>
      <c r="I2432" s="4">
        <v>0.99</v>
      </c>
      <c r="J2432" s="5" t="str">
        <f>VLOOKUP(E2432, genre!$A$2:$B$1000, 2, FALSE)</f>
        <v>Rock</v>
      </c>
    </row>
    <row r="2433">
      <c r="A2433" s="4">
        <v>2431.0</v>
      </c>
      <c r="B2433" s="4" t="s">
        <v>3343</v>
      </c>
      <c r="C2433" s="4">
        <v>198.0</v>
      </c>
      <c r="D2433" s="4">
        <v>1.0</v>
      </c>
      <c r="E2433" s="4">
        <v>1.0</v>
      </c>
      <c r="F2433" s="4" t="s">
        <v>35</v>
      </c>
      <c r="G2433" s="4">
        <v>850259.0</v>
      </c>
      <c r="H2433" s="4">
        <v>2.7489067E7</v>
      </c>
      <c r="I2433" s="4">
        <v>0.99</v>
      </c>
      <c r="J2433" s="5" t="str">
        <f>VLOOKUP(E2433, genre!$A$2:$B$1000, 2, FALSE)</f>
        <v>Rock</v>
      </c>
    </row>
    <row r="2434">
      <c r="A2434" s="4">
        <v>2432.0</v>
      </c>
      <c r="B2434" s="4" t="s">
        <v>3344</v>
      </c>
      <c r="C2434" s="4">
        <v>198.0</v>
      </c>
      <c r="D2434" s="4">
        <v>1.0</v>
      </c>
      <c r="E2434" s="4">
        <v>1.0</v>
      </c>
      <c r="F2434" s="4" t="s">
        <v>35</v>
      </c>
      <c r="G2434" s="4">
        <v>934791.0</v>
      </c>
      <c r="H2434" s="4">
        <v>3.020073E7</v>
      </c>
      <c r="I2434" s="4">
        <v>0.99</v>
      </c>
      <c r="J2434" s="5" t="str">
        <f>VLOOKUP(E2434, genre!$A$2:$B$1000, 2, FALSE)</f>
        <v>Rock</v>
      </c>
    </row>
    <row r="2435">
      <c r="A2435" s="4">
        <v>2433.0</v>
      </c>
      <c r="B2435" s="4" t="s">
        <v>3345</v>
      </c>
      <c r="C2435" s="4">
        <v>198.0</v>
      </c>
      <c r="D2435" s="4">
        <v>1.0</v>
      </c>
      <c r="E2435" s="4">
        <v>1.0</v>
      </c>
      <c r="F2435" s="4" t="s">
        <v>35</v>
      </c>
      <c r="G2435" s="4">
        <v>618344.0</v>
      </c>
      <c r="H2435" s="4">
        <v>2.0028702E7</v>
      </c>
      <c r="I2435" s="4">
        <v>0.99</v>
      </c>
      <c r="J2435" s="5" t="str">
        <f>VLOOKUP(E2435, genre!$A$2:$B$1000, 2, FALSE)</f>
        <v>Rock</v>
      </c>
    </row>
    <row r="2436">
      <c r="A2436" s="4">
        <v>2434.0</v>
      </c>
      <c r="B2436" s="4" t="s">
        <v>3346</v>
      </c>
      <c r="C2436" s="4">
        <v>141.0</v>
      </c>
      <c r="D2436" s="4">
        <v>1.0</v>
      </c>
      <c r="E2436" s="4">
        <v>1.0</v>
      </c>
      <c r="F2436" s="4" t="s">
        <v>3347</v>
      </c>
      <c r="G2436" s="4">
        <v>270053.0</v>
      </c>
      <c r="H2436" s="4">
        <v>8833220.0</v>
      </c>
      <c r="I2436" s="4">
        <v>0.99</v>
      </c>
      <c r="J2436" s="5" t="str">
        <f>VLOOKUP(E2436, genre!$A$2:$B$1000, 2, FALSE)</f>
        <v>Rock</v>
      </c>
    </row>
    <row r="2437">
      <c r="A2437" s="4">
        <v>2435.0</v>
      </c>
      <c r="B2437" s="4" t="s">
        <v>3348</v>
      </c>
      <c r="C2437" s="4">
        <v>141.0</v>
      </c>
      <c r="D2437" s="4">
        <v>1.0</v>
      </c>
      <c r="E2437" s="4">
        <v>1.0</v>
      </c>
      <c r="F2437" s="4" t="s">
        <v>3349</v>
      </c>
      <c r="G2437" s="4">
        <v>268408.0</v>
      </c>
      <c r="H2437" s="4">
        <v>8861921.0</v>
      </c>
      <c r="I2437" s="4">
        <v>0.99</v>
      </c>
      <c r="J2437" s="5" t="str">
        <f>VLOOKUP(E2437, genre!$A$2:$B$1000, 2, FALSE)</f>
        <v>Rock</v>
      </c>
    </row>
    <row r="2438">
      <c r="A2438" s="4">
        <v>2436.0</v>
      </c>
      <c r="B2438" s="4" t="s">
        <v>3350</v>
      </c>
      <c r="C2438" s="4">
        <v>141.0</v>
      </c>
      <c r="D2438" s="4">
        <v>1.0</v>
      </c>
      <c r="E2438" s="4">
        <v>1.0</v>
      </c>
      <c r="F2438" s="4" t="s">
        <v>3351</v>
      </c>
      <c r="G2438" s="4">
        <v>262687.0</v>
      </c>
      <c r="H2438" s="4">
        <v>8624063.0</v>
      </c>
      <c r="I2438" s="4">
        <v>0.99</v>
      </c>
      <c r="J2438" s="5" t="str">
        <f>VLOOKUP(E2438, genre!$A$2:$B$1000, 2, FALSE)</f>
        <v>Rock</v>
      </c>
    </row>
    <row r="2439">
      <c r="A2439" s="4">
        <v>2437.0</v>
      </c>
      <c r="B2439" s="4" t="s">
        <v>3352</v>
      </c>
      <c r="C2439" s="4">
        <v>141.0</v>
      </c>
      <c r="D2439" s="4">
        <v>1.0</v>
      </c>
      <c r="E2439" s="4">
        <v>1.0</v>
      </c>
      <c r="F2439" s="4" t="s">
        <v>3353</v>
      </c>
      <c r="G2439" s="4">
        <v>232594.0</v>
      </c>
      <c r="H2439" s="4">
        <v>7659017.0</v>
      </c>
      <c r="I2439" s="4">
        <v>0.99</v>
      </c>
      <c r="J2439" s="5" t="str">
        <f>VLOOKUP(E2439, genre!$A$2:$B$1000, 2, FALSE)</f>
        <v>Rock</v>
      </c>
    </row>
    <row r="2440">
      <c r="A2440" s="4">
        <v>2438.0</v>
      </c>
      <c r="B2440" s="4" t="s">
        <v>3354</v>
      </c>
      <c r="C2440" s="4">
        <v>141.0</v>
      </c>
      <c r="D2440" s="4">
        <v>1.0</v>
      </c>
      <c r="E2440" s="4">
        <v>1.0</v>
      </c>
      <c r="F2440" s="4" t="s">
        <v>3351</v>
      </c>
      <c r="G2440" s="4">
        <v>237662.0</v>
      </c>
      <c r="H2440" s="4">
        <v>7822875.0</v>
      </c>
      <c r="I2440" s="4">
        <v>0.99</v>
      </c>
      <c r="J2440" s="5" t="str">
        <f>VLOOKUP(E2440, genre!$A$2:$B$1000, 2, FALSE)</f>
        <v>Rock</v>
      </c>
    </row>
    <row r="2441">
      <c r="A2441" s="4">
        <v>2439.0</v>
      </c>
      <c r="B2441" s="4" t="s">
        <v>3355</v>
      </c>
      <c r="C2441" s="4">
        <v>141.0</v>
      </c>
      <c r="D2441" s="4">
        <v>1.0</v>
      </c>
      <c r="E2441" s="4">
        <v>1.0</v>
      </c>
      <c r="F2441" s="4" t="s">
        <v>3356</v>
      </c>
      <c r="G2441" s="4">
        <v>235232.0</v>
      </c>
      <c r="H2441" s="4">
        <v>7712845.0</v>
      </c>
      <c r="I2441" s="4">
        <v>0.99</v>
      </c>
      <c r="J2441" s="5" t="str">
        <f>VLOOKUP(E2441, genre!$A$2:$B$1000, 2, FALSE)</f>
        <v>Rock</v>
      </c>
    </row>
    <row r="2442">
      <c r="A2442" s="4">
        <v>2440.0</v>
      </c>
      <c r="B2442" s="4" t="s">
        <v>3357</v>
      </c>
      <c r="C2442" s="4">
        <v>141.0</v>
      </c>
      <c r="D2442" s="4">
        <v>1.0</v>
      </c>
      <c r="E2442" s="4">
        <v>1.0</v>
      </c>
      <c r="F2442" s="4" t="s">
        <v>3358</v>
      </c>
      <c r="G2442" s="4">
        <v>206524.0</v>
      </c>
      <c r="H2442" s="4">
        <v>6712634.0</v>
      </c>
      <c r="I2442" s="4">
        <v>0.99</v>
      </c>
      <c r="J2442" s="5" t="str">
        <f>VLOOKUP(E2442, genre!$A$2:$B$1000, 2, FALSE)</f>
        <v>Rock</v>
      </c>
    </row>
    <row r="2443">
      <c r="A2443" s="4">
        <v>2441.0</v>
      </c>
      <c r="B2443" s="4" t="s">
        <v>3359</v>
      </c>
      <c r="C2443" s="4">
        <v>141.0</v>
      </c>
      <c r="D2443" s="4">
        <v>1.0</v>
      </c>
      <c r="E2443" s="4">
        <v>1.0</v>
      </c>
      <c r="F2443" s="4" t="s">
        <v>3351</v>
      </c>
      <c r="G2443" s="4">
        <v>248137.0</v>
      </c>
      <c r="H2443" s="4">
        <v>8194906.0</v>
      </c>
      <c r="I2443" s="4">
        <v>0.99</v>
      </c>
      <c r="J2443" s="5" t="str">
        <f>VLOOKUP(E2443, genre!$A$2:$B$1000, 2, FALSE)</f>
        <v>Rock</v>
      </c>
    </row>
    <row r="2444">
      <c r="A2444" s="4">
        <v>2442.0</v>
      </c>
      <c r="B2444" s="4" t="s">
        <v>3360</v>
      </c>
      <c r="C2444" s="4">
        <v>141.0</v>
      </c>
      <c r="D2444" s="4">
        <v>1.0</v>
      </c>
      <c r="E2444" s="4">
        <v>1.0</v>
      </c>
      <c r="F2444" s="4" t="s">
        <v>3361</v>
      </c>
      <c r="G2444" s="4">
        <v>239595.0</v>
      </c>
      <c r="H2444" s="4">
        <v>7997139.0</v>
      </c>
      <c r="I2444" s="4">
        <v>0.99</v>
      </c>
      <c r="J2444" s="5" t="str">
        <f>VLOOKUP(E2444, genre!$A$2:$B$1000, 2, FALSE)</f>
        <v>Rock</v>
      </c>
    </row>
    <row r="2445">
      <c r="A2445" s="4">
        <v>2443.0</v>
      </c>
      <c r="B2445" s="4" t="s">
        <v>3362</v>
      </c>
      <c r="C2445" s="4">
        <v>141.0</v>
      </c>
      <c r="D2445" s="4">
        <v>1.0</v>
      </c>
      <c r="E2445" s="4">
        <v>1.0</v>
      </c>
      <c r="F2445" s="4" t="s">
        <v>3361</v>
      </c>
      <c r="G2445" s="4">
        <v>303934.0</v>
      </c>
      <c r="H2445" s="4">
        <v>1.0034711E7</v>
      </c>
      <c r="I2445" s="4">
        <v>0.99</v>
      </c>
      <c r="J2445" s="5" t="str">
        <f>VLOOKUP(E2445, genre!$A$2:$B$1000, 2, FALSE)</f>
        <v>Rock</v>
      </c>
    </row>
    <row r="2446">
      <c r="A2446" s="4">
        <v>2444.0</v>
      </c>
      <c r="B2446" s="4" t="s">
        <v>3363</v>
      </c>
      <c r="C2446" s="4">
        <v>141.0</v>
      </c>
      <c r="D2446" s="4">
        <v>1.0</v>
      </c>
      <c r="E2446" s="4">
        <v>1.0</v>
      </c>
      <c r="F2446" s="4" t="s">
        <v>3351</v>
      </c>
      <c r="G2446" s="4">
        <v>240666.0</v>
      </c>
      <c r="H2446" s="4">
        <v>7893821.0</v>
      </c>
      <c r="I2446" s="4">
        <v>0.99</v>
      </c>
      <c r="J2446" s="5" t="str">
        <f>VLOOKUP(E2446, genre!$A$2:$B$1000, 2, FALSE)</f>
        <v>Rock</v>
      </c>
    </row>
    <row r="2447">
      <c r="A2447" s="4">
        <v>2445.0</v>
      </c>
      <c r="B2447" s="4" t="s">
        <v>3364</v>
      </c>
      <c r="C2447" s="4">
        <v>141.0</v>
      </c>
      <c r="D2447" s="4">
        <v>1.0</v>
      </c>
      <c r="E2447" s="4">
        <v>1.0</v>
      </c>
      <c r="F2447" s="4" t="s">
        <v>3351</v>
      </c>
      <c r="G2447" s="4">
        <v>256992.0</v>
      </c>
      <c r="H2447" s="4">
        <v>8408803.0</v>
      </c>
      <c r="I2447" s="4">
        <v>0.99</v>
      </c>
      <c r="J2447" s="5" t="str">
        <f>VLOOKUP(E2447, genre!$A$2:$B$1000, 2, FALSE)</f>
        <v>Rock</v>
      </c>
    </row>
    <row r="2448">
      <c r="A2448" s="4">
        <v>2446.0</v>
      </c>
      <c r="B2448" s="4" t="s">
        <v>3365</v>
      </c>
      <c r="C2448" s="4">
        <v>141.0</v>
      </c>
      <c r="D2448" s="4">
        <v>1.0</v>
      </c>
      <c r="E2448" s="4">
        <v>1.0</v>
      </c>
      <c r="F2448" s="4" t="s">
        <v>3351</v>
      </c>
      <c r="G2448" s="4">
        <v>298083.0</v>
      </c>
      <c r="H2448" s="4">
        <v>9837832.0</v>
      </c>
      <c r="I2448" s="4">
        <v>0.99</v>
      </c>
      <c r="J2448" s="5" t="str">
        <f>VLOOKUP(E2448, genre!$A$2:$B$1000, 2, FALSE)</f>
        <v>Rock</v>
      </c>
    </row>
    <row r="2449">
      <c r="A2449" s="4">
        <v>2447.0</v>
      </c>
      <c r="B2449" s="4" t="s">
        <v>530</v>
      </c>
      <c r="C2449" s="4">
        <v>141.0</v>
      </c>
      <c r="D2449" s="4">
        <v>1.0</v>
      </c>
      <c r="E2449" s="4">
        <v>1.0</v>
      </c>
      <c r="F2449" s="4" t="s">
        <v>3366</v>
      </c>
      <c r="G2449" s="4">
        <v>240561.0</v>
      </c>
      <c r="H2449" s="4">
        <v>7880256.0</v>
      </c>
      <c r="I2449" s="4">
        <v>0.99</v>
      </c>
      <c r="J2449" s="5" t="str">
        <f>VLOOKUP(E2449, genre!$A$2:$B$1000, 2, FALSE)</f>
        <v>Rock</v>
      </c>
    </row>
    <row r="2450">
      <c r="A2450" s="4">
        <v>2448.0</v>
      </c>
      <c r="B2450" s="4" t="s">
        <v>3367</v>
      </c>
      <c r="C2450" s="4">
        <v>141.0</v>
      </c>
      <c r="D2450" s="4">
        <v>1.0</v>
      </c>
      <c r="E2450" s="4">
        <v>1.0</v>
      </c>
      <c r="F2450" s="4" t="s">
        <v>3351</v>
      </c>
      <c r="G2450" s="4">
        <v>263888.0</v>
      </c>
      <c r="H2450" s="4">
        <v>8793094.0</v>
      </c>
      <c r="I2450" s="4">
        <v>0.99</v>
      </c>
      <c r="J2450" s="5" t="str">
        <f>VLOOKUP(E2450, genre!$A$2:$B$1000, 2, FALSE)</f>
        <v>Rock</v>
      </c>
    </row>
    <row r="2451">
      <c r="A2451" s="4">
        <v>2449.0</v>
      </c>
      <c r="B2451" s="4" t="s">
        <v>3368</v>
      </c>
      <c r="C2451" s="4">
        <v>199.0</v>
      </c>
      <c r="D2451" s="4">
        <v>1.0</v>
      </c>
      <c r="E2451" s="4">
        <v>1.0</v>
      </c>
      <c r="F2451" s="4" t="s">
        <v>3369</v>
      </c>
      <c r="G2451" s="4">
        <v>278987.0</v>
      </c>
      <c r="H2451" s="4">
        <v>9272272.0</v>
      </c>
      <c r="I2451" s="4">
        <v>0.99</v>
      </c>
      <c r="J2451" s="5" t="str">
        <f>VLOOKUP(E2451, genre!$A$2:$B$1000, 2, FALSE)</f>
        <v>Rock</v>
      </c>
    </row>
    <row r="2452">
      <c r="A2452" s="4">
        <v>2450.0</v>
      </c>
      <c r="B2452" s="4" t="s">
        <v>3370</v>
      </c>
      <c r="C2452" s="4">
        <v>199.0</v>
      </c>
      <c r="D2452" s="4">
        <v>1.0</v>
      </c>
      <c r="E2452" s="4">
        <v>1.0</v>
      </c>
      <c r="F2452" s="4" t="s">
        <v>3371</v>
      </c>
      <c r="G2452" s="4">
        <v>233665.0</v>
      </c>
      <c r="H2452" s="4">
        <v>7699609.0</v>
      </c>
      <c r="I2452" s="4">
        <v>0.99</v>
      </c>
      <c r="J2452" s="5" t="str">
        <f>VLOOKUP(E2452, genre!$A$2:$B$1000, 2, FALSE)</f>
        <v>Rock</v>
      </c>
    </row>
    <row r="2453">
      <c r="A2453" s="4">
        <v>2451.0</v>
      </c>
      <c r="B2453" s="4" t="s">
        <v>3372</v>
      </c>
      <c r="C2453" s="4">
        <v>199.0</v>
      </c>
      <c r="D2453" s="4">
        <v>1.0</v>
      </c>
      <c r="E2453" s="4">
        <v>1.0</v>
      </c>
      <c r="F2453" s="4" t="s">
        <v>3371</v>
      </c>
      <c r="G2453" s="4">
        <v>250122.0</v>
      </c>
      <c r="H2453" s="4">
        <v>8289200.0</v>
      </c>
      <c r="I2453" s="4">
        <v>0.99</v>
      </c>
      <c r="J2453" s="5" t="str">
        <f>VLOOKUP(E2453, genre!$A$2:$B$1000, 2, FALSE)</f>
        <v>Rock</v>
      </c>
    </row>
    <row r="2454">
      <c r="A2454" s="4">
        <v>2452.0</v>
      </c>
      <c r="B2454" s="4" t="s">
        <v>3373</v>
      </c>
      <c r="C2454" s="4">
        <v>199.0</v>
      </c>
      <c r="D2454" s="4">
        <v>1.0</v>
      </c>
      <c r="E2454" s="4">
        <v>1.0</v>
      </c>
      <c r="F2454" s="4" t="s">
        <v>3374</v>
      </c>
      <c r="G2454" s="4">
        <v>240613.0</v>
      </c>
      <c r="H2454" s="4">
        <v>8025816.0</v>
      </c>
      <c r="I2454" s="4">
        <v>0.99</v>
      </c>
      <c r="J2454" s="5" t="str">
        <f>VLOOKUP(E2454, genre!$A$2:$B$1000, 2, FALSE)</f>
        <v>Rock</v>
      </c>
    </row>
    <row r="2455">
      <c r="A2455" s="4">
        <v>2453.0</v>
      </c>
      <c r="B2455" s="4" t="s">
        <v>3375</v>
      </c>
      <c r="C2455" s="4">
        <v>199.0</v>
      </c>
      <c r="D2455" s="4">
        <v>1.0</v>
      </c>
      <c r="E2455" s="4">
        <v>1.0</v>
      </c>
      <c r="F2455" s="4" t="s">
        <v>3376</v>
      </c>
      <c r="G2455" s="4">
        <v>238628.0</v>
      </c>
      <c r="H2455" s="4">
        <v>7874774.0</v>
      </c>
      <c r="I2455" s="4">
        <v>0.99</v>
      </c>
      <c r="J2455" s="5" t="str">
        <f>VLOOKUP(E2455, genre!$A$2:$B$1000, 2, FALSE)</f>
        <v>Rock</v>
      </c>
    </row>
    <row r="2456">
      <c r="A2456" s="4">
        <v>2454.0</v>
      </c>
      <c r="B2456" s="4" t="s">
        <v>3377</v>
      </c>
      <c r="C2456" s="4">
        <v>199.0</v>
      </c>
      <c r="D2456" s="4">
        <v>1.0</v>
      </c>
      <c r="E2456" s="4">
        <v>1.0</v>
      </c>
      <c r="F2456" s="4" t="s">
        <v>3378</v>
      </c>
      <c r="G2456" s="4">
        <v>249600.0</v>
      </c>
      <c r="H2456" s="4">
        <v>8270613.0</v>
      </c>
      <c r="I2456" s="4">
        <v>0.99</v>
      </c>
      <c r="J2456" s="5" t="str">
        <f>VLOOKUP(E2456, genre!$A$2:$B$1000, 2, FALSE)</f>
        <v>Rock</v>
      </c>
    </row>
    <row r="2457">
      <c r="A2457" s="4">
        <v>2455.0</v>
      </c>
      <c r="B2457" s="4" t="s">
        <v>3379</v>
      </c>
      <c r="C2457" s="4">
        <v>199.0</v>
      </c>
      <c r="D2457" s="4">
        <v>1.0</v>
      </c>
      <c r="E2457" s="4">
        <v>1.0</v>
      </c>
      <c r="F2457" s="4" t="s">
        <v>3371</v>
      </c>
      <c r="G2457" s="4">
        <v>245629.0</v>
      </c>
      <c r="H2457" s="4">
        <v>8213710.0</v>
      </c>
      <c r="I2457" s="4">
        <v>0.99</v>
      </c>
      <c r="J2457" s="5" t="str">
        <f>VLOOKUP(E2457, genre!$A$2:$B$1000, 2, FALSE)</f>
        <v>Rock</v>
      </c>
    </row>
    <row r="2458">
      <c r="A2458" s="4">
        <v>2456.0</v>
      </c>
      <c r="B2458" s="4" t="s">
        <v>3380</v>
      </c>
      <c r="C2458" s="4">
        <v>199.0</v>
      </c>
      <c r="D2458" s="4">
        <v>1.0</v>
      </c>
      <c r="E2458" s="4">
        <v>1.0</v>
      </c>
      <c r="F2458" s="4" t="s">
        <v>3371</v>
      </c>
      <c r="G2458" s="4">
        <v>298527.0</v>
      </c>
      <c r="H2458" s="4">
        <v>9817847.0</v>
      </c>
      <c r="I2458" s="4">
        <v>0.99</v>
      </c>
      <c r="J2458" s="5" t="str">
        <f>VLOOKUP(E2458, genre!$A$2:$B$1000, 2, FALSE)</f>
        <v>Rock</v>
      </c>
    </row>
    <row r="2459">
      <c r="A2459" s="4">
        <v>2457.0</v>
      </c>
      <c r="B2459" s="4" t="s">
        <v>3381</v>
      </c>
      <c r="C2459" s="4">
        <v>199.0</v>
      </c>
      <c r="D2459" s="4">
        <v>1.0</v>
      </c>
      <c r="E2459" s="4">
        <v>1.0</v>
      </c>
      <c r="F2459" s="4" t="s">
        <v>3382</v>
      </c>
      <c r="G2459" s="4">
        <v>314723.0</v>
      </c>
      <c r="H2459" s="4">
        <v>1.0480391E7</v>
      </c>
      <c r="I2459" s="4">
        <v>0.99</v>
      </c>
      <c r="J2459" s="5" t="str">
        <f>VLOOKUP(E2459, genre!$A$2:$B$1000, 2, FALSE)</f>
        <v>Rock</v>
      </c>
    </row>
    <row r="2460">
      <c r="A2460" s="4">
        <v>2458.0</v>
      </c>
      <c r="B2460" s="4" t="s">
        <v>3383</v>
      </c>
      <c r="C2460" s="4">
        <v>199.0</v>
      </c>
      <c r="D2460" s="4">
        <v>1.0</v>
      </c>
      <c r="E2460" s="4">
        <v>1.0</v>
      </c>
      <c r="F2460" s="4" t="s">
        <v>3371</v>
      </c>
      <c r="G2460" s="4">
        <v>272169.0</v>
      </c>
      <c r="H2460" s="4">
        <v>8980972.0</v>
      </c>
      <c r="I2460" s="4">
        <v>0.99</v>
      </c>
      <c r="J2460" s="5" t="str">
        <f>VLOOKUP(E2460, genre!$A$2:$B$1000, 2, FALSE)</f>
        <v>Rock</v>
      </c>
    </row>
    <row r="2461">
      <c r="A2461" s="4">
        <v>2459.0</v>
      </c>
      <c r="B2461" s="4" t="s">
        <v>3384</v>
      </c>
      <c r="C2461" s="4">
        <v>199.0</v>
      </c>
      <c r="D2461" s="4">
        <v>1.0</v>
      </c>
      <c r="E2461" s="4">
        <v>1.0</v>
      </c>
      <c r="F2461" s="4" t="s">
        <v>3385</v>
      </c>
      <c r="G2461" s="4">
        <v>306390.0</v>
      </c>
      <c r="H2461" s="4">
        <v>1.0110351E7</v>
      </c>
      <c r="I2461" s="4">
        <v>0.99</v>
      </c>
      <c r="J2461" s="5" t="str">
        <f>VLOOKUP(E2461, genre!$A$2:$B$1000, 2, FALSE)</f>
        <v>Rock</v>
      </c>
    </row>
    <row r="2462">
      <c r="A2462" s="4">
        <v>2460.0</v>
      </c>
      <c r="B2462" s="4" t="s">
        <v>3386</v>
      </c>
      <c r="C2462" s="4">
        <v>199.0</v>
      </c>
      <c r="D2462" s="4">
        <v>1.0</v>
      </c>
      <c r="E2462" s="4">
        <v>1.0</v>
      </c>
      <c r="F2462" s="4" t="s">
        <v>3371</v>
      </c>
      <c r="G2462" s="4">
        <v>264568.0</v>
      </c>
      <c r="H2462" s="4">
        <v>8697658.0</v>
      </c>
      <c r="I2462" s="4">
        <v>0.99</v>
      </c>
      <c r="J2462" s="5" t="str">
        <f>VLOOKUP(E2462, genre!$A$2:$B$1000, 2, FALSE)</f>
        <v>Rock</v>
      </c>
    </row>
    <row r="2463">
      <c r="A2463" s="4">
        <v>2461.0</v>
      </c>
      <c r="B2463" s="4" t="s">
        <v>3387</v>
      </c>
      <c r="C2463" s="4">
        <v>200.0</v>
      </c>
      <c r="D2463" s="4">
        <v>1.0</v>
      </c>
      <c r="E2463" s="4">
        <v>1.0</v>
      </c>
      <c r="F2463" s="4" t="s">
        <v>3388</v>
      </c>
      <c r="G2463" s="4">
        <v>1071.0</v>
      </c>
      <c r="H2463" s="4">
        <v>38747.0</v>
      </c>
      <c r="I2463" s="4">
        <v>0.99</v>
      </c>
      <c r="J2463" s="5" t="str">
        <f>VLOOKUP(E2463, genre!$A$2:$B$1000, 2, FALSE)</f>
        <v>Rock</v>
      </c>
    </row>
    <row r="2464">
      <c r="A2464" s="4">
        <v>2462.0</v>
      </c>
      <c r="B2464" s="4" t="s">
        <v>3389</v>
      </c>
      <c r="C2464" s="4">
        <v>200.0</v>
      </c>
      <c r="D2464" s="4">
        <v>1.0</v>
      </c>
      <c r="E2464" s="4">
        <v>1.0</v>
      </c>
      <c r="F2464" s="4" t="s">
        <v>3388</v>
      </c>
      <c r="G2464" s="4">
        <v>254223.0</v>
      </c>
      <c r="H2464" s="4">
        <v>8479463.0</v>
      </c>
      <c r="I2464" s="4">
        <v>0.99</v>
      </c>
      <c r="J2464" s="5" t="str">
        <f>VLOOKUP(E2464, genre!$A$2:$B$1000, 2, FALSE)</f>
        <v>Rock</v>
      </c>
    </row>
    <row r="2465">
      <c r="A2465" s="4">
        <v>2463.0</v>
      </c>
      <c r="B2465" s="4" t="s">
        <v>3390</v>
      </c>
      <c r="C2465" s="4">
        <v>200.0</v>
      </c>
      <c r="D2465" s="4">
        <v>1.0</v>
      </c>
      <c r="E2465" s="4">
        <v>1.0</v>
      </c>
      <c r="F2465" s="4" t="s">
        <v>3388</v>
      </c>
      <c r="G2465" s="4">
        <v>247954.0</v>
      </c>
      <c r="H2465" s="4">
        <v>8331310.0</v>
      </c>
      <c r="I2465" s="4">
        <v>0.99</v>
      </c>
      <c r="J2465" s="5" t="str">
        <f>VLOOKUP(E2465, genre!$A$2:$B$1000, 2, FALSE)</f>
        <v>Rock</v>
      </c>
    </row>
    <row r="2466">
      <c r="A2466" s="4">
        <v>2464.0</v>
      </c>
      <c r="B2466" s="4" t="s">
        <v>3391</v>
      </c>
      <c r="C2466" s="4">
        <v>200.0</v>
      </c>
      <c r="D2466" s="4">
        <v>1.0</v>
      </c>
      <c r="E2466" s="4">
        <v>1.0</v>
      </c>
      <c r="F2466" s="4" t="s">
        <v>3388</v>
      </c>
      <c r="G2466" s="4">
        <v>317492.0</v>
      </c>
      <c r="H2466" s="4">
        <v>1.0511239E7</v>
      </c>
      <c r="I2466" s="4">
        <v>0.99</v>
      </c>
      <c r="J2466" s="5" t="str">
        <f>VLOOKUP(E2466, genre!$A$2:$B$1000, 2, FALSE)</f>
        <v>Rock</v>
      </c>
    </row>
    <row r="2467">
      <c r="A2467" s="4">
        <v>2465.0</v>
      </c>
      <c r="B2467" s="4" t="s">
        <v>3392</v>
      </c>
      <c r="C2467" s="4">
        <v>200.0</v>
      </c>
      <c r="D2467" s="4">
        <v>1.0</v>
      </c>
      <c r="E2467" s="4">
        <v>1.0</v>
      </c>
      <c r="F2467" s="4" t="s">
        <v>3388</v>
      </c>
      <c r="G2467" s="4">
        <v>243748.0</v>
      </c>
      <c r="H2467" s="4">
        <v>8133126.0</v>
      </c>
      <c r="I2467" s="4">
        <v>0.99</v>
      </c>
      <c r="J2467" s="5" t="str">
        <f>VLOOKUP(E2467, genre!$A$2:$B$1000, 2, FALSE)</f>
        <v>Rock</v>
      </c>
    </row>
    <row r="2468">
      <c r="A2468" s="4">
        <v>2466.0</v>
      </c>
      <c r="B2468" s="4" t="s">
        <v>3393</v>
      </c>
      <c r="C2468" s="4">
        <v>200.0</v>
      </c>
      <c r="D2468" s="4">
        <v>1.0</v>
      </c>
      <c r="E2468" s="4">
        <v>1.0</v>
      </c>
      <c r="F2468" s="4" t="s">
        <v>3388</v>
      </c>
      <c r="G2468" s="4">
        <v>279353.0</v>
      </c>
      <c r="H2468" s="4">
        <v>9196411.0</v>
      </c>
      <c r="I2468" s="4">
        <v>0.99</v>
      </c>
      <c r="J2468" s="5" t="str">
        <f>VLOOKUP(E2468, genre!$A$2:$B$1000, 2, FALSE)</f>
        <v>Rock</v>
      </c>
    </row>
    <row r="2469">
      <c r="A2469" s="4">
        <v>2467.0</v>
      </c>
      <c r="B2469" s="4" t="s">
        <v>3394</v>
      </c>
      <c r="C2469" s="4">
        <v>200.0</v>
      </c>
      <c r="D2469" s="4">
        <v>1.0</v>
      </c>
      <c r="E2469" s="4">
        <v>1.0</v>
      </c>
      <c r="F2469" s="4" t="s">
        <v>3388</v>
      </c>
      <c r="G2469" s="4">
        <v>245551.0</v>
      </c>
      <c r="H2469" s="4">
        <v>8222095.0</v>
      </c>
      <c r="I2469" s="4">
        <v>0.99</v>
      </c>
      <c r="J2469" s="5" t="str">
        <f>VLOOKUP(E2469, genre!$A$2:$B$1000, 2, FALSE)</f>
        <v>Rock</v>
      </c>
    </row>
    <row r="2470">
      <c r="A2470" s="4">
        <v>2468.0</v>
      </c>
      <c r="B2470" s="4" t="s">
        <v>3395</v>
      </c>
      <c r="C2470" s="4">
        <v>200.0</v>
      </c>
      <c r="D2470" s="4">
        <v>1.0</v>
      </c>
      <c r="E2470" s="4">
        <v>1.0</v>
      </c>
      <c r="F2470" s="4" t="s">
        <v>3388</v>
      </c>
      <c r="G2470" s="4">
        <v>292414.0</v>
      </c>
      <c r="H2470" s="4">
        <v>9805570.0</v>
      </c>
      <c r="I2470" s="4">
        <v>0.99</v>
      </c>
      <c r="J2470" s="5" t="str">
        <f>VLOOKUP(E2470, genre!$A$2:$B$1000, 2, FALSE)</f>
        <v>Rock</v>
      </c>
    </row>
    <row r="2471">
      <c r="A2471" s="4">
        <v>2469.0</v>
      </c>
      <c r="B2471" s="4" t="s">
        <v>3396</v>
      </c>
      <c r="C2471" s="4">
        <v>200.0</v>
      </c>
      <c r="D2471" s="4">
        <v>1.0</v>
      </c>
      <c r="E2471" s="4">
        <v>1.0</v>
      </c>
      <c r="F2471" s="4" t="s">
        <v>3388</v>
      </c>
      <c r="G2471" s="4">
        <v>239229.0</v>
      </c>
      <c r="H2471" s="4">
        <v>8025667.0</v>
      </c>
      <c r="I2471" s="4">
        <v>0.99</v>
      </c>
      <c r="J2471" s="5" t="str">
        <f>VLOOKUP(E2471, genre!$A$2:$B$1000, 2, FALSE)</f>
        <v>Rock</v>
      </c>
    </row>
    <row r="2472">
      <c r="A2472" s="4">
        <v>2470.0</v>
      </c>
      <c r="B2472" s="4" t="s">
        <v>3397</v>
      </c>
      <c r="C2472" s="4">
        <v>200.0</v>
      </c>
      <c r="D2472" s="4">
        <v>1.0</v>
      </c>
      <c r="E2472" s="4">
        <v>1.0</v>
      </c>
      <c r="F2472" s="4" t="s">
        <v>3388</v>
      </c>
      <c r="G2472" s="4">
        <v>254928.0</v>
      </c>
      <c r="H2472" s="4">
        <v>8484871.0</v>
      </c>
      <c r="I2472" s="4">
        <v>0.99</v>
      </c>
      <c r="J2472" s="5" t="str">
        <f>VLOOKUP(E2472, genre!$A$2:$B$1000, 2, FALSE)</f>
        <v>Rock</v>
      </c>
    </row>
    <row r="2473">
      <c r="A2473" s="4">
        <v>2471.0</v>
      </c>
      <c r="B2473" s="4" t="s">
        <v>3398</v>
      </c>
      <c r="C2473" s="4">
        <v>200.0</v>
      </c>
      <c r="D2473" s="4">
        <v>1.0</v>
      </c>
      <c r="E2473" s="4">
        <v>1.0</v>
      </c>
      <c r="F2473" s="4" t="s">
        <v>3388</v>
      </c>
      <c r="G2473" s="4">
        <v>318406.0</v>
      </c>
      <c r="H2473" s="4">
        <v>1.077161E7</v>
      </c>
      <c r="I2473" s="4">
        <v>0.99</v>
      </c>
      <c r="J2473" s="5" t="str">
        <f>VLOOKUP(E2473, genre!$A$2:$B$1000, 2, FALSE)</f>
        <v>Rock</v>
      </c>
    </row>
    <row r="2474">
      <c r="A2474" s="4">
        <v>2472.0</v>
      </c>
      <c r="B2474" s="4" t="s">
        <v>3399</v>
      </c>
      <c r="C2474" s="4">
        <v>201.0</v>
      </c>
      <c r="D2474" s="4">
        <v>1.0</v>
      </c>
      <c r="E2474" s="4">
        <v>4.0</v>
      </c>
      <c r="F2474" s="4" t="s">
        <v>3400</v>
      </c>
      <c r="G2474" s="4">
        <v>189387.0</v>
      </c>
      <c r="H2474" s="4">
        <v>6200617.0</v>
      </c>
      <c r="I2474" s="4">
        <v>0.99</v>
      </c>
      <c r="J2474" s="5" t="str">
        <f>VLOOKUP(E2474, genre!$A$2:$B$1000, 2, FALSE)</f>
        <v>Alternative &amp; Punk</v>
      </c>
    </row>
    <row r="2475">
      <c r="A2475" s="4">
        <v>2473.0</v>
      </c>
      <c r="B2475" s="4" t="s">
        <v>3401</v>
      </c>
      <c r="C2475" s="4">
        <v>201.0</v>
      </c>
      <c r="D2475" s="4">
        <v>1.0</v>
      </c>
      <c r="E2475" s="4">
        <v>4.0</v>
      </c>
      <c r="F2475" s="4" t="s">
        <v>3400</v>
      </c>
      <c r="G2475" s="4">
        <v>473391.0</v>
      </c>
      <c r="H2475" s="4">
        <v>1.5408329E7</v>
      </c>
      <c r="I2475" s="4">
        <v>0.99</v>
      </c>
      <c r="J2475" s="5" t="str">
        <f>VLOOKUP(E2475, genre!$A$2:$B$1000, 2, FALSE)</f>
        <v>Alternative &amp; Punk</v>
      </c>
    </row>
    <row r="2476">
      <c r="A2476" s="4">
        <v>2474.0</v>
      </c>
      <c r="B2476" s="4" t="s">
        <v>3402</v>
      </c>
      <c r="C2476" s="4">
        <v>201.0</v>
      </c>
      <c r="D2476" s="4">
        <v>1.0</v>
      </c>
      <c r="E2476" s="4">
        <v>4.0</v>
      </c>
      <c r="F2476" s="4" t="s">
        <v>3400</v>
      </c>
      <c r="G2476" s="4">
        <v>226403.0</v>
      </c>
      <c r="H2476" s="4">
        <v>7405137.0</v>
      </c>
      <c r="I2476" s="4">
        <v>0.99</v>
      </c>
      <c r="J2476" s="5" t="str">
        <f>VLOOKUP(E2476, genre!$A$2:$B$1000, 2, FALSE)</f>
        <v>Alternative &amp; Punk</v>
      </c>
    </row>
    <row r="2477">
      <c r="A2477" s="4">
        <v>2475.0</v>
      </c>
      <c r="B2477" s="4" t="s">
        <v>3403</v>
      </c>
      <c r="C2477" s="4">
        <v>201.0</v>
      </c>
      <c r="D2477" s="4">
        <v>1.0</v>
      </c>
      <c r="E2477" s="4">
        <v>4.0</v>
      </c>
      <c r="F2477" s="4" t="s">
        <v>3400</v>
      </c>
      <c r="G2477" s="4">
        <v>192339.0</v>
      </c>
      <c r="H2477" s="4">
        <v>6269057.0</v>
      </c>
      <c r="I2477" s="4">
        <v>0.99</v>
      </c>
      <c r="J2477" s="5" t="str">
        <f>VLOOKUP(E2477, genre!$A$2:$B$1000, 2, FALSE)</f>
        <v>Alternative &amp; Punk</v>
      </c>
    </row>
    <row r="2478">
      <c r="A2478" s="4">
        <v>2476.0</v>
      </c>
      <c r="B2478" s="4" t="s">
        <v>1079</v>
      </c>
      <c r="C2478" s="4">
        <v>201.0</v>
      </c>
      <c r="D2478" s="4">
        <v>1.0</v>
      </c>
      <c r="E2478" s="4">
        <v>4.0</v>
      </c>
      <c r="F2478" s="4" t="s">
        <v>3404</v>
      </c>
      <c r="G2478" s="4">
        <v>192940.0</v>
      </c>
      <c r="H2478" s="4">
        <v>6320652.0</v>
      </c>
      <c r="I2478" s="4">
        <v>0.99</v>
      </c>
      <c r="J2478" s="5" t="str">
        <f>VLOOKUP(E2478, genre!$A$2:$B$1000, 2, FALSE)</f>
        <v>Alternative &amp; Punk</v>
      </c>
    </row>
    <row r="2479">
      <c r="A2479" s="4">
        <v>2477.0</v>
      </c>
      <c r="B2479" s="4" t="s">
        <v>3405</v>
      </c>
      <c r="C2479" s="4">
        <v>201.0</v>
      </c>
      <c r="D2479" s="4">
        <v>1.0</v>
      </c>
      <c r="E2479" s="4">
        <v>4.0</v>
      </c>
      <c r="F2479" s="4" t="s">
        <v>3400</v>
      </c>
      <c r="G2479" s="4">
        <v>240901.0</v>
      </c>
      <c r="H2479" s="4">
        <v>7843477.0</v>
      </c>
      <c r="I2479" s="4">
        <v>0.99</v>
      </c>
      <c r="J2479" s="5" t="str">
        <f>VLOOKUP(E2479, genre!$A$2:$B$1000, 2, FALSE)</f>
        <v>Alternative &amp; Punk</v>
      </c>
    </row>
    <row r="2480">
      <c r="A2480" s="4">
        <v>2478.0</v>
      </c>
      <c r="B2480" s="4" t="s">
        <v>3406</v>
      </c>
      <c r="C2480" s="4">
        <v>201.0</v>
      </c>
      <c r="D2480" s="4">
        <v>1.0</v>
      </c>
      <c r="E2480" s="4">
        <v>4.0</v>
      </c>
      <c r="F2480" s="4" t="s">
        <v>3400</v>
      </c>
      <c r="G2480" s="4">
        <v>192731.0</v>
      </c>
      <c r="H2480" s="4">
        <v>6304789.0</v>
      </c>
      <c r="I2480" s="4">
        <v>0.99</v>
      </c>
      <c r="J2480" s="5" t="str">
        <f>VLOOKUP(E2480, genre!$A$2:$B$1000, 2, FALSE)</f>
        <v>Alternative &amp; Punk</v>
      </c>
    </row>
    <row r="2481">
      <c r="A2481" s="4">
        <v>2479.0</v>
      </c>
      <c r="B2481" s="4" t="s">
        <v>3407</v>
      </c>
      <c r="C2481" s="4">
        <v>201.0</v>
      </c>
      <c r="D2481" s="4">
        <v>1.0</v>
      </c>
      <c r="E2481" s="4">
        <v>4.0</v>
      </c>
      <c r="F2481" s="4" t="s">
        <v>3400</v>
      </c>
      <c r="G2481" s="4">
        <v>266893.0</v>
      </c>
      <c r="H2481" s="4">
        <v>8763140.0</v>
      </c>
      <c r="I2481" s="4">
        <v>0.99</v>
      </c>
      <c r="J2481" s="5" t="str">
        <f>VLOOKUP(E2481, genre!$A$2:$B$1000, 2, FALSE)</f>
        <v>Alternative &amp; Punk</v>
      </c>
    </row>
    <row r="2482">
      <c r="A2482" s="4">
        <v>2480.0</v>
      </c>
      <c r="B2482" s="4" t="s">
        <v>3408</v>
      </c>
      <c r="C2482" s="4">
        <v>201.0</v>
      </c>
      <c r="D2482" s="4">
        <v>1.0</v>
      </c>
      <c r="E2482" s="4">
        <v>4.0</v>
      </c>
      <c r="F2482" s="4" t="s">
        <v>3400</v>
      </c>
      <c r="G2482" s="4">
        <v>176822.0</v>
      </c>
      <c r="H2482" s="4">
        <v>5696989.0</v>
      </c>
      <c r="I2482" s="4">
        <v>0.99</v>
      </c>
      <c r="J2482" s="5" t="str">
        <f>VLOOKUP(E2482, genre!$A$2:$B$1000, 2, FALSE)</f>
        <v>Alternative &amp; Punk</v>
      </c>
    </row>
    <row r="2483">
      <c r="A2483" s="4">
        <v>2481.0</v>
      </c>
      <c r="B2483" s="4" t="s">
        <v>1103</v>
      </c>
      <c r="C2483" s="4">
        <v>201.0</v>
      </c>
      <c r="D2483" s="4">
        <v>1.0</v>
      </c>
      <c r="E2483" s="4">
        <v>4.0</v>
      </c>
      <c r="F2483" s="4" t="s">
        <v>3400</v>
      </c>
      <c r="G2483" s="4">
        <v>228336.0</v>
      </c>
      <c r="H2483" s="4">
        <v>7627641.0</v>
      </c>
      <c r="I2483" s="4">
        <v>0.99</v>
      </c>
      <c r="J2483" s="5" t="str">
        <f>VLOOKUP(E2483, genre!$A$2:$B$1000, 2, FALSE)</f>
        <v>Alternative &amp; Punk</v>
      </c>
    </row>
    <row r="2484">
      <c r="A2484" s="4">
        <v>2482.0</v>
      </c>
      <c r="B2484" s="4" t="s">
        <v>3409</v>
      </c>
      <c r="C2484" s="4">
        <v>201.0</v>
      </c>
      <c r="D2484" s="4">
        <v>1.0</v>
      </c>
      <c r="E2484" s="4">
        <v>4.0</v>
      </c>
      <c r="F2484" s="4" t="s">
        <v>3400</v>
      </c>
      <c r="G2484" s="4">
        <v>229877.0</v>
      </c>
      <c r="H2484" s="4">
        <v>7523502.0</v>
      </c>
      <c r="I2484" s="4">
        <v>0.99</v>
      </c>
      <c r="J2484" s="5" t="str">
        <f>VLOOKUP(E2484, genre!$A$2:$B$1000, 2, FALSE)</f>
        <v>Alternative &amp; Punk</v>
      </c>
    </row>
    <row r="2485">
      <c r="A2485" s="4">
        <v>2483.0</v>
      </c>
      <c r="B2485" s="4" t="s">
        <v>3410</v>
      </c>
      <c r="C2485" s="4">
        <v>201.0</v>
      </c>
      <c r="D2485" s="4">
        <v>1.0</v>
      </c>
      <c r="E2485" s="4">
        <v>4.0</v>
      </c>
      <c r="F2485" s="4" t="s">
        <v>3411</v>
      </c>
      <c r="G2485" s="4">
        <v>366471.0</v>
      </c>
      <c r="H2485" s="4">
        <v>1.2133825E7</v>
      </c>
      <c r="I2485" s="4">
        <v>0.99</v>
      </c>
      <c r="J2485" s="5" t="str">
        <f>VLOOKUP(E2485, genre!$A$2:$B$1000, 2, FALSE)</f>
        <v>Alternative &amp; Punk</v>
      </c>
    </row>
    <row r="2486">
      <c r="A2486" s="4">
        <v>2484.0</v>
      </c>
      <c r="B2486" s="4" t="s">
        <v>3412</v>
      </c>
      <c r="C2486" s="4">
        <v>201.0</v>
      </c>
      <c r="D2486" s="4">
        <v>1.0</v>
      </c>
      <c r="E2486" s="4">
        <v>4.0</v>
      </c>
      <c r="F2486" s="4" t="s">
        <v>3400</v>
      </c>
      <c r="G2486" s="4">
        <v>249364.0</v>
      </c>
      <c r="H2486" s="4">
        <v>8215184.0</v>
      </c>
      <c r="I2486" s="4">
        <v>0.99</v>
      </c>
      <c r="J2486" s="5" t="str">
        <f>VLOOKUP(E2486, genre!$A$2:$B$1000, 2, FALSE)</f>
        <v>Alternative &amp; Punk</v>
      </c>
    </row>
    <row r="2487">
      <c r="A2487" s="4">
        <v>2485.0</v>
      </c>
      <c r="B2487" s="4" t="s">
        <v>3413</v>
      </c>
      <c r="C2487" s="4">
        <v>201.0</v>
      </c>
      <c r="D2487" s="4">
        <v>1.0</v>
      </c>
      <c r="E2487" s="4">
        <v>4.0</v>
      </c>
      <c r="F2487" s="4" t="s">
        <v>3400</v>
      </c>
      <c r="G2487" s="4">
        <v>299389.0</v>
      </c>
      <c r="H2487" s="4">
        <v>9670616.0</v>
      </c>
      <c r="I2487" s="4">
        <v>0.99</v>
      </c>
      <c r="J2487" s="5" t="str">
        <f>VLOOKUP(E2487, genre!$A$2:$B$1000, 2, FALSE)</f>
        <v>Alternative &amp; Punk</v>
      </c>
    </row>
    <row r="2488">
      <c r="A2488" s="4">
        <v>2486.0</v>
      </c>
      <c r="B2488" s="4" t="s">
        <v>3414</v>
      </c>
      <c r="C2488" s="4">
        <v>201.0</v>
      </c>
      <c r="D2488" s="4">
        <v>1.0</v>
      </c>
      <c r="E2488" s="4">
        <v>4.0</v>
      </c>
      <c r="F2488" s="4" t="s">
        <v>3400</v>
      </c>
      <c r="G2488" s="4">
        <v>399986.0</v>
      </c>
      <c r="H2488" s="4">
        <v>1.2866557E7</v>
      </c>
      <c r="I2488" s="4">
        <v>0.99</v>
      </c>
      <c r="J2488" s="5" t="str">
        <f>VLOOKUP(E2488, genre!$A$2:$B$1000, 2, FALSE)</f>
        <v>Alternative &amp; Punk</v>
      </c>
    </row>
    <row r="2489">
      <c r="A2489" s="4">
        <v>2487.0</v>
      </c>
      <c r="B2489" s="4" t="s">
        <v>3415</v>
      </c>
      <c r="C2489" s="4">
        <v>201.0</v>
      </c>
      <c r="D2489" s="4">
        <v>1.0</v>
      </c>
      <c r="E2489" s="4">
        <v>4.0</v>
      </c>
      <c r="F2489" s="4" t="s">
        <v>3400</v>
      </c>
      <c r="G2489" s="4">
        <v>286302.0</v>
      </c>
      <c r="H2489" s="4">
        <v>9305998.0</v>
      </c>
      <c r="I2489" s="4">
        <v>0.99</v>
      </c>
      <c r="J2489" s="5" t="str">
        <f>VLOOKUP(E2489, genre!$A$2:$B$1000, 2, FALSE)</f>
        <v>Alternative &amp; Punk</v>
      </c>
    </row>
    <row r="2490">
      <c r="A2490" s="4">
        <v>2488.0</v>
      </c>
      <c r="B2490" s="4" t="s">
        <v>3416</v>
      </c>
      <c r="C2490" s="4">
        <v>202.0</v>
      </c>
      <c r="D2490" s="4">
        <v>1.0</v>
      </c>
      <c r="E2490" s="4">
        <v>4.0</v>
      </c>
      <c r="F2490" s="4" t="s">
        <v>3400</v>
      </c>
      <c r="G2490" s="4">
        <v>261172.0</v>
      </c>
      <c r="H2490" s="4">
        <v>8576622.0</v>
      </c>
      <c r="I2490" s="4">
        <v>0.99</v>
      </c>
      <c r="J2490" s="5" t="str">
        <f>VLOOKUP(E2490, genre!$A$2:$B$1000, 2, FALSE)</f>
        <v>Alternative &amp; Punk</v>
      </c>
    </row>
    <row r="2491">
      <c r="A2491" s="4">
        <v>2489.0</v>
      </c>
      <c r="B2491" s="4" t="s">
        <v>3417</v>
      </c>
      <c r="C2491" s="4">
        <v>202.0</v>
      </c>
      <c r="D2491" s="4">
        <v>1.0</v>
      </c>
      <c r="E2491" s="4">
        <v>4.0</v>
      </c>
      <c r="F2491" s="4" t="s">
        <v>3400</v>
      </c>
      <c r="G2491" s="4">
        <v>353462.0</v>
      </c>
      <c r="H2491" s="4">
        <v>1.1526684E7</v>
      </c>
      <c r="I2491" s="4">
        <v>0.99</v>
      </c>
      <c r="J2491" s="5" t="str">
        <f>VLOOKUP(E2491, genre!$A$2:$B$1000, 2, FALSE)</f>
        <v>Alternative &amp; Punk</v>
      </c>
    </row>
    <row r="2492">
      <c r="A2492" s="4">
        <v>2490.0</v>
      </c>
      <c r="B2492" s="4" t="s">
        <v>3418</v>
      </c>
      <c r="C2492" s="4">
        <v>202.0</v>
      </c>
      <c r="D2492" s="4">
        <v>1.0</v>
      </c>
      <c r="E2492" s="4">
        <v>4.0</v>
      </c>
      <c r="F2492" s="4" t="s">
        <v>3400</v>
      </c>
      <c r="G2492" s="4">
        <v>270497.0</v>
      </c>
      <c r="H2492" s="4">
        <v>8883496.0</v>
      </c>
      <c r="I2492" s="4">
        <v>0.99</v>
      </c>
      <c r="J2492" s="5" t="str">
        <f>VLOOKUP(E2492, genre!$A$2:$B$1000, 2, FALSE)</f>
        <v>Alternative &amp; Punk</v>
      </c>
    </row>
    <row r="2493">
      <c r="A2493" s="4">
        <v>2491.0</v>
      </c>
      <c r="B2493" s="4" t="s">
        <v>3419</v>
      </c>
      <c r="C2493" s="4">
        <v>202.0</v>
      </c>
      <c r="D2493" s="4">
        <v>1.0</v>
      </c>
      <c r="E2493" s="4">
        <v>4.0</v>
      </c>
      <c r="F2493" s="4" t="s">
        <v>3400</v>
      </c>
      <c r="G2493" s="4">
        <v>299389.0</v>
      </c>
      <c r="H2493" s="4">
        <v>9786739.0</v>
      </c>
      <c r="I2493" s="4">
        <v>0.99</v>
      </c>
      <c r="J2493" s="5" t="str">
        <f>VLOOKUP(E2493, genre!$A$2:$B$1000, 2, FALSE)</f>
        <v>Alternative &amp; Punk</v>
      </c>
    </row>
    <row r="2494">
      <c r="A2494" s="4">
        <v>2492.0</v>
      </c>
      <c r="B2494" s="4" t="s">
        <v>3420</v>
      </c>
      <c r="C2494" s="4">
        <v>202.0</v>
      </c>
      <c r="D2494" s="4">
        <v>1.0</v>
      </c>
      <c r="E2494" s="4">
        <v>4.0</v>
      </c>
      <c r="F2494" s="4" t="s">
        <v>3400</v>
      </c>
      <c r="G2494" s="4">
        <v>202213.0</v>
      </c>
      <c r="H2494" s="4">
        <v>6596933.0</v>
      </c>
      <c r="I2494" s="4">
        <v>0.99</v>
      </c>
      <c r="J2494" s="5" t="str">
        <f>VLOOKUP(E2494, genre!$A$2:$B$1000, 2, FALSE)</f>
        <v>Alternative &amp; Punk</v>
      </c>
    </row>
    <row r="2495">
      <c r="A2495" s="4">
        <v>2493.0</v>
      </c>
      <c r="B2495" s="4" t="s">
        <v>3421</v>
      </c>
      <c r="C2495" s="4">
        <v>202.0</v>
      </c>
      <c r="D2495" s="4">
        <v>1.0</v>
      </c>
      <c r="E2495" s="4">
        <v>4.0</v>
      </c>
      <c r="F2495" s="4" t="s">
        <v>3400</v>
      </c>
      <c r="G2495" s="4">
        <v>198556.0</v>
      </c>
      <c r="H2495" s="4">
        <v>6508249.0</v>
      </c>
      <c r="I2495" s="4">
        <v>0.99</v>
      </c>
      <c r="J2495" s="5" t="str">
        <f>VLOOKUP(E2495, genre!$A$2:$B$1000, 2, FALSE)</f>
        <v>Alternative &amp; Punk</v>
      </c>
    </row>
    <row r="2496">
      <c r="A2496" s="4">
        <v>2494.0</v>
      </c>
      <c r="B2496" s="4" t="s">
        <v>3422</v>
      </c>
      <c r="C2496" s="4">
        <v>202.0</v>
      </c>
      <c r="D2496" s="4">
        <v>1.0</v>
      </c>
      <c r="E2496" s="4">
        <v>4.0</v>
      </c>
      <c r="F2496" s="4" t="s">
        <v>3423</v>
      </c>
      <c r="G2496" s="4">
        <v>190275.0</v>
      </c>
      <c r="H2496" s="4">
        <v>6187754.0</v>
      </c>
      <c r="I2496" s="4">
        <v>0.99</v>
      </c>
      <c r="J2496" s="5" t="str">
        <f>VLOOKUP(E2496, genre!$A$2:$B$1000, 2, FALSE)</f>
        <v>Alternative &amp; Punk</v>
      </c>
    </row>
    <row r="2497">
      <c r="A2497" s="4">
        <v>2495.0</v>
      </c>
      <c r="B2497" s="4" t="s">
        <v>3424</v>
      </c>
      <c r="C2497" s="4">
        <v>202.0</v>
      </c>
      <c r="D2497" s="4">
        <v>1.0</v>
      </c>
      <c r="E2497" s="4">
        <v>4.0</v>
      </c>
      <c r="F2497" s="4" t="s">
        <v>3400</v>
      </c>
      <c r="G2497" s="4">
        <v>257306.0</v>
      </c>
      <c r="H2497" s="4">
        <v>8431747.0</v>
      </c>
      <c r="I2497" s="4">
        <v>0.99</v>
      </c>
      <c r="J2497" s="5" t="str">
        <f>VLOOKUP(E2497, genre!$A$2:$B$1000, 2, FALSE)</f>
        <v>Alternative &amp; Punk</v>
      </c>
    </row>
    <row r="2498">
      <c r="A2498" s="4">
        <v>2496.0</v>
      </c>
      <c r="B2498" s="4">
        <v>1979.0</v>
      </c>
      <c r="C2498" s="4">
        <v>202.0</v>
      </c>
      <c r="D2498" s="4">
        <v>1.0</v>
      </c>
      <c r="E2498" s="4">
        <v>4.0</v>
      </c>
      <c r="F2498" s="4" t="s">
        <v>3400</v>
      </c>
      <c r="G2498" s="4">
        <v>263653.0</v>
      </c>
      <c r="H2498" s="4">
        <v>8728470.0</v>
      </c>
      <c r="I2498" s="4">
        <v>0.99</v>
      </c>
      <c r="J2498" s="5" t="str">
        <f>VLOOKUP(E2498, genre!$A$2:$B$1000, 2, FALSE)</f>
        <v>Alternative &amp; Punk</v>
      </c>
    </row>
    <row r="2499">
      <c r="A2499" s="4">
        <v>2497.0</v>
      </c>
      <c r="B2499" s="4" t="s">
        <v>3425</v>
      </c>
      <c r="C2499" s="4">
        <v>202.0</v>
      </c>
      <c r="D2499" s="4">
        <v>1.0</v>
      </c>
      <c r="E2499" s="4">
        <v>4.0</v>
      </c>
      <c r="F2499" s="4" t="s">
        <v>3400</v>
      </c>
      <c r="G2499" s="4">
        <v>161123.0</v>
      </c>
      <c r="H2499" s="4">
        <v>5267176.0</v>
      </c>
      <c r="I2499" s="4">
        <v>0.99</v>
      </c>
      <c r="J2499" s="5" t="str">
        <f>VLOOKUP(E2499, genre!$A$2:$B$1000, 2, FALSE)</f>
        <v>Alternative &amp; Punk</v>
      </c>
    </row>
    <row r="2500">
      <c r="A2500" s="4">
        <v>2498.0</v>
      </c>
      <c r="B2500" s="4" t="s">
        <v>3426</v>
      </c>
      <c r="C2500" s="4">
        <v>202.0</v>
      </c>
      <c r="D2500" s="4">
        <v>1.0</v>
      </c>
      <c r="E2500" s="4">
        <v>4.0</v>
      </c>
      <c r="F2500" s="4" t="s">
        <v>3400</v>
      </c>
      <c r="G2500" s="4">
        <v>255686.0</v>
      </c>
      <c r="H2500" s="4">
        <v>8351543.0</v>
      </c>
      <c r="I2500" s="4">
        <v>0.99</v>
      </c>
      <c r="J2500" s="5" t="str">
        <f>VLOOKUP(E2500, genre!$A$2:$B$1000, 2, FALSE)</f>
        <v>Alternative &amp; Punk</v>
      </c>
    </row>
    <row r="2501">
      <c r="A2501" s="4">
        <v>2499.0</v>
      </c>
      <c r="B2501" s="4" t="s">
        <v>3427</v>
      </c>
      <c r="C2501" s="4">
        <v>202.0</v>
      </c>
      <c r="D2501" s="4">
        <v>1.0</v>
      </c>
      <c r="E2501" s="4">
        <v>4.0</v>
      </c>
      <c r="F2501" s="4" t="s">
        <v>3400</v>
      </c>
      <c r="G2501" s="4">
        <v>294530.0</v>
      </c>
      <c r="H2501" s="4">
        <v>9784201.0</v>
      </c>
      <c r="I2501" s="4">
        <v>0.99</v>
      </c>
      <c r="J2501" s="5" t="str">
        <f>VLOOKUP(E2501, genre!$A$2:$B$1000, 2, FALSE)</f>
        <v>Alternative &amp; Punk</v>
      </c>
    </row>
    <row r="2502">
      <c r="A2502" s="4">
        <v>2500.0</v>
      </c>
      <c r="B2502" s="4" t="s">
        <v>3428</v>
      </c>
      <c r="C2502" s="4">
        <v>202.0</v>
      </c>
      <c r="D2502" s="4">
        <v>1.0</v>
      </c>
      <c r="E2502" s="4">
        <v>4.0</v>
      </c>
      <c r="F2502" s="4" t="s">
        <v>3400</v>
      </c>
      <c r="G2502" s="4">
        <v>261433.0</v>
      </c>
      <c r="H2502" s="4">
        <v>8590412.0</v>
      </c>
      <c r="I2502" s="4">
        <v>0.99</v>
      </c>
      <c r="J2502" s="5" t="str">
        <f>VLOOKUP(E2502, genre!$A$2:$B$1000, 2, FALSE)</f>
        <v>Alternative &amp; Punk</v>
      </c>
    </row>
    <row r="2503">
      <c r="A2503" s="4">
        <v>2501.0</v>
      </c>
      <c r="B2503" s="4" t="s">
        <v>537</v>
      </c>
      <c r="C2503" s="4">
        <v>202.0</v>
      </c>
      <c r="D2503" s="4">
        <v>1.0</v>
      </c>
      <c r="E2503" s="4">
        <v>4.0</v>
      </c>
      <c r="F2503" s="4" t="s">
        <v>3400</v>
      </c>
      <c r="G2503" s="4">
        <v>203023.0</v>
      </c>
      <c r="H2503" s="4">
        <v>6734636.0</v>
      </c>
      <c r="I2503" s="4">
        <v>0.99</v>
      </c>
      <c r="J2503" s="5" t="str">
        <f>VLOOKUP(E2503, genre!$A$2:$B$1000, 2, FALSE)</f>
        <v>Alternative &amp; Punk</v>
      </c>
    </row>
    <row r="2504">
      <c r="A2504" s="4">
        <v>2502.0</v>
      </c>
      <c r="B2504" s="4" t="s">
        <v>3429</v>
      </c>
      <c r="C2504" s="4">
        <v>202.0</v>
      </c>
      <c r="D2504" s="4">
        <v>1.0</v>
      </c>
      <c r="E2504" s="4">
        <v>4.0</v>
      </c>
      <c r="F2504" s="4" t="s">
        <v>3400</v>
      </c>
      <c r="G2504" s="4">
        <v>242155.0</v>
      </c>
      <c r="H2504" s="4">
        <v>7844404.0</v>
      </c>
      <c r="I2504" s="4">
        <v>0.99</v>
      </c>
      <c r="J2504" s="5" t="str">
        <f>VLOOKUP(E2504, genre!$A$2:$B$1000, 2, FALSE)</f>
        <v>Alternative &amp; Punk</v>
      </c>
    </row>
    <row r="2505">
      <c r="A2505" s="4">
        <v>2503.0</v>
      </c>
      <c r="B2505" s="4" t="s">
        <v>3430</v>
      </c>
      <c r="C2505" s="4">
        <v>202.0</v>
      </c>
      <c r="D2505" s="4">
        <v>1.0</v>
      </c>
      <c r="E2505" s="4">
        <v>4.0</v>
      </c>
      <c r="F2505" s="4" t="s">
        <v>3400</v>
      </c>
      <c r="G2505" s="4">
        <v>253753.0</v>
      </c>
      <c r="H2505" s="4">
        <v>8270113.0</v>
      </c>
      <c r="I2505" s="4">
        <v>0.99</v>
      </c>
      <c r="J2505" s="5" t="str">
        <f>VLOOKUP(E2505, genre!$A$2:$B$1000, 2, FALSE)</f>
        <v>Alternative &amp; Punk</v>
      </c>
    </row>
    <row r="2506">
      <c r="A2506" s="4">
        <v>2504.0</v>
      </c>
      <c r="B2506" s="4" t="s">
        <v>3431</v>
      </c>
      <c r="C2506" s="4">
        <v>202.0</v>
      </c>
      <c r="D2506" s="4">
        <v>1.0</v>
      </c>
      <c r="E2506" s="4">
        <v>4.0</v>
      </c>
      <c r="F2506" s="4" t="s">
        <v>3400</v>
      </c>
      <c r="G2506" s="4">
        <v>250697.0</v>
      </c>
      <c r="H2506" s="4">
        <v>8025896.0</v>
      </c>
      <c r="I2506" s="4">
        <v>0.99</v>
      </c>
      <c r="J2506" s="5" t="str">
        <f>VLOOKUP(E2506, genre!$A$2:$B$1000, 2, FALSE)</f>
        <v>Alternative &amp; Punk</v>
      </c>
    </row>
    <row r="2507">
      <c r="A2507" s="4">
        <v>2505.0</v>
      </c>
      <c r="B2507" s="4" t="s">
        <v>3432</v>
      </c>
      <c r="C2507" s="4">
        <v>202.0</v>
      </c>
      <c r="D2507" s="4">
        <v>1.0</v>
      </c>
      <c r="E2507" s="4">
        <v>4.0</v>
      </c>
      <c r="F2507" s="4" t="s">
        <v>3400</v>
      </c>
      <c r="G2507" s="4">
        <v>231784.0</v>
      </c>
      <c r="H2507" s="4">
        <v>7689713.0</v>
      </c>
      <c r="I2507" s="4">
        <v>0.99</v>
      </c>
      <c r="J2507" s="5" t="str">
        <f>VLOOKUP(E2507, genre!$A$2:$B$1000, 2, FALSE)</f>
        <v>Alternative &amp; Punk</v>
      </c>
    </row>
    <row r="2508">
      <c r="A2508" s="4">
        <v>2506.0</v>
      </c>
      <c r="B2508" s="4" t="s">
        <v>3433</v>
      </c>
      <c r="C2508" s="4">
        <v>203.0</v>
      </c>
      <c r="D2508" s="4">
        <v>1.0</v>
      </c>
      <c r="E2508" s="4">
        <v>1.0</v>
      </c>
      <c r="F2508" s="4" t="s">
        <v>3434</v>
      </c>
      <c r="G2508" s="4">
        <v>238027.0</v>
      </c>
      <c r="H2508" s="4">
        <v>7744833.0</v>
      </c>
      <c r="I2508" s="4">
        <v>0.99</v>
      </c>
      <c r="J2508" s="5" t="str">
        <f>VLOOKUP(E2508, genre!$A$2:$B$1000, 2, FALSE)</f>
        <v>Rock</v>
      </c>
    </row>
    <row r="2509">
      <c r="A2509" s="4">
        <v>2507.0</v>
      </c>
      <c r="B2509" s="4" t="s">
        <v>3435</v>
      </c>
      <c r="C2509" s="4">
        <v>203.0</v>
      </c>
      <c r="D2509" s="4">
        <v>1.0</v>
      </c>
      <c r="E2509" s="4">
        <v>1.0</v>
      </c>
      <c r="F2509" s="4" t="s">
        <v>3434</v>
      </c>
      <c r="G2509" s="4">
        <v>208822.0</v>
      </c>
      <c r="H2509" s="4">
        <v>6830732.0</v>
      </c>
      <c r="I2509" s="4">
        <v>0.99</v>
      </c>
      <c r="J2509" s="5" t="str">
        <f>VLOOKUP(E2509, genre!$A$2:$B$1000, 2, FALSE)</f>
        <v>Rock</v>
      </c>
    </row>
    <row r="2510">
      <c r="A2510" s="4">
        <v>2508.0</v>
      </c>
      <c r="B2510" s="4" t="s">
        <v>3436</v>
      </c>
      <c r="C2510" s="4">
        <v>203.0</v>
      </c>
      <c r="D2510" s="4">
        <v>1.0</v>
      </c>
      <c r="E2510" s="4">
        <v>1.0</v>
      </c>
      <c r="F2510" s="4" t="s">
        <v>3437</v>
      </c>
      <c r="G2510" s="4">
        <v>297456.0</v>
      </c>
      <c r="H2510" s="4">
        <v>9660953.0</v>
      </c>
      <c r="I2510" s="4">
        <v>0.99</v>
      </c>
      <c r="J2510" s="5" t="str">
        <f>VLOOKUP(E2510, genre!$A$2:$B$1000, 2, FALSE)</f>
        <v>Rock</v>
      </c>
    </row>
    <row r="2511">
      <c r="A2511" s="4">
        <v>2509.0</v>
      </c>
      <c r="B2511" s="4" t="s">
        <v>3438</v>
      </c>
      <c r="C2511" s="4">
        <v>203.0</v>
      </c>
      <c r="D2511" s="4">
        <v>1.0</v>
      </c>
      <c r="E2511" s="4">
        <v>1.0</v>
      </c>
      <c r="F2511" s="4" t="s">
        <v>3434</v>
      </c>
      <c r="G2511" s="4">
        <v>362475.0</v>
      </c>
      <c r="H2511" s="4">
        <v>1.1893108E7</v>
      </c>
      <c r="I2511" s="4">
        <v>0.99</v>
      </c>
      <c r="J2511" s="5" t="str">
        <f>VLOOKUP(E2511, genre!$A$2:$B$1000, 2, FALSE)</f>
        <v>Rock</v>
      </c>
    </row>
    <row r="2512">
      <c r="A2512" s="4">
        <v>2510.0</v>
      </c>
      <c r="B2512" s="4" t="s">
        <v>3439</v>
      </c>
      <c r="C2512" s="4">
        <v>203.0</v>
      </c>
      <c r="D2512" s="4">
        <v>1.0</v>
      </c>
      <c r="E2512" s="4">
        <v>1.0</v>
      </c>
      <c r="F2512" s="4" t="s">
        <v>3434</v>
      </c>
      <c r="G2512" s="4">
        <v>225123.0</v>
      </c>
      <c r="H2512" s="4">
        <v>7313744.0</v>
      </c>
      <c r="I2512" s="4">
        <v>0.99</v>
      </c>
      <c r="J2512" s="5" t="str">
        <f>VLOOKUP(E2512, genre!$A$2:$B$1000, 2, FALSE)</f>
        <v>Rock</v>
      </c>
    </row>
    <row r="2513">
      <c r="A2513" s="4">
        <v>2511.0</v>
      </c>
      <c r="B2513" s="4" t="s">
        <v>3440</v>
      </c>
      <c r="C2513" s="4">
        <v>203.0</v>
      </c>
      <c r="D2513" s="4">
        <v>1.0</v>
      </c>
      <c r="E2513" s="4">
        <v>1.0</v>
      </c>
      <c r="F2513" s="4" t="s">
        <v>3441</v>
      </c>
      <c r="G2513" s="4">
        <v>352966.0</v>
      </c>
      <c r="H2513" s="4">
        <v>1.1739886E7</v>
      </c>
      <c r="I2513" s="4">
        <v>0.99</v>
      </c>
      <c r="J2513" s="5" t="str">
        <f>VLOOKUP(E2513, genre!$A$2:$B$1000, 2, FALSE)</f>
        <v>Rock</v>
      </c>
    </row>
    <row r="2514">
      <c r="A2514" s="4">
        <v>2512.0</v>
      </c>
      <c r="B2514" s="4" t="s">
        <v>3442</v>
      </c>
      <c r="C2514" s="4">
        <v>203.0</v>
      </c>
      <c r="D2514" s="4">
        <v>1.0</v>
      </c>
      <c r="E2514" s="4">
        <v>1.0</v>
      </c>
      <c r="F2514" s="4" t="s">
        <v>3437</v>
      </c>
      <c r="G2514" s="4">
        <v>312476.0</v>
      </c>
      <c r="H2514" s="4">
        <v>1.0274629E7</v>
      </c>
      <c r="I2514" s="4">
        <v>0.99</v>
      </c>
      <c r="J2514" s="5" t="str">
        <f>VLOOKUP(E2514, genre!$A$2:$B$1000, 2, FALSE)</f>
        <v>Rock</v>
      </c>
    </row>
    <row r="2515">
      <c r="A2515" s="4">
        <v>2513.0</v>
      </c>
      <c r="B2515" s="4" t="s">
        <v>3443</v>
      </c>
      <c r="C2515" s="4">
        <v>203.0</v>
      </c>
      <c r="D2515" s="4">
        <v>1.0</v>
      </c>
      <c r="E2515" s="4">
        <v>1.0</v>
      </c>
      <c r="F2515" s="4" t="s">
        <v>3437</v>
      </c>
      <c r="G2515" s="4">
        <v>267728.0</v>
      </c>
      <c r="H2515" s="4">
        <v>8779485.0</v>
      </c>
      <c r="I2515" s="4">
        <v>0.99</v>
      </c>
      <c r="J2515" s="5" t="str">
        <f>VLOOKUP(E2515, genre!$A$2:$B$1000, 2, FALSE)</f>
        <v>Rock</v>
      </c>
    </row>
    <row r="2516">
      <c r="A2516" s="4">
        <v>2514.0</v>
      </c>
      <c r="B2516" s="4" t="s">
        <v>3444</v>
      </c>
      <c r="C2516" s="4">
        <v>203.0</v>
      </c>
      <c r="D2516" s="4">
        <v>1.0</v>
      </c>
      <c r="E2516" s="4">
        <v>1.0</v>
      </c>
      <c r="F2516" s="4" t="s">
        <v>3437</v>
      </c>
      <c r="G2516" s="4">
        <v>248476.0</v>
      </c>
      <c r="H2516" s="4">
        <v>8289906.0</v>
      </c>
      <c r="I2516" s="4">
        <v>0.99</v>
      </c>
      <c r="J2516" s="5" t="str">
        <f>VLOOKUP(E2516, genre!$A$2:$B$1000, 2, FALSE)</f>
        <v>Rock</v>
      </c>
    </row>
    <row r="2517">
      <c r="A2517" s="4">
        <v>2515.0</v>
      </c>
      <c r="B2517" s="4" t="s">
        <v>3445</v>
      </c>
      <c r="C2517" s="4">
        <v>203.0</v>
      </c>
      <c r="D2517" s="4">
        <v>1.0</v>
      </c>
      <c r="E2517" s="4">
        <v>1.0</v>
      </c>
      <c r="F2517" s="4" t="s">
        <v>3437</v>
      </c>
      <c r="G2517" s="4">
        <v>321175.0</v>
      </c>
      <c r="H2517" s="4">
        <v>1.0507137E7</v>
      </c>
      <c r="I2517" s="4">
        <v>0.99</v>
      </c>
      <c r="J2517" s="5" t="str">
        <f>VLOOKUP(E2517, genre!$A$2:$B$1000, 2, FALSE)</f>
        <v>Rock</v>
      </c>
    </row>
    <row r="2518">
      <c r="A2518" s="4">
        <v>2516.0</v>
      </c>
      <c r="B2518" s="4" t="s">
        <v>3446</v>
      </c>
      <c r="C2518" s="4">
        <v>203.0</v>
      </c>
      <c r="D2518" s="4">
        <v>1.0</v>
      </c>
      <c r="E2518" s="4">
        <v>1.0</v>
      </c>
      <c r="F2518" s="4" t="s">
        <v>3447</v>
      </c>
      <c r="G2518" s="4">
        <v>320365.0</v>
      </c>
      <c r="H2518" s="4">
        <v>1.0425229E7</v>
      </c>
      <c r="I2518" s="4">
        <v>0.99</v>
      </c>
      <c r="J2518" s="5" t="str">
        <f>VLOOKUP(E2518, genre!$A$2:$B$1000, 2, FALSE)</f>
        <v>Rock</v>
      </c>
    </row>
    <row r="2519">
      <c r="A2519" s="4">
        <v>2517.0</v>
      </c>
      <c r="B2519" s="4" t="s">
        <v>3448</v>
      </c>
      <c r="C2519" s="4">
        <v>203.0</v>
      </c>
      <c r="D2519" s="4">
        <v>1.0</v>
      </c>
      <c r="E2519" s="4">
        <v>1.0</v>
      </c>
      <c r="F2519" s="4" t="s">
        <v>3437</v>
      </c>
      <c r="G2519" s="4">
        <v>282331.0</v>
      </c>
      <c r="H2519" s="4">
        <v>9256082.0</v>
      </c>
      <c r="I2519" s="4">
        <v>0.99</v>
      </c>
      <c r="J2519" s="5" t="str">
        <f>VLOOKUP(E2519, genre!$A$2:$B$1000, 2, FALSE)</f>
        <v>Rock</v>
      </c>
    </row>
    <row r="2520">
      <c r="A2520" s="4">
        <v>2518.0</v>
      </c>
      <c r="B2520" s="4" t="s">
        <v>3449</v>
      </c>
      <c r="C2520" s="4">
        <v>203.0</v>
      </c>
      <c r="D2520" s="4">
        <v>1.0</v>
      </c>
      <c r="E2520" s="4">
        <v>1.0</v>
      </c>
      <c r="F2520" s="4" t="s">
        <v>3437</v>
      </c>
      <c r="G2520" s="4">
        <v>253570.0</v>
      </c>
      <c r="H2520" s="4">
        <v>8317931.0</v>
      </c>
      <c r="I2520" s="4">
        <v>0.99</v>
      </c>
      <c r="J2520" s="5" t="str">
        <f>VLOOKUP(E2520, genre!$A$2:$B$1000, 2, FALSE)</f>
        <v>Rock</v>
      </c>
    </row>
    <row r="2521">
      <c r="A2521" s="4">
        <v>2519.0</v>
      </c>
      <c r="B2521" s="4" t="s">
        <v>3450</v>
      </c>
      <c r="C2521" s="4">
        <v>203.0</v>
      </c>
      <c r="D2521" s="4">
        <v>1.0</v>
      </c>
      <c r="E2521" s="4">
        <v>1.0</v>
      </c>
      <c r="F2521" s="4" t="s">
        <v>3437</v>
      </c>
      <c r="G2521" s="4">
        <v>292153.0</v>
      </c>
      <c r="H2521" s="4">
        <v>9659911.0</v>
      </c>
      <c r="I2521" s="4">
        <v>0.99</v>
      </c>
      <c r="J2521" s="5" t="str">
        <f>VLOOKUP(E2521, genre!$A$2:$B$1000, 2, FALSE)</f>
        <v>Rock</v>
      </c>
    </row>
    <row r="2522">
      <c r="A2522" s="4">
        <v>2520.0</v>
      </c>
      <c r="B2522" s="4" t="s">
        <v>3451</v>
      </c>
      <c r="C2522" s="4">
        <v>203.0</v>
      </c>
      <c r="D2522" s="4">
        <v>1.0</v>
      </c>
      <c r="E2522" s="4">
        <v>1.0</v>
      </c>
      <c r="F2522" s="4" t="s">
        <v>3437</v>
      </c>
      <c r="G2522" s="4">
        <v>347898.0</v>
      </c>
      <c r="H2522" s="4">
        <v>1.1379527E7</v>
      </c>
      <c r="I2522" s="4">
        <v>0.99</v>
      </c>
      <c r="J2522" s="5" t="str">
        <f>VLOOKUP(E2522, genre!$A$2:$B$1000, 2, FALSE)</f>
        <v>Rock</v>
      </c>
    </row>
    <row r="2523">
      <c r="A2523" s="4">
        <v>2521.0</v>
      </c>
      <c r="B2523" s="4" t="s">
        <v>3452</v>
      </c>
      <c r="C2523" s="4">
        <v>203.0</v>
      </c>
      <c r="D2523" s="4">
        <v>1.0</v>
      </c>
      <c r="E2523" s="4">
        <v>1.0</v>
      </c>
      <c r="F2523" s="4" t="s">
        <v>3453</v>
      </c>
      <c r="G2523" s="4">
        <v>188786.0</v>
      </c>
      <c r="H2523" s="4">
        <v>6233136.0</v>
      </c>
      <c r="I2523" s="4">
        <v>0.99</v>
      </c>
      <c r="J2523" s="5" t="str">
        <f>VLOOKUP(E2523, genre!$A$2:$B$1000, 2, FALSE)</f>
        <v>Rock</v>
      </c>
    </row>
    <row r="2524">
      <c r="A2524" s="4">
        <v>2522.0</v>
      </c>
      <c r="B2524" s="4" t="s">
        <v>3454</v>
      </c>
      <c r="C2524" s="4">
        <v>203.0</v>
      </c>
      <c r="D2524" s="4">
        <v>1.0</v>
      </c>
      <c r="E2524" s="4">
        <v>1.0</v>
      </c>
      <c r="F2524" s="4" t="s">
        <v>3437</v>
      </c>
      <c r="G2524" s="4">
        <v>232202.0</v>
      </c>
      <c r="H2524" s="4">
        <v>7597074.0</v>
      </c>
      <c r="I2524" s="4">
        <v>0.99</v>
      </c>
      <c r="J2524" s="5" t="str">
        <f>VLOOKUP(E2524, genre!$A$2:$B$1000, 2, FALSE)</f>
        <v>Rock</v>
      </c>
    </row>
    <row r="2525">
      <c r="A2525" s="4">
        <v>2523.0</v>
      </c>
      <c r="B2525" s="4" t="s">
        <v>3455</v>
      </c>
      <c r="C2525" s="4">
        <v>204.0</v>
      </c>
      <c r="D2525" s="4">
        <v>1.0</v>
      </c>
      <c r="E2525" s="4">
        <v>2.0</v>
      </c>
      <c r="F2525" s="4" t="s">
        <v>3456</v>
      </c>
      <c r="G2525" s="4">
        <v>238759.0</v>
      </c>
      <c r="H2525" s="4">
        <v>8101979.0</v>
      </c>
      <c r="I2525" s="4">
        <v>0.99</v>
      </c>
      <c r="J2525" s="5" t="str">
        <f>VLOOKUP(E2525, genre!$A$2:$B$1000, 2, FALSE)</f>
        <v>Jazz</v>
      </c>
    </row>
    <row r="2526">
      <c r="A2526" s="4">
        <v>2524.0</v>
      </c>
      <c r="B2526" s="4" t="s">
        <v>3457</v>
      </c>
      <c r="C2526" s="4">
        <v>204.0</v>
      </c>
      <c r="D2526" s="4">
        <v>1.0</v>
      </c>
      <c r="E2526" s="4">
        <v>2.0</v>
      </c>
      <c r="F2526" s="4" t="s">
        <v>3458</v>
      </c>
      <c r="G2526" s="4">
        <v>275147.0</v>
      </c>
      <c r="H2526" s="4">
        <v>9151846.0</v>
      </c>
      <c r="I2526" s="4">
        <v>0.99</v>
      </c>
      <c r="J2526" s="5" t="str">
        <f>VLOOKUP(E2526, genre!$A$2:$B$1000, 2, FALSE)</f>
        <v>Jazz</v>
      </c>
    </row>
    <row r="2527">
      <c r="A2527" s="4">
        <v>2525.0</v>
      </c>
      <c r="B2527" s="4" t="s">
        <v>3459</v>
      </c>
      <c r="C2527" s="4">
        <v>204.0</v>
      </c>
      <c r="D2527" s="4">
        <v>1.0</v>
      </c>
      <c r="E2527" s="4">
        <v>2.0</v>
      </c>
      <c r="F2527" s="4" t="s">
        <v>3458</v>
      </c>
      <c r="G2527" s="4">
        <v>238315.0</v>
      </c>
      <c r="H2527" s="4">
        <v>7854737.0</v>
      </c>
      <c r="I2527" s="4">
        <v>0.99</v>
      </c>
      <c r="J2527" s="5" t="str">
        <f>VLOOKUP(E2527, genre!$A$2:$B$1000, 2, FALSE)</f>
        <v>Jazz</v>
      </c>
    </row>
    <row r="2528">
      <c r="A2528" s="4">
        <v>2526.0</v>
      </c>
      <c r="B2528" s="4" t="s">
        <v>3460</v>
      </c>
      <c r="C2528" s="4">
        <v>204.0</v>
      </c>
      <c r="D2528" s="4">
        <v>1.0</v>
      </c>
      <c r="E2528" s="4">
        <v>2.0</v>
      </c>
      <c r="F2528" s="4" t="s">
        <v>3456</v>
      </c>
      <c r="G2528" s="4">
        <v>240091.0</v>
      </c>
      <c r="H2528" s="4">
        <v>8101723.0</v>
      </c>
      <c r="I2528" s="4">
        <v>0.99</v>
      </c>
      <c r="J2528" s="5" t="str">
        <f>VLOOKUP(E2528, genre!$A$2:$B$1000, 2, FALSE)</f>
        <v>Jazz</v>
      </c>
    </row>
    <row r="2529">
      <c r="A2529" s="4">
        <v>2527.0</v>
      </c>
      <c r="B2529" s="4" t="s">
        <v>3461</v>
      </c>
      <c r="C2529" s="4">
        <v>204.0</v>
      </c>
      <c r="D2529" s="4">
        <v>1.0</v>
      </c>
      <c r="E2529" s="4">
        <v>2.0</v>
      </c>
      <c r="F2529" s="4" t="s">
        <v>3458</v>
      </c>
      <c r="G2529" s="4">
        <v>291500.0</v>
      </c>
      <c r="H2529" s="4">
        <v>9768399.0</v>
      </c>
      <c r="I2529" s="4">
        <v>0.99</v>
      </c>
      <c r="J2529" s="5" t="str">
        <f>VLOOKUP(E2529, genre!$A$2:$B$1000, 2, FALSE)</f>
        <v>Jazz</v>
      </c>
    </row>
    <row r="2530">
      <c r="A2530" s="4">
        <v>2528.0</v>
      </c>
      <c r="B2530" s="4" t="s">
        <v>3462</v>
      </c>
      <c r="C2530" s="4">
        <v>204.0</v>
      </c>
      <c r="D2530" s="4">
        <v>1.0</v>
      </c>
      <c r="E2530" s="4">
        <v>2.0</v>
      </c>
      <c r="F2530" s="4" t="s">
        <v>3456</v>
      </c>
      <c r="G2530" s="4">
        <v>338729.0</v>
      </c>
      <c r="H2530" s="4">
        <v>1.1365655E7</v>
      </c>
      <c r="I2530" s="4">
        <v>0.99</v>
      </c>
      <c r="J2530" s="5" t="str">
        <f>VLOOKUP(E2530, genre!$A$2:$B$1000, 2, FALSE)</f>
        <v>Jazz</v>
      </c>
    </row>
    <row r="2531">
      <c r="A2531" s="4">
        <v>2529.0</v>
      </c>
      <c r="B2531" s="4" t="s">
        <v>3463</v>
      </c>
      <c r="C2531" s="4">
        <v>204.0</v>
      </c>
      <c r="D2531" s="4">
        <v>1.0</v>
      </c>
      <c r="E2531" s="4">
        <v>2.0</v>
      </c>
      <c r="F2531" s="4" t="s">
        <v>3464</v>
      </c>
      <c r="G2531" s="4">
        <v>270027.0</v>
      </c>
      <c r="H2531" s="4">
        <v>9034177.0</v>
      </c>
      <c r="I2531" s="4">
        <v>0.99</v>
      </c>
      <c r="J2531" s="5" t="str">
        <f>VLOOKUP(E2531, genre!$A$2:$B$1000, 2, FALSE)</f>
        <v>Jazz</v>
      </c>
    </row>
    <row r="2532">
      <c r="A2532" s="4">
        <v>2530.0</v>
      </c>
      <c r="B2532" s="4" t="s">
        <v>3465</v>
      </c>
      <c r="C2532" s="4">
        <v>204.0</v>
      </c>
      <c r="D2532" s="4">
        <v>1.0</v>
      </c>
      <c r="E2532" s="4">
        <v>2.0</v>
      </c>
      <c r="F2532" s="4" t="s">
        <v>3458</v>
      </c>
      <c r="G2532" s="4">
        <v>264019.0</v>
      </c>
      <c r="H2532" s="4">
        <v>8958743.0</v>
      </c>
      <c r="I2532" s="4">
        <v>0.99</v>
      </c>
      <c r="J2532" s="5" t="str">
        <f>VLOOKUP(E2532, genre!$A$2:$B$1000, 2, FALSE)</f>
        <v>Jazz</v>
      </c>
    </row>
    <row r="2533">
      <c r="A2533" s="4">
        <v>2531.0</v>
      </c>
      <c r="B2533" s="4" t="s">
        <v>3466</v>
      </c>
      <c r="C2533" s="4">
        <v>204.0</v>
      </c>
      <c r="D2533" s="4">
        <v>1.0</v>
      </c>
      <c r="E2533" s="4">
        <v>2.0</v>
      </c>
      <c r="F2533" s="4" t="s">
        <v>3467</v>
      </c>
      <c r="G2533" s="4">
        <v>320078.0</v>
      </c>
      <c r="H2533" s="4">
        <v>1.0553155E7</v>
      </c>
      <c r="I2533" s="4">
        <v>0.99</v>
      </c>
      <c r="J2533" s="5" t="str">
        <f>VLOOKUP(E2533, genre!$A$2:$B$1000, 2, FALSE)</f>
        <v>Jazz</v>
      </c>
    </row>
    <row r="2534">
      <c r="A2534" s="4">
        <v>2532.0</v>
      </c>
      <c r="B2534" s="4" t="s">
        <v>3468</v>
      </c>
      <c r="C2534" s="4">
        <v>205.0</v>
      </c>
      <c r="D2534" s="4">
        <v>1.0</v>
      </c>
      <c r="E2534" s="4">
        <v>6.0</v>
      </c>
      <c r="F2534" s="4" t="s">
        <v>3469</v>
      </c>
      <c r="G2534" s="4">
        <v>144352.0</v>
      </c>
      <c r="H2534" s="4">
        <v>4706253.0</v>
      </c>
      <c r="I2534" s="4">
        <v>0.99</v>
      </c>
      <c r="J2534" s="5" t="str">
        <f>VLOOKUP(E2534, genre!$A$2:$B$1000, 2, FALSE)</f>
        <v>Blues</v>
      </c>
    </row>
    <row r="2535">
      <c r="A2535" s="4">
        <v>2533.0</v>
      </c>
      <c r="B2535" s="4" t="s">
        <v>3470</v>
      </c>
      <c r="C2535" s="4">
        <v>205.0</v>
      </c>
      <c r="D2535" s="4">
        <v>1.0</v>
      </c>
      <c r="E2535" s="4">
        <v>6.0</v>
      </c>
      <c r="F2535" s="4" t="s">
        <v>3471</v>
      </c>
      <c r="G2535" s="4">
        <v>251219.0</v>
      </c>
      <c r="H2535" s="4">
        <v>8238033.0</v>
      </c>
      <c r="I2535" s="4">
        <v>0.99</v>
      </c>
      <c r="J2535" s="5" t="str">
        <f>VLOOKUP(E2535, genre!$A$2:$B$1000, 2, FALSE)</f>
        <v>Blues</v>
      </c>
    </row>
    <row r="2536">
      <c r="A2536" s="4">
        <v>2534.0</v>
      </c>
      <c r="B2536" s="4" t="s">
        <v>3472</v>
      </c>
      <c r="C2536" s="4">
        <v>205.0</v>
      </c>
      <c r="D2536" s="4">
        <v>1.0</v>
      </c>
      <c r="E2536" s="4">
        <v>6.0</v>
      </c>
      <c r="F2536" s="4" t="s">
        <v>3469</v>
      </c>
      <c r="G2536" s="4">
        <v>281155.0</v>
      </c>
      <c r="H2536" s="4">
        <v>9254906.0</v>
      </c>
      <c r="I2536" s="4">
        <v>0.99</v>
      </c>
      <c r="J2536" s="5" t="str">
        <f>VLOOKUP(E2536, genre!$A$2:$B$1000, 2, FALSE)</f>
        <v>Blues</v>
      </c>
    </row>
    <row r="2537">
      <c r="A2537" s="4">
        <v>2535.0</v>
      </c>
      <c r="B2537" s="4" t="s">
        <v>716</v>
      </c>
      <c r="C2537" s="4">
        <v>205.0</v>
      </c>
      <c r="D2537" s="4">
        <v>1.0</v>
      </c>
      <c r="E2537" s="4">
        <v>6.0</v>
      </c>
      <c r="F2537" s="4" t="s">
        <v>717</v>
      </c>
      <c r="G2537" s="4">
        <v>164127.0</v>
      </c>
      <c r="H2537" s="4">
        <v>5378455.0</v>
      </c>
      <c r="I2537" s="4">
        <v>0.99</v>
      </c>
      <c r="J2537" s="5" t="str">
        <f>VLOOKUP(E2537, genre!$A$2:$B$1000, 2, FALSE)</f>
        <v>Blues</v>
      </c>
    </row>
    <row r="2538">
      <c r="A2538" s="4">
        <v>2536.0</v>
      </c>
      <c r="B2538" s="4" t="s">
        <v>723</v>
      </c>
      <c r="C2538" s="4">
        <v>205.0</v>
      </c>
      <c r="D2538" s="4">
        <v>1.0</v>
      </c>
      <c r="E2538" s="4">
        <v>6.0</v>
      </c>
      <c r="F2538" s="4" t="s">
        <v>3473</v>
      </c>
      <c r="G2538" s="4">
        <v>256365.0</v>
      </c>
      <c r="H2538" s="4">
        <v>8438021.0</v>
      </c>
      <c r="I2538" s="4">
        <v>0.99</v>
      </c>
      <c r="J2538" s="5" t="str">
        <f>VLOOKUP(E2538, genre!$A$2:$B$1000, 2, FALSE)</f>
        <v>Blues</v>
      </c>
    </row>
    <row r="2539">
      <c r="A2539" s="4">
        <v>2537.0</v>
      </c>
      <c r="B2539" s="4" t="s">
        <v>3474</v>
      </c>
      <c r="C2539" s="4">
        <v>205.0</v>
      </c>
      <c r="D2539" s="4">
        <v>1.0</v>
      </c>
      <c r="E2539" s="4">
        <v>6.0</v>
      </c>
      <c r="F2539" s="4" t="s">
        <v>3475</v>
      </c>
      <c r="G2539" s="4">
        <v>140826.0</v>
      </c>
      <c r="H2539" s="4">
        <v>4650979.0</v>
      </c>
      <c r="I2539" s="4">
        <v>0.99</v>
      </c>
      <c r="J2539" s="5" t="str">
        <f>VLOOKUP(E2539, genre!$A$2:$B$1000, 2, FALSE)</f>
        <v>Blues</v>
      </c>
    </row>
    <row r="2540">
      <c r="A2540" s="4">
        <v>2538.0</v>
      </c>
      <c r="B2540" s="4" t="s">
        <v>3476</v>
      </c>
      <c r="C2540" s="4">
        <v>205.0</v>
      </c>
      <c r="D2540" s="4">
        <v>1.0</v>
      </c>
      <c r="E2540" s="4">
        <v>6.0</v>
      </c>
      <c r="F2540" s="4" t="s">
        <v>3469</v>
      </c>
      <c r="G2540" s="4">
        <v>336927.0</v>
      </c>
      <c r="H2540" s="4">
        <v>1.1085915E7</v>
      </c>
      <c r="I2540" s="4">
        <v>0.99</v>
      </c>
      <c r="J2540" s="5" t="str">
        <f>VLOOKUP(E2540, genre!$A$2:$B$1000, 2, FALSE)</f>
        <v>Blues</v>
      </c>
    </row>
    <row r="2541">
      <c r="A2541" s="4">
        <v>2539.0</v>
      </c>
      <c r="B2541" s="4" t="s">
        <v>3477</v>
      </c>
      <c r="C2541" s="4">
        <v>205.0</v>
      </c>
      <c r="D2541" s="4">
        <v>1.0</v>
      </c>
      <c r="E2541" s="4">
        <v>6.0</v>
      </c>
      <c r="F2541" s="4" t="s">
        <v>3469</v>
      </c>
      <c r="G2541" s="4">
        <v>163422.0</v>
      </c>
      <c r="H2541" s="4">
        <v>5353627.0</v>
      </c>
      <c r="I2541" s="4">
        <v>0.99</v>
      </c>
      <c r="J2541" s="5" t="str">
        <f>VLOOKUP(E2541, genre!$A$2:$B$1000, 2, FALSE)</f>
        <v>Blues</v>
      </c>
    </row>
    <row r="2542">
      <c r="A2542" s="4">
        <v>2540.0</v>
      </c>
      <c r="B2542" s="4" t="s">
        <v>3478</v>
      </c>
      <c r="C2542" s="4">
        <v>205.0</v>
      </c>
      <c r="D2542" s="4">
        <v>1.0</v>
      </c>
      <c r="E2542" s="4">
        <v>6.0</v>
      </c>
      <c r="F2542" s="4" t="s">
        <v>3479</v>
      </c>
      <c r="G2542" s="4">
        <v>201586.0</v>
      </c>
      <c r="H2542" s="4">
        <v>6650869.0</v>
      </c>
      <c r="I2542" s="4">
        <v>0.99</v>
      </c>
      <c r="J2542" s="5" t="str">
        <f>VLOOKUP(E2542, genre!$A$2:$B$1000, 2, FALSE)</f>
        <v>Blues</v>
      </c>
    </row>
    <row r="2543">
      <c r="A2543" s="4">
        <v>2541.0</v>
      </c>
      <c r="B2543" s="4" t="s">
        <v>3480</v>
      </c>
      <c r="C2543" s="4">
        <v>205.0</v>
      </c>
      <c r="D2543" s="4">
        <v>1.0</v>
      </c>
      <c r="E2543" s="4">
        <v>6.0</v>
      </c>
      <c r="F2543" s="4" t="s">
        <v>3475</v>
      </c>
      <c r="G2543" s="4">
        <v>528692.0</v>
      </c>
      <c r="H2543" s="4">
        <v>1.7232776E7</v>
      </c>
      <c r="I2543" s="4">
        <v>0.99</v>
      </c>
      <c r="J2543" s="5" t="str">
        <f>VLOOKUP(E2543, genre!$A$2:$B$1000, 2, FALSE)</f>
        <v>Blues</v>
      </c>
    </row>
    <row r="2544">
      <c r="A2544" s="4">
        <v>2542.0</v>
      </c>
      <c r="B2544" s="4" t="s">
        <v>3481</v>
      </c>
      <c r="C2544" s="4">
        <v>206.0</v>
      </c>
      <c r="D2544" s="4">
        <v>1.0</v>
      </c>
      <c r="E2544" s="4">
        <v>1.0</v>
      </c>
      <c r="F2544" s="4" t="s">
        <v>3482</v>
      </c>
      <c r="G2544" s="4">
        <v>310386.0</v>
      </c>
      <c r="H2544" s="4">
        <v>1.0170433E7</v>
      </c>
      <c r="I2544" s="4">
        <v>0.99</v>
      </c>
      <c r="J2544" s="5" t="str">
        <f>VLOOKUP(E2544, genre!$A$2:$B$1000, 2, FALSE)</f>
        <v>Rock</v>
      </c>
    </row>
    <row r="2545">
      <c r="A2545" s="4">
        <v>2543.0</v>
      </c>
      <c r="B2545" s="4" t="s">
        <v>3483</v>
      </c>
      <c r="C2545" s="4">
        <v>206.0</v>
      </c>
      <c r="D2545" s="4">
        <v>1.0</v>
      </c>
      <c r="E2545" s="4">
        <v>1.0</v>
      </c>
      <c r="F2545" s="4" t="s">
        <v>3484</v>
      </c>
      <c r="G2545" s="4">
        <v>218723.0</v>
      </c>
      <c r="H2545" s="4">
        <v>7102064.0</v>
      </c>
      <c r="I2545" s="4">
        <v>0.99</v>
      </c>
      <c r="J2545" s="5" t="str">
        <f>VLOOKUP(E2545, genre!$A$2:$B$1000, 2, FALSE)</f>
        <v>Rock</v>
      </c>
    </row>
    <row r="2546">
      <c r="A2546" s="4">
        <v>2544.0</v>
      </c>
      <c r="B2546" s="4" t="s">
        <v>3485</v>
      </c>
      <c r="C2546" s="4">
        <v>206.0</v>
      </c>
      <c r="D2546" s="4">
        <v>1.0</v>
      </c>
      <c r="E2546" s="4">
        <v>1.0</v>
      </c>
      <c r="F2546" s="4" t="s">
        <v>3486</v>
      </c>
      <c r="G2546" s="4">
        <v>245368.0</v>
      </c>
      <c r="H2546" s="4">
        <v>7989505.0</v>
      </c>
      <c r="I2546" s="4">
        <v>0.99</v>
      </c>
      <c r="J2546" s="5" t="str">
        <f>VLOOKUP(E2546, genre!$A$2:$B$1000, 2, FALSE)</f>
        <v>Rock</v>
      </c>
    </row>
    <row r="2547">
      <c r="A2547" s="4">
        <v>2545.0</v>
      </c>
      <c r="B2547" s="4" t="s">
        <v>3487</v>
      </c>
      <c r="C2547" s="4">
        <v>206.0</v>
      </c>
      <c r="D2547" s="4">
        <v>1.0</v>
      </c>
      <c r="E2547" s="4">
        <v>1.0</v>
      </c>
      <c r="F2547" s="4" t="s">
        <v>3488</v>
      </c>
      <c r="G2547" s="4">
        <v>80613.0</v>
      </c>
      <c r="H2547" s="4">
        <v>2660859.0</v>
      </c>
      <c r="I2547" s="4">
        <v>0.99</v>
      </c>
      <c r="J2547" s="5" t="str">
        <f>VLOOKUP(E2547, genre!$A$2:$B$1000, 2, FALSE)</f>
        <v>Rock</v>
      </c>
    </row>
    <row r="2548">
      <c r="A2548" s="4">
        <v>2546.0</v>
      </c>
      <c r="B2548" s="4" t="s">
        <v>3489</v>
      </c>
      <c r="C2548" s="4">
        <v>206.0</v>
      </c>
      <c r="D2548" s="4">
        <v>1.0</v>
      </c>
      <c r="E2548" s="4">
        <v>1.0</v>
      </c>
      <c r="F2548" s="4" t="s">
        <v>3482</v>
      </c>
      <c r="G2548" s="4">
        <v>364800.0</v>
      </c>
      <c r="H2548" s="4">
        <v>1.2018823E7</v>
      </c>
      <c r="I2548" s="4">
        <v>0.99</v>
      </c>
      <c r="J2548" s="5" t="str">
        <f>VLOOKUP(E2548, genre!$A$2:$B$1000, 2, FALSE)</f>
        <v>Rock</v>
      </c>
    </row>
    <row r="2549">
      <c r="A2549" s="4">
        <v>2547.0</v>
      </c>
      <c r="B2549" s="4" t="s">
        <v>3490</v>
      </c>
      <c r="C2549" s="4">
        <v>206.0</v>
      </c>
      <c r="D2549" s="4">
        <v>1.0</v>
      </c>
      <c r="E2549" s="4">
        <v>1.0</v>
      </c>
      <c r="F2549" s="4" t="s">
        <v>3491</v>
      </c>
      <c r="G2549" s="4">
        <v>229720.0</v>
      </c>
      <c r="H2549" s="4">
        <v>7444201.0</v>
      </c>
      <c r="I2549" s="4">
        <v>0.99</v>
      </c>
      <c r="J2549" s="5" t="str">
        <f>VLOOKUP(E2549, genre!$A$2:$B$1000, 2, FALSE)</f>
        <v>Rock</v>
      </c>
    </row>
    <row r="2550">
      <c r="A2550" s="4">
        <v>2548.0</v>
      </c>
      <c r="B2550" s="4" t="s">
        <v>3492</v>
      </c>
      <c r="C2550" s="4">
        <v>206.0</v>
      </c>
      <c r="D2550" s="4">
        <v>1.0</v>
      </c>
      <c r="E2550" s="4">
        <v>1.0</v>
      </c>
      <c r="F2550" s="4" t="s">
        <v>3482</v>
      </c>
      <c r="G2550" s="4">
        <v>333191.0</v>
      </c>
      <c r="H2550" s="4">
        <v>1.0894988E7</v>
      </c>
      <c r="I2550" s="4">
        <v>0.99</v>
      </c>
      <c r="J2550" s="5" t="str">
        <f>VLOOKUP(E2550, genre!$A$2:$B$1000, 2, FALSE)</f>
        <v>Rock</v>
      </c>
    </row>
    <row r="2551">
      <c r="A2551" s="4">
        <v>2549.0</v>
      </c>
      <c r="B2551" s="4" t="s">
        <v>3493</v>
      </c>
      <c r="C2551" s="4">
        <v>206.0</v>
      </c>
      <c r="D2551" s="4">
        <v>1.0</v>
      </c>
      <c r="E2551" s="4">
        <v>1.0</v>
      </c>
      <c r="F2551" s="4" t="s">
        <v>3482</v>
      </c>
      <c r="G2551" s="4">
        <v>324623.0</v>
      </c>
      <c r="H2551" s="4">
        <v>1.0605231E7</v>
      </c>
      <c r="I2551" s="4">
        <v>0.99</v>
      </c>
      <c r="J2551" s="5" t="str">
        <f>VLOOKUP(E2551, genre!$A$2:$B$1000, 2, FALSE)</f>
        <v>Rock</v>
      </c>
    </row>
    <row r="2552">
      <c r="A2552" s="4">
        <v>2550.0</v>
      </c>
      <c r="B2552" s="4" t="s">
        <v>3494</v>
      </c>
      <c r="C2552" s="4">
        <v>206.0</v>
      </c>
      <c r="D2552" s="4">
        <v>1.0</v>
      </c>
      <c r="E2552" s="4">
        <v>1.0</v>
      </c>
      <c r="F2552" s="4" t="s">
        <v>3482</v>
      </c>
      <c r="G2552" s="4">
        <v>314017.0</v>
      </c>
      <c r="H2552" s="4">
        <v>1.0229848E7</v>
      </c>
      <c r="I2552" s="4">
        <v>0.99</v>
      </c>
      <c r="J2552" s="5" t="str">
        <f>VLOOKUP(E2552, genre!$A$2:$B$1000, 2, FALSE)</f>
        <v>Rock</v>
      </c>
    </row>
    <row r="2553">
      <c r="A2553" s="4">
        <v>2551.0</v>
      </c>
      <c r="B2553" s="4" t="s">
        <v>3495</v>
      </c>
      <c r="C2553" s="4">
        <v>206.0</v>
      </c>
      <c r="D2553" s="4">
        <v>1.0</v>
      </c>
      <c r="E2553" s="4">
        <v>1.0</v>
      </c>
      <c r="F2553" s="4" t="s">
        <v>3482</v>
      </c>
      <c r="G2553" s="4">
        <v>96914.0</v>
      </c>
      <c r="H2553" s="4">
        <v>3198627.0</v>
      </c>
      <c r="I2553" s="4">
        <v>0.99</v>
      </c>
      <c r="J2553" s="5" t="str">
        <f>VLOOKUP(E2553, genre!$A$2:$B$1000, 2, FALSE)</f>
        <v>Rock</v>
      </c>
    </row>
    <row r="2554">
      <c r="A2554" s="4">
        <v>2552.0</v>
      </c>
      <c r="B2554" s="4" t="s">
        <v>3496</v>
      </c>
      <c r="C2554" s="4">
        <v>206.0</v>
      </c>
      <c r="D2554" s="4">
        <v>1.0</v>
      </c>
      <c r="E2554" s="4">
        <v>1.0</v>
      </c>
      <c r="F2554" s="4" t="s">
        <v>3497</v>
      </c>
      <c r="G2554" s="4">
        <v>194403.0</v>
      </c>
      <c r="H2554" s="4">
        <v>6317361.0</v>
      </c>
      <c r="I2554" s="4">
        <v>0.99</v>
      </c>
      <c r="J2554" s="5" t="str">
        <f>VLOOKUP(E2554, genre!$A$2:$B$1000, 2, FALSE)</f>
        <v>Rock</v>
      </c>
    </row>
    <row r="2555">
      <c r="A2555" s="4">
        <v>2553.0</v>
      </c>
      <c r="B2555" s="4" t="s">
        <v>3498</v>
      </c>
      <c r="C2555" s="4">
        <v>206.0</v>
      </c>
      <c r="D2555" s="4">
        <v>1.0</v>
      </c>
      <c r="E2555" s="4">
        <v>1.0</v>
      </c>
      <c r="F2555" s="4" t="s">
        <v>3484</v>
      </c>
      <c r="G2555" s="4">
        <v>505991.0</v>
      </c>
      <c r="H2555" s="4">
        <v>1.6468904E7</v>
      </c>
      <c r="I2555" s="4">
        <v>0.99</v>
      </c>
      <c r="J2555" s="5" t="str">
        <f>VLOOKUP(E2555, genre!$A$2:$B$1000, 2, FALSE)</f>
        <v>Rock</v>
      </c>
    </row>
    <row r="2556">
      <c r="A2556" s="4">
        <v>2554.0</v>
      </c>
      <c r="B2556" s="4" t="s">
        <v>3499</v>
      </c>
      <c r="C2556" s="4">
        <v>207.0</v>
      </c>
      <c r="D2556" s="4">
        <v>1.0</v>
      </c>
      <c r="E2556" s="4">
        <v>3.0</v>
      </c>
      <c r="F2556" s="4" t="s">
        <v>3500</v>
      </c>
      <c r="G2556" s="4">
        <v>63764.0</v>
      </c>
      <c r="H2556" s="4">
        <v>2056079.0</v>
      </c>
      <c r="I2556" s="4">
        <v>0.99</v>
      </c>
      <c r="J2556" s="5" t="str">
        <f>VLOOKUP(E2556, genre!$A$2:$B$1000, 2, FALSE)</f>
        <v>Metal</v>
      </c>
    </row>
    <row r="2557">
      <c r="A2557" s="4">
        <v>2555.0</v>
      </c>
      <c r="B2557" s="4" t="s">
        <v>3501</v>
      </c>
      <c r="C2557" s="4">
        <v>207.0</v>
      </c>
      <c r="D2557" s="4">
        <v>1.0</v>
      </c>
      <c r="E2557" s="4">
        <v>3.0</v>
      </c>
      <c r="F2557" s="4" t="s">
        <v>3502</v>
      </c>
      <c r="G2557" s="4">
        <v>255555.0</v>
      </c>
      <c r="H2557" s="4">
        <v>8407935.0</v>
      </c>
      <c r="I2557" s="4">
        <v>0.99</v>
      </c>
      <c r="J2557" s="5" t="str">
        <f>VLOOKUP(E2557, genre!$A$2:$B$1000, 2, FALSE)</f>
        <v>Metal</v>
      </c>
    </row>
    <row r="2558">
      <c r="A2558" s="4">
        <v>2556.0</v>
      </c>
      <c r="B2558" s="4" t="s">
        <v>3503</v>
      </c>
      <c r="C2558" s="4">
        <v>207.0</v>
      </c>
      <c r="D2558" s="4">
        <v>1.0</v>
      </c>
      <c r="E2558" s="4">
        <v>3.0</v>
      </c>
      <c r="F2558" s="4" t="s">
        <v>3502</v>
      </c>
      <c r="G2558" s="4">
        <v>228127.0</v>
      </c>
      <c r="H2558" s="4">
        <v>7503805.0</v>
      </c>
      <c r="I2558" s="4">
        <v>0.99</v>
      </c>
      <c r="J2558" s="5" t="str">
        <f>VLOOKUP(E2558, genre!$A$2:$B$1000, 2, FALSE)</f>
        <v>Metal</v>
      </c>
    </row>
    <row r="2559">
      <c r="A2559" s="4">
        <v>2557.0</v>
      </c>
      <c r="B2559" s="4" t="s">
        <v>3504</v>
      </c>
      <c r="C2559" s="4">
        <v>207.0</v>
      </c>
      <c r="D2559" s="4">
        <v>1.0</v>
      </c>
      <c r="E2559" s="4">
        <v>3.0</v>
      </c>
      <c r="F2559" s="4" t="s">
        <v>3502</v>
      </c>
      <c r="G2559" s="4">
        <v>131787.0</v>
      </c>
      <c r="H2559" s="4">
        <v>4321705.0</v>
      </c>
      <c r="I2559" s="4">
        <v>0.99</v>
      </c>
      <c r="J2559" s="5" t="str">
        <f>VLOOKUP(E2559, genre!$A$2:$B$1000, 2, FALSE)</f>
        <v>Metal</v>
      </c>
    </row>
    <row r="2560">
      <c r="A2560" s="4">
        <v>2558.0</v>
      </c>
      <c r="B2560" s="4" t="s">
        <v>3505</v>
      </c>
      <c r="C2560" s="4">
        <v>207.0</v>
      </c>
      <c r="D2560" s="4">
        <v>1.0</v>
      </c>
      <c r="E2560" s="4">
        <v>3.0</v>
      </c>
      <c r="F2560" s="4" t="s">
        <v>3500</v>
      </c>
      <c r="G2560" s="4">
        <v>249312.0</v>
      </c>
      <c r="H2560" s="4">
        <v>8224917.0</v>
      </c>
      <c r="I2560" s="4">
        <v>0.99</v>
      </c>
      <c r="J2560" s="5" t="str">
        <f>VLOOKUP(E2560, genre!$A$2:$B$1000, 2, FALSE)</f>
        <v>Metal</v>
      </c>
    </row>
    <row r="2561">
      <c r="A2561" s="4">
        <v>2559.0</v>
      </c>
      <c r="B2561" s="4" t="s">
        <v>3506</v>
      </c>
      <c r="C2561" s="4">
        <v>207.0</v>
      </c>
      <c r="D2561" s="4">
        <v>1.0</v>
      </c>
      <c r="E2561" s="4">
        <v>3.0</v>
      </c>
      <c r="F2561" s="4" t="s">
        <v>3502</v>
      </c>
      <c r="G2561" s="4">
        <v>128339.0</v>
      </c>
      <c r="H2561" s="4">
        <v>4185193.0</v>
      </c>
      <c r="I2561" s="4">
        <v>0.99</v>
      </c>
      <c r="J2561" s="5" t="str">
        <f>VLOOKUP(E2561, genre!$A$2:$B$1000, 2, FALSE)</f>
        <v>Metal</v>
      </c>
    </row>
    <row r="2562">
      <c r="A2562" s="4">
        <v>2560.0</v>
      </c>
      <c r="B2562" s="4" t="s">
        <v>3507</v>
      </c>
      <c r="C2562" s="4">
        <v>207.0</v>
      </c>
      <c r="D2562" s="4">
        <v>1.0</v>
      </c>
      <c r="E2562" s="4">
        <v>3.0</v>
      </c>
      <c r="F2562" s="4" t="s">
        <v>3500</v>
      </c>
      <c r="G2562" s="4">
        <v>211435.0</v>
      </c>
      <c r="H2562" s="4">
        <v>6985960.0</v>
      </c>
      <c r="I2562" s="4">
        <v>0.99</v>
      </c>
      <c r="J2562" s="5" t="str">
        <f>VLOOKUP(E2562, genre!$A$2:$B$1000, 2, FALSE)</f>
        <v>Metal</v>
      </c>
    </row>
    <row r="2563">
      <c r="A2563" s="4">
        <v>2561.0</v>
      </c>
      <c r="B2563" s="4" t="s">
        <v>3508</v>
      </c>
      <c r="C2563" s="4">
        <v>207.0</v>
      </c>
      <c r="D2563" s="4">
        <v>1.0</v>
      </c>
      <c r="E2563" s="4">
        <v>3.0</v>
      </c>
      <c r="F2563" s="4" t="s">
        <v>3502</v>
      </c>
      <c r="G2563" s="4">
        <v>200698.0</v>
      </c>
      <c r="H2563" s="4">
        <v>6616398.0</v>
      </c>
      <c r="I2563" s="4">
        <v>0.99</v>
      </c>
      <c r="J2563" s="5" t="str">
        <f>VLOOKUP(E2563, genre!$A$2:$B$1000, 2, FALSE)</f>
        <v>Metal</v>
      </c>
    </row>
    <row r="2564">
      <c r="A2564" s="4">
        <v>2562.0</v>
      </c>
      <c r="B2564" s="4" t="s">
        <v>3509</v>
      </c>
      <c r="C2564" s="4">
        <v>207.0</v>
      </c>
      <c r="D2564" s="4">
        <v>1.0</v>
      </c>
      <c r="E2564" s="4">
        <v>3.0</v>
      </c>
      <c r="F2564" s="4" t="s">
        <v>3502</v>
      </c>
      <c r="G2564" s="4">
        <v>205897.0</v>
      </c>
      <c r="H2564" s="4">
        <v>6733449.0</v>
      </c>
      <c r="I2564" s="4">
        <v>0.99</v>
      </c>
      <c r="J2564" s="5" t="str">
        <f>VLOOKUP(E2564, genre!$A$2:$B$1000, 2, FALSE)</f>
        <v>Metal</v>
      </c>
    </row>
    <row r="2565">
      <c r="A2565" s="4">
        <v>2563.0</v>
      </c>
      <c r="B2565" s="4" t="s">
        <v>3510</v>
      </c>
      <c r="C2565" s="4">
        <v>207.0</v>
      </c>
      <c r="D2565" s="4">
        <v>1.0</v>
      </c>
      <c r="E2565" s="4">
        <v>3.0</v>
      </c>
      <c r="F2565" s="4" t="s">
        <v>3500</v>
      </c>
      <c r="G2565" s="4">
        <v>176953.0</v>
      </c>
      <c r="H2565" s="4">
        <v>5830258.0</v>
      </c>
      <c r="I2565" s="4">
        <v>0.99</v>
      </c>
      <c r="J2565" s="5" t="str">
        <f>VLOOKUP(E2565, genre!$A$2:$B$1000, 2, FALSE)</f>
        <v>Metal</v>
      </c>
    </row>
    <row r="2566">
      <c r="A2566" s="4">
        <v>2564.0</v>
      </c>
      <c r="B2566" s="4" t="s">
        <v>3511</v>
      </c>
      <c r="C2566" s="4">
        <v>207.0</v>
      </c>
      <c r="D2566" s="4">
        <v>1.0</v>
      </c>
      <c r="E2566" s="4">
        <v>3.0</v>
      </c>
      <c r="F2566" s="4" t="s">
        <v>3502</v>
      </c>
      <c r="G2566" s="4">
        <v>320783.0</v>
      </c>
      <c r="H2566" s="4">
        <v>1.0535158E7</v>
      </c>
      <c r="I2566" s="4">
        <v>0.99</v>
      </c>
      <c r="J2566" s="5" t="str">
        <f>VLOOKUP(E2566, genre!$A$2:$B$1000, 2, FALSE)</f>
        <v>Metal</v>
      </c>
    </row>
    <row r="2567">
      <c r="A2567" s="4">
        <v>2565.0</v>
      </c>
      <c r="B2567" s="4" t="s">
        <v>3512</v>
      </c>
      <c r="C2567" s="4">
        <v>208.0</v>
      </c>
      <c r="D2567" s="4">
        <v>1.0</v>
      </c>
      <c r="E2567" s="4">
        <v>1.0</v>
      </c>
      <c r="F2567" s="4" t="s">
        <v>3513</v>
      </c>
      <c r="G2567" s="4">
        <v>880640.0</v>
      </c>
      <c r="H2567" s="4">
        <v>2.9008407E7</v>
      </c>
      <c r="I2567" s="4">
        <v>0.99</v>
      </c>
      <c r="J2567" s="5" t="str">
        <f>VLOOKUP(E2567, genre!$A$2:$B$1000, 2, FALSE)</f>
        <v>Rock</v>
      </c>
    </row>
    <row r="2568">
      <c r="A2568" s="4">
        <v>2566.0</v>
      </c>
      <c r="B2568" s="4" t="s">
        <v>3514</v>
      </c>
      <c r="C2568" s="4">
        <v>208.0</v>
      </c>
      <c r="D2568" s="4">
        <v>1.0</v>
      </c>
      <c r="E2568" s="4">
        <v>1.0</v>
      </c>
      <c r="F2568" s="4" t="s">
        <v>3513</v>
      </c>
      <c r="G2568" s="4">
        <v>513541.0</v>
      </c>
      <c r="H2568" s="4">
        <v>1.6839223E7</v>
      </c>
      <c r="I2568" s="4">
        <v>0.99</v>
      </c>
      <c r="J2568" s="5" t="str">
        <f>VLOOKUP(E2568, genre!$A$2:$B$1000, 2, FALSE)</f>
        <v>Rock</v>
      </c>
    </row>
    <row r="2569">
      <c r="A2569" s="4">
        <v>2567.0</v>
      </c>
      <c r="B2569" s="4" t="s">
        <v>3515</v>
      </c>
      <c r="C2569" s="4">
        <v>208.0</v>
      </c>
      <c r="D2569" s="4">
        <v>1.0</v>
      </c>
      <c r="E2569" s="4">
        <v>1.0</v>
      </c>
      <c r="F2569" s="4" t="s">
        <v>3513</v>
      </c>
      <c r="G2569" s="4">
        <v>447582.0</v>
      </c>
      <c r="H2569" s="4">
        <v>1.4956771E7</v>
      </c>
      <c r="I2569" s="4">
        <v>0.99</v>
      </c>
      <c r="J2569" s="5" t="str">
        <f>VLOOKUP(E2569, genre!$A$2:$B$1000, 2, FALSE)</f>
        <v>Rock</v>
      </c>
    </row>
    <row r="2570">
      <c r="A2570" s="4">
        <v>2568.0</v>
      </c>
      <c r="B2570" s="4" t="s">
        <v>3516</v>
      </c>
      <c r="C2570" s="4">
        <v>208.0</v>
      </c>
      <c r="D2570" s="4">
        <v>1.0</v>
      </c>
      <c r="E2570" s="4">
        <v>1.0</v>
      </c>
      <c r="F2570" s="4" t="s">
        <v>3513</v>
      </c>
      <c r="G2570" s="4">
        <v>526471.0</v>
      </c>
      <c r="H2570" s="4">
        <v>1.7300835E7</v>
      </c>
      <c r="I2570" s="4">
        <v>0.99</v>
      </c>
      <c r="J2570" s="5" t="str">
        <f>VLOOKUP(E2570, genre!$A$2:$B$1000, 2, FALSE)</f>
        <v>Rock</v>
      </c>
    </row>
    <row r="2571">
      <c r="A2571" s="4">
        <v>2569.0</v>
      </c>
      <c r="B2571" s="4" t="s">
        <v>3517</v>
      </c>
      <c r="C2571" s="4">
        <v>208.0</v>
      </c>
      <c r="D2571" s="4">
        <v>1.0</v>
      </c>
      <c r="E2571" s="4">
        <v>1.0</v>
      </c>
      <c r="F2571" s="4" t="s">
        <v>3513</v>
      </c>
      <c r="G2571" s="4">
        <v>549093.0</v>
      </c>
      <c r="H2571" s="4">
        <v>1.8263248E7</v>
      </c>
      <c r="I2571" s="4">
        <v>0.99</v>
      </c>
      <c r="J2571" s="5" t="str">
        <f>VLOOKUP(E2571, genre!$A$2:$B$1000, 2, FALSE)</f>
        <v>Rock</v>
      </c>
    </row>
    <row r="2572">
      <c r="A2572" s="4">
        <v>2570.0</v>
      </c>
      <c r="B2572" s="4" t="s">
        <v>3518</v>
      </c>
      <c r="C2572" s="4">
        <v>208.0</v>
      </c>
      <c r="D2572" s="4">
        <v>1.0</v>
      </c>
      <c r="E2572" s="4">
        <v>1.0</v>
      </c>
      <c r="F2572" s="4" t="s">
        <v>3513</v>
      </c>
      <c r="G2572" s="4">
        <v>583366.0</v>
      </c>
      <c r="H2572" s="4">
        <v>1.9464726E7</v>
      </c>
      <c r="I2572" s="4">
        <v>0.99</v>
      </c>
      <c r="J2572" s="5" t="str">
        <f>VLOOKUP(E2572, genre!$A$2:$B$1000, 2, FALSE)</f>
        <v>Rock</v>
      </c>
    </row>
    <row r="2573">
      <c r="A2573" s="4">
        <v>2571.0</v>
      </c>
      <c r="B2573" s="4" t="s">
        <v>3519</v>
      </c>
      <c r="C2573" s="4">
        <v>208.0</v>
      </c>
      <c r="D2573" s="4">
        <v>1.0</v>
      </c>
      <c r="E2573" s="4">
        <v>1.0</v>
      </c>
      <c r="F2573" s="4" t="s">
        <v>3513</v>
      </c>
      <c r="G2573" s="4">
        <v>529841.0</v>
      </c>
      <c r="H2573" s="4">
        <v>1.7455568E7</v>
      </c>
      <c r="I2573" s="4">
        <v>0.99</v>
      </c>
      <c r="J2573" s="5" t="str">
        <f>VLOOKUP(E2573, genre!$A$2:$B$1000, 2, FALSE)</f>
        <v>Rock</v>
      </c>
    </row>
    <row r="2574">
      <c r="A2574" s="4">
        <v>2572.0</v>
      </c>
      <c r="B2574" s="4" t="s">
        <v>3520</v>
      </c>
      <c r="C2574" s="4">
        <v>209.0</v>
      </c>
      <c r="D2574" s="4">
        <v>1.0</v>
      </c>
      <c r="E2574" s="4">
        <v>6.0</v>
      </c>
      <c r="F2574" s="4" t="s">
        <v>3521</v>
      </c>
      <c r="G2574" s="4">
        <v>286981.0</v>
      </c>
      <c r="H2574" s="4">
        <v>9442157.0</v>
      </c>
      <c r="I2574" s="4">
        <v>0.99</v>
      </c>
      <c r="J2574" s="5" t="str">
        <f>VLOOKUP(E2574, genre!$A$2:$B$1000, 2, FALSE)</f>
        <v>Blues</v>
      </c>
    </row>
    <row r="2575">
      <c r="A2575" s="4">
        <v>2573.0</v>
      </c>
      <c r="B2575" s="4" t="s">
        <v>3522</v>
      </c>
      <c r="C2575" s="4">
        <v>209.0</v>
      </c>
      <c r="D2575" s="4">
        <v>1.0</v>
      </c>
      <c r="E2575" s="4">
        <v>6.0</v>
      </c>
      <c r="F2575" s="4" t="s">
        <v>3521</v>
      </c>
      <c r="G2575" s="4">
        <v>268094.0</v>
      </c>
      <c r="H2575" s="4">
        <v>8813561.0</v>
      </c>
      <c r="I2575" s="4">
        <v>0.99</v>
      </c>
      <c r="J2575" s="5" t="str">
        <f>VLOOKUP(E2575, genre!$A$2:$B$1000, 2, FALSE)</f>
        <v>Blues</v>
      </c>
    </row>
    <row r="2576">
      <c r="A2576" s="4">
        <v>2574.0</v>
      </c>
      <c r="B2576" s="4" t="s">
        <v>3523</v>
      </c>
      <c r="C2576" s="4">
        <v>209.0</v>
      </c>
      <c r="D2576" s="4">
        <v>1.0</v>
      </c>
      <c r="E2576" s="4">
        <v>6.0</v>
      </c>
      <c r="F2576" s="4" t="s">
        <v>3521</v>
      </c>
      <c r="G2576" s="4">
        <v>222720.0</v>
      </c>
      <c r="H2576" s="4">
        <v>7284377.0</v>
      </c>
      <c r="I2576" s="4">
        <v>0.99</v>
      </c>
      <c r="J2576" s="5" t="str">
        <f>VLOOKUP(E2576, genre!$A$2:$B$1000, 2, FALSE)</f>
        <v>Blues</v>
      </c>
    </row>
    <row r="2577">
      <c r="A2577" s="4">
        <v>2575.0</v>
      </c>
      <c r="B2577" s="4" t="s">
        <v>3524</v>
      </c>
      <c r="C2577" s="4">
        <v>209.0</v>
      </c>
      <c r="D2577" s="4">
        <v>1.0</v>
      </c>
      <c r="E2577" s="4">
        <v>6.0</v>
      </c>
      <c r="F2577" s="4" t="s">
        <v>3521</v>
      </c>
      <c r="G2577" s="4">
        <v>218749.0</v>
      </c>
      <c r="H2577" s="4">
        <v>7157045.0</v>
      </c>
      <c r="I2577" s="4">
        <v>0.99</v>
      </c>
      <c r="J2577" s="5" t="str">
        <f>VLOOKUP(E2577, genre!$A$2:$B$1000, 2, FALSE)</f>
        <v>Blues</v>
      </c>
    </row>
    <row r="2578">
      <c r="A2578" s="4">
        <v>2576.0</v>
      </c>
      <c r="B2578" s="4" t="s">
        <v>3525</v>
      </c>
      <c r="C2578" s="4">
        <v>209.0</v>
      </c>
      <c r="D2578" s="4">
        <v>1.0</v>
      </c>
      <c r="E2578" s="4">
        <v>6.0</v>
      </c>
      <c r="F2578" s="4" t="s">
        <v>3521</v>
      </c>
      <c r="G2578" s="4">
        <v>389146.0</v>
      </c>
      <c r="H2578" s="4">
        <v>1.2749424E7</v>
      </c>
      <c r="I2578" s="4">
        <v>0.99</v>
      </c>
      <c r="J2578" s="5" t="str">
        <f>VLOOKUP(E2578, genre!$A$2:$B$1000, 2, FALSE)</f>
        <v>Blues</v>
      </c>
    </row>
    <row r="2579">
      <c r="A2579" s="4">
        <v>2577.0</v>
      </c>
      <c r="B2579" s="4" t="s">
        <v>3526</v>
      </c>
      <c r="C2579" s="4">
        <v>209.0</v>
      </c>
      <c r="D2579" s="4">
        <v>1.0</v>
      </c>
      <c r="E2579" s="4">
        <v>6.0</v>
      </c>
      <c r="F2579" s="4" t="s">
        <v>3521</v>
      </c>
      <c r="G2579" s="4">
        <v>368300.0</v>
      </c>
      <c r="H2579" s="4">
        <v>1.2047978E7</v>
      </c>
      <c r="I2579" s="4">
        <v>0.99</v>
      </c>
      <c r="J2579" s="5" t="str">
        <f>VLOOKUP(E2579, genre!$A$2:$B$1000, 2, FALSE)</f>
        <v>Blues</v>
      </c>
    </row>
    <row r="2580">
      <c r="A2580" s="4">
        <v>2578.0</v>
      </c>
      <c r="B2580" s="4" t="s">
        <v>3527</v>
      </c>
      <c r="C2580" s="4">
        <v>209.0</v>
      </c>
      <c r="D2580" s="4">
        <v>1.0</v>
      </c>
      <c r="E2580" s="4">
        <v>6.0</v>
      </c>
      <c r="F2580" s="4" t="s">
        <v>3521</v>
      </c>
      <c r="G2580" s="4">
        <v>372636.0</v>
      </c>
      <c r="H2580" s="4">
        <v>1.2222116E7</v>
      </c>
      <c r="I2580" s="4">
        <v>0.99</v>
      </c>
      <c r="J2580" s="5" t="str">
        <f>VLOOKUP(E2580, genre!$A$2:$B$1000, 2, FALSE)</f>
        <v>Blues</v>
      </c>
    </row>
    <row r="2581">
      <c r="A2581" s="4">
        <v>2579.0</v>
      </c>
      <c r="B2581" s="4" t="s">
        <v>3528</v>
      </c>
      <c r="C2581" s="4">
        <v>209.0</v>
      </c>
      <c r="D2581" s="4">
        <v>1.0</v>
      </c>
      <c r="E2581" s="4">
        <v>6.0</v>
      </c>
      <c r="F2581" s="4" t="s">
        <v>3521</v>
      </c>
      <c r="G2581" s="4">
        <v>459990.0</v>
      </c>
      <c r="H2581" s="4">
        <v>1.5161907E7</v>
      </c>
      <c r="I2581" s="4">
        <v>0.99</v>
      </c>
      <c r="J2581" s="5" t="str">
        <f>VLOOKUP(E2581, genre!$A$2:$B$1000, 2, FALSE)</f>
        <v>Blues</v>
      </c>
    </row>
    <row r="2582">
      <c r="A2582" s="4">
        <v>2580.0</v>
      </c>
      <c r="B2582" s="4" t="s">
        <v>3529</v>
      </c>
      <c r="C2582" s="4">
        <v>209.0</v>
      </c>
      <c r="D2582" s="4">
        <v>1.0</v>
      </c>
      <c r="E2582" s="4">
        <v>6.0</v>
      </c>
      <c r="F2582" s="4" t="s">
        <v>3521</v>
      </c>
      <c r="G2582" s="4">
        <v>404688.0</v>
      </c>
      <c r="H2582" s="4">
        <v>1.3250848E7</v>
      </c>
      <c r="I2582" s="4">
        <v>0.99</v>
      </c>
      <c r="J2582" s="5" t="str">
        <f>VLOOKUP(E2582, genre!$A$2:$B$1000, 2, FALSE)</f>
        <v>Blues</v>
      </c>
    </row>
    <row r="2583">
      <c r="A2583" s="4">
        <v>2581.0</v>
      </c>
      <c r="B2583" s="4" t="s">
        <v>3530</v>
      </c>
      <c r="C2583" s="4">
        <v>209.0</v>
      </c>
      <c r="D2583" s="4">
        <v>1.0</v>
      </c>
      <c r="E2583" s="4">
        <v>6.0</v>
      </c>
      <c r="F2583" s="4" t="s">
        <v>3521</v>
      </c>
      <c r="G2583" s="4">
        <v>308401.0</v>
      </c>
      <c r="H2583" s="4">
        <v>1.0115556E7</v>
      </c>
      <c r="I2583" s="4">
        <v>0.99</v>
      </c>
      <c r="J2583" s="5" t="str">
        <f>VLOOKUP(E2583, genre!$A$2:$B$1000, 2, FALSE)</f>
        <v>Blues</v>
      </c>
    </row>
    <row r="2584">
      <c r="A2584" s="4">
        <v>2582.0</v>
      </c>
      <c r="B2584" s="4" t="s">
        <v>3531</v>
      </c>
      <c r="C2584" s="4">
        <v>210.0</v>
      </c>
      <c r="D2584" s="4">
        <v>1.0</v>
      </c>
      <c r="E2584" s="4">
        <v>6.0</v>
      </c>
      <c r="F2584" s="4" t="s">
        <v>3521</v>
      </c>
      <c r="G2584" s="4">
        <v>359314.0</v>
      </c>
      <c r="H2584" s="4">
        <v>1.1740886E7</v>
      </c>
      <c r="I2584" s="4">
        <v>0.99</v>
      </c>
      <c r="J2584" s="5" t="str">
        <f>VLOOKUP(E2584, genre!$A$2:$B$1000, 2, FALSE)</f>
        <v>Blues</v>
      </c>
    </row>
    <row r="2585">
      <c r="A2585" s="4">
        <v>2583.0</v>
      </c>
      <c r="B2585" s="4" t="s">
        <v>3532</v>
      </c>
      <c r="C2585" s="4">
        <v>210.0</v>
      </c>
      <c r="D2585" s="4">
        <v>1.0</v>
      </c>
      <c r="E2585" s="4">
        <v>6.0</v>
      </c>
      <c r="F2585" s="4" t="s">
        <v>3521</v>
      </c>
      <c r="G2585" s="4">
        <v>371879.0</v>
      </c>
      <c r="H2585" s="4">
        <v>1.2227998E7</v>
      </c>
      <c r="I2585" s="4">
        <v>0.99</v>
      </c>
      <c r="J2585" s="5" t="str">
        <f>VLOOKUP(E2585, genre!$A$2:$B$1000, 2, FALSE)</f>
        <v>Blues</v>
      </c>
    </row>
    <row r="2586">
      <c r="A2586" s="4">
        <v>2584.0</v>
      </c>
      <c r="B2586" s="4" t="s">
        <v>3533</v>
      </c>
      <c r="C2586" s="4">
        <v>210.0</v>
      </c>
      <c r="D2586" s="4">
        <v>1.0</v>
      </c>
      <c r="E2586" s="4">
        <v>6.0</v>
      </c>
      <c r="F2586" s="4" t="s">
        <v>3521</v>
      </c>
      <c r="G2586" s="4">
        <v>505521.0</v>
      </c>
      <c r="H2586" s="4">
        <v>1.6501316E7</v>
      </c>
      <c r="I2586" s="4">
        <v>0.99</v>
      </c>
      <c r="J2586" s="5" t="str">
        <f>VLOOKUP(E2586, genre!$A$2:$B$1000, 2, FALSE)</f>
        <v>Blues</v>
      </c>
    </row>
    <row r="2587">
      <c r="A2587" s="4">
        <v>2585.0</v>
      </c>
      <c r="B2587" s="4" t="s">
        <v>3534</v>
      </c>
      <c r="C2587" s="4">
        <v>210.0</v>
      </c>
      <c r="D2587" s="4">
        <v>1.0</v>
      </c>
      <c r="E2587" s="4">
        <v>6.0</v>
      </c>
      <c r="F2587" s="4" t="s">
        <v>3521</v>
      </c>
      <c r="G2587" s="4">
        <v>361978.0</v>
      </c>
      <c r="H2587" s="4">
        <v>1.1837342E7</v>
      </c>
      <c r="I2587" s="4">
        <v>0.99</v>
      </c>
      <c r="J2587" s="5" t="str">
        <f>VLOOKUP(E2587, genre!$A$2:$B$1000, 2, FALSE)</f>
        <v>Blues</v>
      </c>
    </row>
    <row r="2588">
      <c r="A2588" s="4">
        <v>2586.0</v>
      </c>
      <c r="B2588" s="4" t="s">
        <v>3535</v>
      </c>
      <c r="C2588" s="4">
        <v>210.0</v>
      </c>
      <c r="D2588" s="4">
        <v>1.0</v>
      </c>
      <c r="E2588" s="4">
        <v>6.0</v>
      </c>
      <c r="F2588" s="4" t="s">
        <v>3521</v>
      </c>
      <c r="G2588" s="4">
        <v>275565.0</v>
      </c>
      <c r="H2588" s="4">
        <v>9008067.0</v>
      </c>
      <c r="I2588" s="4">
        <v>0.99</v>
      </c>
      <c r="J2588" s="5" t="str">
        <f>VLOOKUP(E2588, genre!$A$2:$B$1000, 2, FALSE)</f>
        <v>Blues</v>
      </c>
    </row>
    <row r="2589">
      <c r="A2589" s="4">
        <v>2587.0</v>
      </c>
      <c r="B2589" s="4" t="s">
        <v>3536</v>
      </c>
      <c r="C2589" s="4">
        <v>210.0</v>
      </c>
      <c r="D2589" s="4">
        <v>1.0</v>
      </c>
      <c r="E2589" s="4">
        <v>6.0</v>
      </c>
      <c r="F2589" s="4" t="s">
        <v>3521</v>
      </c>
      <c r="G2589" s="4">
        <v>314409.0</v>
      </c>
      <c r="H2589" s="4">
        <v>1.0331216E7</v>
      </c>
      <c r="I2589" s="4">
        <v>0.99</v>
      </c>
      <c r="J2589" s="5" t="str">
        <f>VLOOKUP(E2589, genre!$A$2:$B$1000, 2, FALSE)</f>
        <v>Blues</v>
      </c>
    </row>
    <row r="2590">
      <c r="A2590" s="4">
        <v>2588.0</v>
      </c>
      <c r="B2590" s="4" t="s">
        <v>3537</v>
      </c>
      <c r="C2590" s="4">
        <v>210.0</v>
      </c>
      <c r="D2590" s="4">
        <v>1.0</v>
      </c>
      <c r="E2590" s="4">
        <v>6.0</v>
      </c>
      <c r="F2590" s="4" t="s">
        <v>3521</v>
      </c>
      <c r="G2590" s="4">
        <v>233639.0</v>
      </c>
      <c r="H2590" s="4">
        <v>7672489.0</v>
      </c>
      <c r="I2590" s="4">
        <v>0.99</v>
      </c>
      <c r="J2590" s="5" t="str">
        <f>VLOOKUP(E2590, genre!$A$2:$B$1000, 2, FALSE)</f>
        <v>Blues</v>
      </c>
    </row>
    <row r="2591">
      <c r="A2591" s="4">
        <v>2589.0</v>
      </c>
      <c r="B2591" s="4" t="s">
        <v>3538</v>
      </c>
      <c r="C2591" s="4">
        <v>210.0</v>
      </c>
      <c r="D2591" s="4">
        <v>1.0</v>
      </c>
      <c r="E2591" s="4">
        <v>6.0</v>
      </c>
      <c r="F2591" s="4" t="s">
        <v>3539</v>
      </c>
      <c r="G2591" s="4">
        <v>206994.0</v>
      </c>
      <c r="H2591" s="4">
        <v>6786304.0</v>
      </c>
      <c r="I2591" s="4">
        <v>0.99</v>
      </c>
      <c r="J2591" s="5" t="str">
        <f>VLOOKUP(E2591, genre!$A$2:$B$1000, 2, FALSE)</f>
        <v>Blues</v>
      </c>
    </row>
    <row r="2592">
      <c r="A2592" s="4">
        <v>2590.0</v>
      </c>
      <c r="B2592" s="4" t="s">
        <v>3540</v>
      </c>
      <c r="C2592" s="4">
        <v>210.0</v>
      </c>
      <c r="D2592" s="4">
        <v>1.0</v>
      </c>
      <c r="E2592" s="4">
        <v>6.0</v>
      </c>
      <c r="F2592" s="4" t="s">
        <v>3521</v>
      </c>
      <c r="G2592" s="4">
        <v>337084.0</v>
      </c>
      <c r="H2592" s="4">
        <v>1.1049098E7</v>
      </c>
      <c r="I2592" s="4">
        <v>0.99</v>
      </c>
      <c r="J2592" s="5" t="str">
        <f>VLOOKUP(E2592, genre!$A$2:$B$1000, 2, FALSE)</f>
        <v>Blues</v>
      </c>
    </row>
    <row r="2593">
      <c r="A2593" s="4">
        <v>2591.0</v>
      </c>
      <c r="B2593" s="4" t="s">
        <v>3541</v>
      </c>
      <c r="C2593" s="4">
        <v>211.0</v>
      </c>
      <c r="D2593" s="4">
        <v>1.0</v>
      </c>
      <c r="E2593" s="4">
        <v>4.0</v>
      </c>
      <c r="F2593" s="4" t="s">
        <v>3542</v>
      </c>
      <c r="G2593" s="4">
        <v>118726.0</v>
      </c>
      <c r="H2593" s="4">
        <v>3922819.0</v>
      </c>
      <c r="I2593" s="4">
        <v>0.99</v>
      </c>
      <c r="J2593" s="5" t="str">
        <f>VLOOKUP(E2593, genre!$A$2:$B$1000, 2, FALSE)</f>
        <v>Alternative &amp; Punk</v>
      </c>
    </row>
    <row r="2594">
      <c r="A2594" s="4">
        <v>2592.0</v>
      </c>
      <c r="B2594" s="4" t="s">
        <v>3543</v>
      </c>
      <c r="C2594" s="4">
        <v>211.0</v>
      </c>
      <c r="D2594" s="4">
        <v>1.0</v>
      </c>
      <c r="E2594" s="4">
        <v>4.0</v>
      </c>
      <c r="F2594" s="4" t="s">
        <v>3542</v>
      </c>
      <c r="G2594" s="4">
        <v>180297.0</v>
      </c>
      <c r="H2594" s="4">
        <v>5949647.0</v>
      </c>
      <c r="I2594" s="4">
        <v>0.99</v>
      </c>
      <c r="J2594" s="5" t="str">
        <f>VLOOKUP(E2594, genre!$A$2:$B$1000, 2, FALSE)</f>
        <v>Alternative &amp; Punk</v>
      </c>
    </row>
    <row r="2595">
      <c r="A2595" s="4">
        <v>2593.0</v>
      </c>
      <c r="B2595" s="4" t="s">
        <v>3544</v>
      </c>
      <c r="C2595" s="4">
        <v>211.0</v>
      </c>
      <c r="D2595" s="4">
        <v>1.0</v>
      </c>
      <c r="E2595" s="4">
        <v>4.0</v>
      </c>
      <c r="F2595" s="4" t="s">
        <v>3542</v>
      </c>
      <c r="G2595" s="4">
        <v>192653.0</v>
      </c>
      <c r="H2595" s="4">
        <v>6272081.0</v>
      </c>
      <c r="I2595" s="4">
        <v>0.99</v>
      </c>
      <c r="J2595" s="5" t="str">
        <f>VLOOKUP(E2595, genre!$A$2:$B$1000, 2, FALSE)</f>
        <v>Alternative &amp; Punk</v>
      </c>
    </row>
    <row r="2596">
      <c r="A2596" s="4">
        <v>2594.0</v>
      </c>
      <c r="B2596" s="4" t="s">
        <v>3545</v>
      </c>
      <c r="C2596" s="4">
        <v>211.0</v>
      </c>
      <c r="D2596" s="4">
        <v>1.0</v>
      </c>
      <c r="E2596" s="4">
        <v>4.0</v>
      </c>
      <c r="F2596" s="4" t="s">
        <v>3542</v>
      </c>
      <c r="G2596" s="4">
        <v>227500.0</v>
      </c>
      <c r="H2596" s="4">
        <v>7555054.0</v>
      </c>
      <c r="I2596" s="4">
        <v>0.99</v>
      </c>
      <c r="J2596" s="5" t="str">
        <f>VLOOKUP(E2596, genre!$A$2:$B$1000, 2, FALSE)</f>
        <v>Alternative &amp; Punk</v>
      </c>
    </row>
    <row r="2597">
      <c r="A2597" s="4">
        <v>2595.0</v>
      </c>
      <c r="B2597" s="4" t="s">
        <v>3546</v>
      </c>
      <c r="C2597" s="4">
        <v>211.0</v>
      </c>
      <c r="D2597" s="4">
        <v>1.0</v>
      </c>
      <c r="E2597" s="4">
        <v>4.0</v>
      </c>
      <c r="F2597" s="4" t="s">
        <v>3542</v>
      </c>
      <c r="G2597" s="4">
        <v>240640.0</v>
      </c>
      <c r="H2597" s="4">
        <v>7883532.0</v>
      </c>
      <c r="I2597" s="4">
        <v>0.99</v>
      </c>
      <c r="J2597" s="5" t="str">
        <f>VLOOKUP(E2597, genre!$A$2:$B$1000, 2, FALSE)</f>
        <v>Alternative &amp; Punk</v>
      </c>
    </row>
    <row r="2598">
      <c r="A2598" s="4">
        <v>2596.0</v>
      </c>
      <c r="B2598" s="4" t="s">
        <v>3547</v>
      </c>
      <c r="C2598" s="4">
        <v>211.0</v>
      </c>
      <c r="D2598" s="4">
        <v>1.0</v>
      </c>
      <c r="E2598" s="4">
        <v>4.0</v>
      </c>
      <c r="F2598" s="4" t="s">
        <v>3542</v>
      </c>
      <c r="G2598" s="4">
        <v>195526.0</v>
      </c>
      <c r="H2598" s="4">
        <v>6399872.0</v>
      </c>
      <c r="I2598" s="4">
        <v>0.99</v>
      </c>
      <c r="J2598" s="5" t="str">
        <f>VLOOKUP(E2598, genre!$A$2:$B$1000, 2, FALSE)</f>
        <v>Alternative &amp; Punk</v>
      </c>
    </row>
    <row r="2599">
      <c r="A2599" s="4">
        <v>2597.0</v>
      </c>
      <c r="B2599" s="4" t="s">
        <v>3548</v>
      </c>
      <c r="C2599" s="4">
        <v>211.0</v>
      </c>
      <c r="D2599" s="4">
        <v>1.0</v>
      </c>
      <c r="E2599" s="4">
        <v>4.0</v>
      </c>
      <c r="F2599" s="4" t="s">
        <v>3549</v>
      </c>
      <c r="G2599" s="4">
        <v>156708.0</v>
      </c>
      <c r="H2599" s="4">
        <v>5111226.0</v>
      </c>
      <c r="I2599" s="4">
        <v>0.99</v>
      </c>
      <c r="J2599" s="5" t="str">
        <f>VLOOKUP(E2599, genre!$A$2:$B$1000, 2, FALSE)</f>
        <v>Alternative &amp; Punk</v>
      </c>
    </row>
    <row r="2600">
      <c r="A2600" s="4">
        <v>2598.0</v>
      </c>
      <c r="B2600" s="4" t="s">
        <v>3550</v>
      </c>
      <c r="C2600" s="4">
        <v>211.0</v>
      </c>
      <c r="D2600" s="4">
        <v>1.0</v>
      </c>
      <c r="E2600" s="4">
        <v>4.0</v>
      </c>
      <c r="F2600" s="4" t="s">
        <v>3551</v>
      </c>
      <c r="G2600" s="4">
        <v>159764.0</v>
      </c>
      <c r="H2600" s="4">
        <v>5245258.0</v>
      </c>
      <c r="I2600" s="4">
        <v>0.99</v>
      </c>
      <c r="J2600" s="5" t="str">
        <f>VLOOKUP(E2600, genre!$A$2:$B$1000, 2, FALSE)</f>
        <v>Alternative &amp; Punk</v>
      </c>
    </row>
    <row r="2601">
      <c r="A2601" s="4">
        <v>2599.0</v>
      </c>
      <c r="B2601" s="4" t="s">
        <v>3552</v>
      </c>
      <c r="C2601" s="4">
        <v>211.0</v>
      </c>
      <c r="D2601" s="4">
        <v>1.0</v>
      </c>
      <c r="E2601" s="4">
        <v>4.0</v>
      </c>
      <c r="F2601" s="4" t="s">
        <v>3542</v>
      </c>
      <c r="G2601" s="4">
        <v>199706.0</v>
      </c>
      <c r="H2601" s="4">
        <v>6569007.0</v>
      </c>
      <c r="I2601" s="4">
        <v>0.99</v>
      </c>
      <c r="J2601" s="5" t="str">
        <f>VLOOKUP(E2601, genre!$A$2:$B$1000, 2, FALSE)</f>
        <v>Alternative &amp; Punk</v>
      </c>
    </row>
    <row r="2602">
      <c r="A2602" s="4">
        <v>2600.0</v>
      </c>
      <c r="B2602" s="4" t="s">
        <v>3553</v>
      </c>
      <c r="C2602" s="4">
        <v>211.0</v>
      </c>
      <c r="D2602" s="4">
        <v>1.0</v>
      </c>
      <c r="E2602" s="4">
        <v>4.0</v>
      </c>
      <c r="F2602" s="4" t="s">
        <v>3542</v>
      </c>
      <c r="G2602" s="4">
        <v>189675.0</v>
      </c>
      <c r="H2602" s="4">
        <v>6329877.0</v>
      </c>
      <c r="I2602" s="4">
        <v>0.99</v>
      </c>
      <c r="J2602" s="5" t="str">
        <f>VLOOKUP(E2602, genre!$A$2:$B$1000, 2, FALSE)</f>
        <v>Alternative &amp; Punk</v>
      </c>
    </row>
    <row r="2603">
      <c r="A2603" s="4">
        <v>2601.0</v>
      </c>
      <c r="B2603" s="4" t="s">
        <v>3554</v>
      </c>
      <c r="C2603" s="4">
        <v>211.0</v>
      </c>
      <c r="D2603" s="4">
        <v>1.0</v>
      </c>
      <c r="E2603" s="4">
        <v>4.0</v>
      </c>
      <c r="F2603" s="4" t="s">
        <v>3542</v>
      </c>
      <c r="G2603" s="4">
        <v>272431.0</v>
      </c>
      <c r="H2603" s="4">
        <v>9067323.0</v>
      </c>
      <c r="I2603" s="4">
        <v>0.99</v>
      </c>
      <c r="J2603" s="5" t="str">
        <f>VLOOKUP(E2603, genre!$A$2:$B$1000, 2, FALSE)</f>
        <v>Alternative &amp; Punk</v>
      </c>
    </row>
    <row r="2604">
      <c r="A2604" s="4">
        <v>2602.0</v>
      </c>
      <c r="B2604" s="4" t="s">
        <v>3555</v>
      </c>
      <c r="C2604" s="4">
        <v>211.0</v>
      </c>
      <c r="D2604" s="4">
        <v>1.0</v>
      </c>
      <c r="E2604" s="4">
        <v>4.0</v>
      </c>
      <c r="F2604" s="4" t="s">
        <v>3556</v>
      </c>
      <c r="G2604" s="4">
        <v>324336.0</v>
      </c>
      <c r="H2604" s="4">
        <v>1.0746937E7</v>
      </c>
      <c r="I2604" s="4">
        <v>0.99</v>
      </c>
      <c r="J2604" s="5" t="str">
        <f>VLOOKUP(E2604, genre!$A$2:$B$1000, 2, FALSE)</f>
        <v>Alternative &amp; Punk</v>
      </c>
    </row>
    <row r="2605">
      <c r="A2605" s="4">
        <v>2603.0</v>
      </c>
      <c r="B2605" s="4" t="s">
        <v>3557</v>
      </c>
      <c r="C2605" s="4">
        <v>211.0</v>
      </c>
      <c r="D2605" s="4">
        <v>1.0</v>
      </c>
      <c r="E2605" s="4">
        <v>4.0</v>
      </c>
      <c r="F2605" s="4" t="s">
        <v>3556</v>
      </c>
      <c r="G2605" s="4">
        <v>261433.0</v>
      </c>
      <c r="H2605" s="4">
        <v>8606887.0</v>
      </c>
      <c r="I2605" s="4">
        <v>0.99</v>
      </c>
      <c r="J2605" s="5" t="str">
        <f>VLOOKUP(E2605, genre!$A$2:$B$1000, 2, FALSE)</f>
        <v>Alternative &amp; Punk</v>
      </c>
    </row>
    <row r="2606">
      <c r="A2606" s="4">
        <v>2604.0</v>
      </c>
      <c r="B2606" s="4" t="s">
        <v>3558</v>
      </c>
      <c r="C2606" s="4">
        <v>211.0</v>
      </c>
      <c r="D2606" s="4">
        <v>1.0</v>
      </c>
      <c r="E2606" s="4">
        <v>4.0</v>
      </c>
      <c r="F2606" s="4" t="s">
        <v>3556</v>
      </c>
      <c r="G2606" s="4">
        <v>268486.0</v>
      </c>
      <c r="H2606" s="4">
        <v>8889821.0</v>
      </c>
      <c r="I2606" s="4">
        <v>0.99</v>
      </c>
      <c r="J2606" s="5" t="str">
        <f>VLOOKUP(E2606, genre!$A$2:$B$1000, 2, FALSE)</f>
        <v>Alternative &amp; Punk</v>
      </c>
    </row>
    <row r="2607">
      <c r="A2607" s="4">
        <v>2605.0</v>
      </c>
      <c r="B2607" s="4" t="s">
        <v>3559</v>
      </c>
      <c r="C2607" s="4">
        <v>211.0</v>
      </c>
      <c r="D2607" s="4">
        <v>1.0</v>
      </c>
      <c r="E2607" s="4">
        <v>4.0</v>
      </c>
      <c r="F2607" s="4" t="s">
        <v>3556</v>
      </c>
      <c r="G2607" s="4">
        <v>249756.0</v>
      </c>
      <c r="H2607" s="4">
        <v>8366573.0</v>
      </c>
      <c r="I2607" s="4">
        <v>0.99</v>
      </c>
      <c r="J2607" s="5" t="str">
        <f>VLOOKUP(E2607, genre!$A$2:$B$1000, 2, FALSE)</f>
        <v>Alternative &amp; Punk</v>
      </c>
    </row>
    <row r="2608">
      <c r="A2608" s="4">
        <v>2606.0</v>
      </c>
      <c r="B2608" s="4" t="s">
        <v>3560</v>
      </c>
      <c r="C2608" s="4">
        <v>211.0</v>
      </c>
      <c r="D2608" s="4">
        <v>1.0</v>
      </c>
      <c r="E2608" s="4">
        <v>4.0</v>
      </c>
      <c r="F2608" s="4" t="s">
        <v>3556</v>
      </c>
      <c r="G2608" s="4">
        <v>217678.0</v>
      </c>
      <c r="H2608" s="4">
        <v>7195726.0</v>
      </c>
      <c r="I2608" s="4">
        <v>0.99</v>
      </c>
      <c r="J2608" s="5" t="str">
        <f>VLOOKUP(E2608, genre!$A$2:$B$1000, 2, FALSE)</f>
        <v>Alternative &amp; Punk</v>
      </c>
    </row>
    <row r="2609">
      <c r="A2609" s="4">
        <v>2607.0</v>
      </c>
      <c r="B2609" s="4" t="s">
        <v>3561</v>
      </c>
      <c r="C2609" s="4">
        <v>211.0</v>
      </c>
      <c r="D2609" s="4">
        <v>1.0</v>
      </c>
      <c r="E2609" s="4">
        <v>4.0</v>
      </c>
      <c r="F2609" s="4" t="s">
        <v>3556</v>
      </c>
      <c r="G2609" s="4">
        <v>222145.0</v>
      </c>
      <c r="H2609" s="4">
        <v>7361500.0</v>
      </c>
      <c r="I2609" s="4">
        <v>0.99</v>
      </c>
      <c r="J2609" s="5" t="str">
        <f>VLOOKUP(E2609, genre!$A$2:$B$1000, 2, FALSE)</f>
        <v>Alternative &amp; Punk</v>
      </c>
    </row>
    <row r="2610">
      <c r="A2610" s="4">
        <v>2690.0</v>
      </c>
      <c r="B2610" s="4" t="s">
        <v>3562</v>
      </c>
      <c r="C2610" s="4">
        <v>218.0</v>
      </c>
      <c r="D2610" s="4">
        <v>1.0</v>
      </c>
      <c r="E2610" s="4">
        <v>1.0</v>
      </c>
      <c r="F2610" s="4" t="s">
        <v>3202</v>
      </c>
      <c r="G2610" s="4">
        <v>230896.0</v>
      </c>
      <c r="H2610" s="4">
        <v>7639774.0</v>
      </c>
      <c r="I2610" s="4">
        <v>0.99</v>
      </c>
      <c r="J2610" s="5" t="str">
        <f>VLOOKUP(E2610, genre!$A$2:$B$1000, 2, FALSE)</f>
        <v>Rock</v>
      </c>
    </row>
    <row r="2611">
      <c r="A2611" s="4">
        <v>2608.0</v>
      </c>
      <c r="B2611" s="4" t="s">
        <v>3563</v>
      </c>
      <c r="C2611" s="4">
        <v>211.0</v>
      </c>
      <c r="D2611" s="4">
        <v>1.0</v>
      </c>
      <c r="E2611" s="4">
        <v>4.0</v>
      </c>
      <c r="F2611" s="4" t="s">
        <v>3556</v>
      </c>
      <c r="G2611" s="4">
        <v>187219.0</v>
      </c>
      <c r="H2611" s="4">
        <v>6188688.0</v>
      </c>
      <c r="I2611" s="4">
        <v>0.99</v>
      </c>
      <c r="J2611" s="5" t="str">
        <f>VLOOKUP(E2611, genre!$A$2:$B$1000, 2, FALSE)</f>
        <v>Alternative &amp; Punk</v>
      </c>
    </row>
    <row r="2612">
      <c r="A2612" s="4">
        <v>2609.0</v>
      </c>
      <c r="B2612" s="4" t="s">
        <v>3564</v>
      </c>
      <c r="C2612" s="4">
        <v>212.0</v>
      </c>
      <c r="D2612" s="4">
        <v>1.0</v>
      </c>
      <c r="E2612" s="4">
        <v>1.0</v>
      </c>
      <c r="F2612" s="4" t="s">
        <v>3565</v>
      </c>
      <c r="G2612" s="4">
        <v>252630.0</v>
      </c>
      <c r="H2612" s="4">
        <v>8254842.0</v>
      </c>
      <c r="I2612" s="4">
        <v>0.99</v>
      </c>
      <c r="J2612" s="5" t="str">
        <f>VLOOKUP(E2612, genre!$A$2:$B$1000, 2, FALSE)</f>
        <v>Rock</v>
      </c>
    </row>
    <row r="2613">
      <c r="A2613" s="4">
        <v>2610.0</v>
      </c>
      <c r="B2613" s="4" t="s">
        <v>3566</v>
      </c>
      <c r="C2613" s="4">
        <v>212.0</v>
      </c>
      <c r="D2613" s="4">
        <v>1.0</v>
      </c>
      <c r="E2613" s="4">
        <v>1.0</v>
      </c>
      <c r="F2613" s="4" t="s">
        <v>3565</v>
      </c>
      <c r="G2613" s="4">
        <v>216215.0</v>
      </c>
      <c r="H2613" s="4">
        <v>7061584.0</v>
      </c>
      <c r="I2613" s="4">
        <v>0.99</v>
      </c>
      <c r="J2613" s="5" t="str">
        <f>VLOOKUP(E2613, genre!$A$2:$B$1000, 2, FALSE)</f>
        <v>Rock</v>
      </c>
    </row>
    <row r="2614">
      <c r="A2614" s="4">
        <v>2611.0</v>
      </c>
      <c r="B2614" s="4" t="s">
        <v>3567</v>
      </c>
      <c r="C2614" s="4">
        <v>212.0</v>
      </c>
      <c r="D2614" s="4">
        <v>1.0</v>
      </c>
      <c r="E2614" s="4">
        <v>1.0</v>
      </c>
      <c r="F2614" s="4" t="s">
        <v>3565</v>
      </c>
      <c r="G2614" s="4">
        <v>219088.0</v>
      </c>
      <c r="H2614" s="4">
        <v>7106195.0</v>
      </c>
      <c r="I2614" s="4">
        <v>0.99</v>
      </c>
      <c r="J2614" s="5" t="str">
        <f>VLOOKUP(E2614, genre!$A$2:$B$1000, 2, FALSE)</f>
        <v>Rock</v>
      </c>
    </row>
    <row r="2615">
      <c r="A2615" s="4">
        <v>2612.0</v>
      </c>
      <c r="B2615" s="4" t="s">
        <v>3568</v>
      </c>
      <c r="C2615" s="4">
        <v>212.0</v>
      </c>
      <c r="D2615" s="4">
        <v>1.0</v>
      </c>
      <c r="E2615" s="4">
        <v>1.0</v>
      </c>
      <c r="F2615" s="4" t="s">
        <v>3565</v>
      </c>
      <c r="G2615" s="4">
        <v>235755.0</v>
      </c>
      <c r="H2615" s="4">
        <v>7650012.0</v>
      </c>
      <c r="I2615" s="4">
        <v>0.99</v>
      </c>
      <c r="J2615" s="5" t="str">
        <f>VLOOKUP(E2615, genre!$A$2:$B$1000, 2, FALSE)</f>
        <v>Rock</v>
      </c>
    </row>
    <row r="2616">
      <c r="A2616" s="4">
        <v>2613.0</v>
      </c>
      <c r="B2616" s="4" t="s">
        <v>3569</v>
      </c>
      <c r="C2616" s="4">
        <v>212.0</v>
      </c>
      <c r="D2616" s="4">
        <v>1.0</v>
      </c>
      <c r="E2616" s="4">
        <v>1.0</v>
      </c>
      <c r="F2616" s="4" t="s">
        <v>3570</v>
      </c>
      <c r="G2616" s="4">
        <v>299781.0</v>
      </c>
      <c r="H2616" s="4">
        <v>9742361.0</v>
      </c>
      <c r="I2616" s="4">
        <v>0.99</v>
      </c>
      <c r="J2616" s="5" t="str">
        <f>VLOOKUP(E2616, genre!$A$2:$B$1000, 2, FALSE)</f>
        <v>Rock</v>
      </c>
    </row>
    <row r="2617">
      <c r="A2617" s="4">
        <v>2614.0</v>
      </c>
      <c r="B2617" s="4" t="s">
        <v>3571</v>
      </c>
      <c r="C2617" s="4">
        <v>212.0</v>
      </c>
      <c r="D2617" s="4">
        <v>1.0</v>
      </c>
      <c r="E2617" s="4">
        <v>1.0</v>
      </c>
      <c r="F2617" s="4" t="s">
        <v>3565</v>
      </c>
      <c r="G2617" s="4">
        <v>289488.0</v>
      </c>
      <c r="H2617" s="4">
        <v>9412323.0</v>
      </c>
      <c r="I2617" s="4">
        <v>0.99</v>
      </c>
      <c r="J2617" s="5" t="str">
        <f>VLOOKUP(E2617, genre!$A$2:$B$1000, 2, FALSE)</f>
        <v>Rock</v>
      </c>
    </row>
    <row r="2618">
      <c r="A2618" s="4">
        <v>2615.0</v>
      </c>
      <c r="B2618" s="4" t="s">
        <v>3572</v>
      </c>
      <c r="C2618" s="4">
        <v>212.0</v>
      </c>
      <c r="D2618" s="4">
        <v>1.0</v>
      </c>
      <c r="E2618" s="4">
        <v>1.0</v>
      </c>
      <c r="F2618" s="4" t="s">
        <v>3565</v>
      </c>
      <c r="G2618" s="4">
        <v>236878.0</v>
      </c>
      <c r="H2618" s="4">
        <v>7739840.0</v>
      </c>
      <c r="I2618" s="4">
        <v>0.99</v>
      </c>
      <c r="J2618" s="5" t="str">
        <f>VLOOKUP(E2618, genre!$A$2:$B$1000, 2, FALSE)</f>
        <v>Rock</v>
      </c>
    </row>
    <row r="2619">
      <c r="A2619" s="4">
        <v>2616.0</v>
      </c>
      <c r="B2619" s="4" t="s">
        <v>3573</v>
      </c>
      <c r="C2619" s="4">
        <v>212.0</v>
      </c>
      <c r="D2619" s="4">
        <v>1.0</v>
      </c>
      <c r="E2619" s="4">
        <v>1.0</v>
      </c>
      <c r="F2619" s="4" t="s">
        <v>3574</v>
      </c>
      <c r="G2619" s="4">
        <v>300591.0</v>
      </c>
      <c r="H2619" s="4">
        <v>9787692.0</v>
      </c>
      <c r="I2619" s="4">
        <v>0.99</v>
      </c>
      <c r="J2619" s="5" t="str">
        <f>VLOOKUP(E2619, genre!$A$2:$B$1000, 2, FALSE)</f>
        <v>Rock</v>
      </c>
    </row>
    <row r="2620">
      <c r="A2620" s="4">
        <v>2617.0</v>
      </c>
      <c r="B2620" s="4" t="s">
        <v>3575</v>
      </c>
      <c r="C2620" s="4">
        <v>212.0</v>
      </c>
      <c r="D2620" s="4">
        <v>1.0</v>
      </c>
      <c r="E2620" s="4">
        <v>1.0</v>
      </c>
      <c r="F2620" s="4" t="s">
        <v>3565</v>
      </c>
      <c r="G2620" s="4">
        <v>209789.0</v>
      </c>
      <c r="H2620" s="4">
        <v>6885647.0</v>
      </c>
      <c r="I2620" s="4">
        <v>0.99</v>
      </c>
      <c r="J2620" s="5" t="str">
        <f>VLOOKUP(E2620, genre!$A$2:$B$1000, 2, FALSE)</f>
        <v>Rock</v>
      </c>
    </row>
    <row r="2621">
      <c r="A2621" s="4">
        <v>2618.0</v>
      </c>
      <c r="B2621" s="4" t="s">
        <v>3576</v>
      </c>
      <c r="C2621" s="4">
        <v>212.0</v>
      </c>
      <c r="D2621" s="4">
        <v>1.0</v>
      </c>
      <c r="E2621" s="4">
        <v>1.0</v>
      </c>
      <c r="F2621" s="4" t="s">
        <v>3574</v>
      </c>
      <c r="G2621" s="4">
        <v>262817.0</v>
      </c>
      <c r="H2621" s="4">
        <v>8563352.0</v>
      </c>
      <c r="I2621" s="4">
        <v>0.99</v>
      </c>
      <c r="J2621" s="5" t="str">
        <f>VLOOKUP(E2621, genre!$A$2:$B$1000, 2, FALSE)</f>
        <v>Rock</v>
      </c>
    </row>
    <row r="2622">
      <c r="A2622" s="4">
        <v>2619.0</v>
      </c>
      <c r="B2622" s="4" t="s">
        <v>3577</v>
      </c>
      <c r="C2622" s="4">
        <v>212.0</v>
      </c>
      <c r="D2622" s="4">
        <v>1.0</v>
      </c>
      <c r="E2622" s="4">
        <v>1.0</v>
      </c>
      <c r="F2622" s="4" t="s">
        <v>3565</v>
      </c>
      <c r="G2622" s="4">
        <v>308009.0</v>
      </c>
      <c r="H2622" s="4">
        <v>9981359.0</v>
      </c>
      <c r="I2622" s="4">
        <v>0.99</v>
      </c>
      <c r="J2622" s="5" t="str">
        <f>VLOOKUP(E2622, genre!$A$2:$B$1000, 2, FALSE)</f>
        <v>Rock</v>
      </c>
    </row>
    <row r="2623">
      <c r="A2623" s="4">
        <v>2620.0</v>
      </c>
      <c r="B2623" s="4" t="s">
        <v>3578</v>
      </c>
      <c r="C2623" s="4">
        <v>212.0</v>
      </c>
      <c r="D2623" s="4">
        <v>1.0</v>
      </c>
      <c r="E2623" s="4">
        <v>1.0</v>
      </c>
      <c r="F2623" s="4" t="s">
        <v>3565</v>
      </c>
      <c r="G2623" s="4">
        <v>231862.0</v>
      </c>
      <c r="H2623" s="4">
        <v>7571370.0</v>
      </c>
      <c r="I2623" s="4">
        <v>0.99</v>
      </c>
      <c r="J2623" s="5" t="str">
        <f>VLOOKUP(E2623, genre!$A$2:$B$1000, 2, FALSE)</f>
        <v>Rock</v>
      </c>
    </row>
    <row r="2624">
      <c r="A2624" s="4">
        <v>2621.0</v>
      </c>
      <c r="B2624" s="4" t="s">
        <v>3579</v>
      </c>
      <c r="C2624" s="4">
        <v>213.0</v>
      </c>
      <c r="D2624" s="4">
        <v>1.0</v>
      </c>
      <c r="E2624" s="4">
        <v>1.0</v>
      </c>
      <c r="F2624" s="4" t="s">
        <v>35</v>
      </c>
      <c r="G2624" s="4">
        <v>253727.0</v>
      </c>
      <c r="H2624" s="4">
        <v>8368634.0</v>
      </c>
      <c r="I2624" s="4">
        <v>0.99</v>
      </c>
      <c r="J2624" s="5" t="str">
        <f>VLOOKUP(E2624, genre!$A$2:$B$1000, 2, FALSE)</f>
        <v>Rock</v>
      </c>
    </row>
    <row r="2625">
      <c r="A2625" s="4">
        <v>2622.0</v>
      </c>
      <c r="B2625" s="4" t="s">
        <v>3580</v>
      </c>
      <c r="C2625" s="4">
        <v>213.0</v>
      </c>
      <c r="D2625" s="4">
        <v>1.0</v>
      </c>
      <c r="E2625" s="4">
        <v>1.0</v>
      </c>
      <c r="F2625" s="4" t="s">
        <v>35</v>
      </c>
      <c r="G2625" s="4">
        <v>312790.0</v>
      </c>
      <c r="H2625" s="4">
        <v>1.0196995E7</v>
      </c>
      <c r="I2625" s="4">
        <v>0.99</v>
      </c>
      <c r="J2625" s="5" t="str">
        <f>VLOOKUP(E2625, genre!$A$2:$B$1000, 2, FALSE)</f>
        <v>Rock</v>
      </c>
    </row>
    <row r="2626">
      <c r="A2626" s="4">
        <v>2623.0</v>
      </c>
      <c r="B2626" s="4" t="s">
        <v>3581</v>
      </c>
      <c r="C2626" s="4">
        <v>213.0</v>
      </c>
      <c r="D2626" s="4">
        <v>1.0</v>
      </c>
      <c r="E2626" s="4">
        <v>1.0</v>
      </c>
      <c r="F2626" s="4" t="s">
        <v>35</v>
      </c>
      <c r="G2626" s="4">
        <v>165825.0</v>
      </c>
      <c r="H2626" s="4">
        <v>5419655.0</v>
      </c>
      <c r="I2626" s="4">
        <v>0.99</v>
      </c>
      <c r="J2626" s="5" t="str">
        <f>VLOOKUP(E2626, genre!$A$2:$B$1000, 2, FALSE)</f>
        <v>Rock</v>
      </c>
    </row>
    <row r="2627">
      <c r="A2627" s="4">
        <v>2624.0</v>
      </c>
      <c r="B2627" s="4" t="s">
        <v>3582</v>
      </c>
      <c r="C2627" s="4">
        <v>213.0</v>
      </c>
      <c r="D2627" s="4">
        <v>1.0</v>
      </c>
      <c r="E2627" s="4">
        <v>1.0</v>
      </c>
      <c r="F2627" s="4" t="s">
        <v>35</v>
      </c>
      <c r="G2627" s="4">
        <v>230060.0</v>
      </c>
      <c r="H2627" s="4">
        <v>7555897.0</v>
      </c>
      <c r="I2627" s="4">
        <v>0.99</v>
      </c>
      <c r="J2627" s="5" t="str">
        <f>VLOOKUP(E2627, genre!$A$2:$B$1000, 2, FALSE)</f>
        <v>Rock</v>
      </c>
    </row>
    <row r="2628">
      <c r="A2628" s="4">
        <v>2625.0</v>
      </c>
      <c r="B2628" s="4" t="s">
        <v>3583</v>
      </c>
      <c r="C2628" s="4">
        <v>213.0</v>
      </c>
      <c r="D2628" s="4">
        <v>1.0</v>
      </c>
      <c r="E2628" s="4">
        <v>1.0</v>
      </c>
      <c r="F2628" s="4" t="s">
        <v>35</v>
      </c>
      <c r="G2628" s="4">
        <v>258768.0</v>
      </c>
      <c r="H2628" s="4">
        <v>8725403.0</v>
      </c>
      <c r="I2628" s="4">
        <v>0.99</v>
      </c>
      <c r="J2628" s="5" t="str">
        <f>VLOOKUP(E2628, genre!$A$2:$B$1000, 2, FALSE)</f>
        <v>Rock</v>
      </c>
    </row>
    <row r="2629">
      <c r="A2629" s="4">
        <v>2626.0</v>
      </c>
      <c r="B2629" s="4" t="s">
        <v>3584</v>
      </c>
      <c r="C2629" s="4">
        <v>213.0</v>
      </c>
      <c r="D2629" s="4">
        <v>1.0</v>
      </c>
      <c r="E2629" s="4">
        <v>1.0</v>
      </c>
      <c r="F2629" s="4" t="s">
        <v>35</v>
      </c>
      <c r="G2629" s="4">
        <v>256026.0</v>
      </c>
      <c r="H2629" s="4">
        <v>8371254.0</v>
      </c>
      <c r="I2629" s="4">
        <v>0.99</v>
      </c>
      <c r="J2629" s="5" t="str">
        <f>VLOOKUP(E2629, genre!$A$2:$B$1000, 2, FALSE)</f>
        <v>Rock</v>
      </c>
    </row>
    <row r="2630">
      <c r="A2630" s="4">
        <v>2627.0</v>
      </c>
      <c r="B2630" s="4" t="s">
        <v>3585</v>
      </c>
      <c r="C2630" s="4">
        <v>213.0</v>
      </c>
      <c r="D2630" s="4">
        <v>1.0</v>
      </c>
      <c r="E2630" s="4">
        <v>1.0</v>
      </c>
      <c r="F2630" s="4" t="s">
        <v>35</v>
      </c>
      <c r="G2630" s="4">
        <v>266893.0</v>
      </c>
      <c r="H2630" s="4">
        <v>8670550.0</v>
      </c>
      <c r="I2630" s="4">
        <v>0.99</v>
      </c>
      <c r="J2630" s="5" t="str">
        <f>VLOOKUP(E2630, genre!$A$2:$B$1000, 2, FALSE)</f>
        <v>Rock</v>
      </c>
    </row>
    <row r="2631">
      <c r="A2631" s="4">
        <v>2628.0</v>
      </c>
      <c r="B2631" s="4" t="s">
        <v>3586</v>
      </c>
      <c r="C2631" s="4">
        <v>213.0</v>
      </c>
      <c r="D2631" s="4">
        <v>1.0</v>
      </c>
      <c r="E2631" s="4">
        <v>1.0</v>
      </c>
      <c r="F2631" s="4" t="s">
        <v>35</v>
      </c>
      <c r="G2631" s="4">
        <v>257619.0</v>
      </c>
      <c r="H2631" s="4">
        <v>8412167.0</v>
      </c>
      <c r="I2631" s="4">
        <v>0.99</v>
      </c>
      <c r="J2631" s="5" t="str">
        <f>VLOOKUP(E2631, genre!$A$2:$B$1000, 2, FALSE)</f>
        <v>Rock</v>
      </c>
    </row>
    <row r="2632">
      <c r="A2632" s="4">
        <v>2629.0</v>
      </c>
      <c r="B2632" s="4" t="s">
        <v>3587</v>
      </c>
      <c r="C2632" s="4">
        <v>213.0</v>
      </c>
      <c r="D2632" s="4">
        <v>1.0</v>
      </c>
      <c r="E2632" s="4">
        <v>1.0</v>
      </c>
      <c r="F2632" s="4" t="s">
        <v>35</v>
      </c>
      <c r="G2632" s="4">
        <v>236669.0</v>
      </c>
      <c r="H2632" s="4">
        <v>7788461.0</v>
      </c>
      <c r="I2632" s="4">
        <v>0.99</v>
      </c>
      <c r="J2632" s="5" t="str">
        <f>VLOOKUP(E2632, genre!$A$2:$B$1000, 2, FALSE)</f>
        <v>Rock</v>
      </c>
    </row>
    <row r="2633">
      <c r="A2633" s="4">
        <v>2630.0</v>
      </c>
      <c r="B2633" s="4" t="s">
        <v>3588</v>
      </c>
      <c r="C2633" s="4">
        <v>213.0</v>
      </c>
      <c r="D2633" s="4">
        <v>1.0</v>
      </c>
      <c r="E2633" s="4">
        <v>1.0</v>
      </c>
      <c r="F2633" s="4" t="s">
        <v>35</v>
      </c>
      <c r="G2633" s="4">
        <v>241632.0</v>
      </c>
      <c r="H2633" s="4">
        <v>7846177.0</v>
      </c>
      <c r="I2633" s="4">
        <v>0.99</v>
      </c>
      <c r="J2633" s="5" t="str">
        <f>VLOOKUP(E2633, genre!$A$2:$B$1000, 2, FALSE)</f>
        <v>Rock</v>
      </c>
    </row>
    <row r="2634">
      <c r="A2634" s="4">
        <v>2631.0</v>
      </c>
      <c r="B2634" s="4" t="s">
        <v>3589</v>
      </c>
      <c r="C2634" s="4">
        <v>213.0</v>
      </c>
      <c r="D2634" s="4">
        <v>1.0</v>
      </c>
      <c r="E2634" s="4">
        <v>1.0</v>
      </c>
      <c r="F2634" s="4" t="s">
        <v>35</v>
      </c>
      <c r="G2634" s="4">
        <v>274207.0</v>
      </c>
      <c r="H2634" s="4">
        <v>8967257.0</v>
      </c>
      <c r="I2634" s="4">
        <v>0.99</v>
      </c>
      <c r="J2634" s="5" t="str">
        <f>VLOOKUP(E2634, genre!$A$2:$B$1000, 2, FALSE)</f>
        <v>Rock</v>
      </c>
    </row>
    <row r="2635">
      <c r="A2635" s="4">
        <v>2632.0</v>
      </c>
      <c r="B2635" s="4" t="s">
        <v>3590</v>
      </c>
      <c r="C2635" s="4">
        <v>213.0</v>
      </c>
      <c r="D2635" s="4">
        <v>1.0</v>
      </c>
      <c r="E2635" s="4">
        <v>1.0</v>
      </c>
      <c r="F2635" s="4" t="s">
        <v>35</v>
      </c>
      <c r="G2635" s="4">
        <v>326739.0</v>
      </c>
      <c r="H2635" s="4">
        <v>1.0729824E7</v>
      </c>
      <c r="I2635" s="4">
        <v>0.99</v>
      </c>
      <c r="J2635" s="5" t="str">
        <f>VLOOKUP(E2635, genre!$A$2:$B$1000, 2, FALSE)</f>
        <v>Rock</v>
      </c>
    </row>
    <row r="2636">
      <c r="A2636" s="4">
        <v>2633.0</v>
      </c>
      <c r="B2636" s="4" t="s">
        <v>3591</v>
      </c>
      <c r="C2636" s="4">
        <v>213.0</v>
      </c>
      <c r="D2636" s="4">
        <v>1.0</v>
      </c>
      <c r="E2636" s="4">
        <v>1.0</v>
      </c>
      <c r="F2636" s="4" t="s">
        <v>35</v>
      </c>
      <c r="G2636" s="4">
        <v>215536.0</v>
      </c>
      <c r="H2636" s="4">
        <v>7084321.0</v>
      </c>
      <c r="I2636" s="4">
        <v>0.99</v>
      </c>
      <c r="J2636" s="5" t="str">
        <f>VLOOKUP(E2636, genre!$A$2:$B$1000, 2, FALSE)</f>
        <v>Rock</v>
      </c>
    </row>
    <row r="2637">
      <c r="A2637" s="4">
        <v>2634.0</v>
      </c>
      <c r="B2637" s="4" t="s">
        <v>3592</v>
      </c>
      <c r="C2637" s="4">
        <v>213.0</v>
      </c>
      <c r="D2637" s="4">
        <v>1.0</v>
      </c>
      <c r="E2637" s="4">
        <v>1.0</v>
      </c>
      <c r="F2637" s="4" t="s">
        <v>35</v>
      </c>
      <c r="G2637" s="4">
        <v>238158.0</v>
      </c>
      <c r="H2637" s="4">
        <v>7777749.0</v>
      </c>
      <c r="I2637" s="4">
        <v>0.99</v>
      </c>
      <c r="J2637" s="5" t="str">
        <f>VLOOKUP(E2637, genre!$A$2:$B$1000, 2, FALSE)</f>
        <v>Rock</v>
      </c>
    </row>
    <row r="2638">
      <c r="A2638" s="4">
        <v>2635.0</v>
      </c>
      <c r="B2638" s="4" t="s">
        <v>3593</v>
      </c>
      <c r="C2638" s="4">
        <v>213.0</v>
      </c>
      <c r="D2638" s="4">
        <v>1.0</v>
      </c>
      <c r="E2638" s="4">
        <v>1.0</v>
      </c>
      <c r="F2638" s="4" t="s">
        <v>35</v>
      </c>
      <c r="G2638" s="4">
        <v>255451.0</v>
      </c>
      <c r="H2638" s="4">
        <v>8532840.0</v>
      </c>
      <c r="I2638" s="4">
        <v>0.99</v>
      </c>
      <c r="J2638" s="5" t="str">
        <f>VLOOKUP(E2638, genre!$A$2:$B$1000, 2, FALSE)</f>
        <v>Rock</v>
      </c>
    </row>
    <row r="2639">
      <c r="A2639" s="4">
        <v>2636.0</v>
      </c>
      <c r="B2639" s="4" t="s">
        <v>3594</v>
      </c>
      <c r="C2639" s="4">
        <v>213.0</v>
      </c>
      <c r="D2639" s="4">
        <v>1.0</v>
      </c>
      <c r="E2639" s="4">
        <v>1.0</v>
      </c>
      <c r="F2639" s="4" t="s">
        <v>35</v>
      </c>
      <c r="G2639" s="4">
        <v>368431.0</v>
      </c>
      <c r="H2639" s="4">
        <v>1.2010865E7</v>
      </c>
      <c r="I2639" s="4">
        <v>0.99</v>
      </c>
      <c r="J2639" s="5" t="str">
        <f>VLOOKUP(E2639, genre!$A$2:$B$1000, 2, FALSE)</f>
        <v>Rock</v>
      </c>
    </row>
    <row r="2640">
      <c r="A2640" s="4">
        <v>2637.0</v>
      </c>
      <c r="B2640" s="4" t="s">
        <v>3595</v>
      </c>
      <c r="C2640" s="4">
        <v>213.0</v>
      </c>
      <c r="D2640" s="4">
        <v>1.0</v>
      </c>
      <c r="E2640" s="4">
        <v>1.0</v>
      </c>
      <c r="F2640" s="4" t="s">
        <v>35</v>
      </c>
      <c r="G2640" s="4">
        <v>212009.0</v>
      </c>
      <c r="H2640" s="4">
        <v>6889883.0</v>
      </c>
      <c r="I2640" s="4">
        <v>0.99</v>
      </c>
      <c r="J2640" s="5" t="str">
        <f>VLOOKUP(E2640, genre!$A$2:$B$1000, 2, FALSE)</f>
        <v>Rock</v>
      </c>
    </row>
    <row r="2641">
      <c r="A2641" s="4">
        <v>2638.0</v>
      </c>
      <c r="B2641" s="4" t="s">
        <v>3596</v>
      </c>
      <c r="C2641" s="4">
        <v>213.0</v>
      </c>
      <c r="D2641" s="4">
        <v>1.0</v>
      </c>
      <c r="E2641" s="4">
        <v>1.0</v>
      </c>
      <c r="F2641" s="4" t="s">
        <v>35</v>
      </c>
      <c r="G2641" s="4">
        <v>282200.0</v>
      </c>
      <c r="H2641" s="4">
        <v>9204581.0</v>
      </c>
      <c r="I2641" s="4">
        <v>0.99</v>
      </c>
      <c r="J2641" s="5" t="str">
        <f>VLOOKUP(E2641, genre!$A$2:$B$1000, 2, FALSE)</f>
        <v>Rock</v>
      </c>
    </row>
    <row r="2642">
      <c r="A2642" s="4">
        <v>2639.0</v>
      </c>
      <c r="B2642" s="4" t="s">
        <v>3597</v>
      </c>
      <c r="C2642" s="4">
        <v>214.0</v>
      </c>
      <c r="D2642" s="4">
        <v>1.0</v>
      </c>
      <c r="E2642" s="4">
        <v>1.0</v>
      </c>
      <c r="F2642" s="4" t="s">
        <v>3598</v>
      </c>
      <c r="G2642" s="4">
        <v>149342.0</v>
      </c>
      <c r="H2642" s="4">
        <v>4943144.0</v>
      </c>
      <c r="I2642" s="4">
        <v>0.99</v>
      </c>
      <c r="J2642" s="5" t="str">
        <f>VLOOKUP(E2642, genre!$A$2:$B$1000, 2, FALSE)</f>
        <v>Rock</v>
      </c>
    </row>
    <row r="2643">
      <c r="A2643" s="4">
        <v>2640.0</v>
      </c>
      <c r="B2643" s="4" t="s">
        <v>3599</v>
      </c>
      <c r="C2643" s="4">
        <v>214.0</v>
      </c>
      <c r="D2643" s="4">
        <v>1.0</v>
      </c>
      <c r="E2643" s="4">
        <v>1.0</v>
      </c>
      <c r="F2643" s="4" t="s">
        <v>3598</v>
      </c>
      <c r="G2643" s="4">
        <v>215066.0</v>
      </c>
      <c r="H2643" s="4">
        <v>7040865.0</v>
      </c>
      <c r="I2643" s="4">
        <v>0.99</v>
      </c>
      <c r="J2643" s="5" t="str">
        <f>VLOOKUP(E2643, genre!$A$2:$B$1000, 2, FALSE)</f>
        <v>Rock</v>
      </c>
    </row>
    <row r="2644">
      <c r="A2644" s="4">
        <v>2641.0</v>
      </c>
      <c r="B2644" s="4" t="s">
        <v>3600</v>
      </c>
      <c r="C2644" s="4">
        <v>214.0</v>
      </c>
      <c r="D2644" s="4">
        <v>1.0</v>
      </c>
      <c r="E2644" s="4">
        <v>1.0</v>
      </c>
      <c r="F2644" s="4" t="s">
        <v>3598</v>
      </c>
      <c r="G2644" s="4">
        <v>154853.0</v>
      </c>
      <c r="H2644" s="4">
        <v>5052658.0</v>
      </c>
      <c r="I2644" s="4">
        <v>0.99</v>
      </c>
      <c r="J2644" s="5" t="str">
        <f>VLOOKUP(E2644, genre!$A$2:$B$1000, 2, FALSE)</f>
        <v>Rock</v>
      </c>
    </row>
    <row r="2645">
      <c r="A2645" s="4">
        <v>2642.0</v>
      </c>
      <c r="B2645" s="4" t="s">
        <v>3601</v>
      </c>
      <c r="C2645" s="4">
        <v>214.0</v>
      </c>
      <c r="D2645" s="4">
        <v>1.0</v>
      </c>
      <c r="E2645" s="4">
        <v>1.0</v>
      </c>
      <c r="F2645" s="4" t="s">
        <v>3598</v>
      </c>
      <c r="G2645" s="4">
        <v>153913.0</v>
      </c>
      <c r="H2645" s="4">
        <v>5069211.0</v>
      </c>
      <c r="I2645" s="4">
        <v>0.99</v>
      </c>
      <c r="J2645" s="5" t="str">
        <f>VLOOKUP(E2645, genre!$A$2:$B$1000, 2, FALSE)</f>
        <v>Rock</v>
      </c>
    </row>
    <row r="2646">
      <c r="A2646" s="4">
        <v>2643.0</v>
      </c>
      <c r="B2646" s="4" t="s">
        <v>3602</v>
      </c>
      <c r="C2646" s="4">
        <v>214.0</v>
      </c>
      <c r="D2646" s="4">
        <v>1.0</v>
      </c>
      <c r="E2646" s="4">
        <v>1.0</v>
      </c>
      <c r="F2646" s="4" t="s">
        <v>3603</v>
      </c>
      <c r="G2646" s="4">
        <v>200097.0</v>
      </c>
      <c r="H2646" s="4">
        <v>6563411.0</v>
      </c>
      <c r="I2646" s="4">
        <v>0.99</v>
      </c>
      <c r="J2646" s="5" t="str">
        <f>VLOOKUP(E2646, genre!$A$2:$B$1000, 2, FALSE)</f>
        <v>Rock</v>
      </c>
    </row>
    <row r="2647">
      <c r="A2647" s="4">
        <v>2644.0</v>
      </c>
      <c r="B2647" s="4" t="s">
        <v>3604</v>
      </c>
      <c r="C2647" s="4">
        <v>214.0</v>
      </c>
      <c r="D2647" s="4">
        <v>1.0</v>
      </c>
      <c r="E2647" s="4">
        <v>1.0</v>
      </c>
      <c r="F2647" s="4" t="s">
        <v>3598</v>
      </c>
      <c r="G2647" s="4">
        <v>428329.0</v>
      </c>
      <c r="H2647" s="4">
        <v>1.3963351E7</v>
      </c>
      <c r="I2647" s="4">
        <v>0.99</v>
      </c>
      <c r="J2647" s="5" t="str">
        <f>VLOOKUP(E2647, genre!$A$2:$B$1000, 2, FALSE)</f>
        <v>Rock</v>
      </c>
    </row>
    <row r="2648">
      <c r="A2648" s="4">
        <v>2645.0</v>
      </c>
      <c r="B2648" s="4" t="s">
        <v>3605</v>
      </c>
      <c r="C2648" s="4">
        <v>214.0</v>
      </c>
      <c r="D2648" s="4">
        <v>1.0</v>
      </c>
      <c r="E2648" s="4">
        <v>1.0</v>
      </c>
      <c r="F2648" s="4" t="s">
        <v>3606</v>
      </c>
      <c r="G2648" s="4">
        <v>214360.0</v>
      </c>
      <c r="H2648" s="4">
        <v>7035636.0</v>
      </c>
      <c r="I2648" s="4">
        <v>0.99</v>
      </c>
      <c r="J2648" s="5" t="str">
        <f>VLOOKUP(E2648, genre!$A$2:$B$1000, 2, FALSE)</f>
        <v>Rock</v>
      </c>
    </row>
    <row r="2649">
      <c r="A2649" s="4">
        <v>2646.0</v>
      </c>
      <c r="B2649" s="4" t="s">
        <v>3607</v>
      </c>
      <c r="C2649" s="4">
        <v>214.0</v>
      </c>
      <c r="D2649" s="4">
        <v>1.0</v>
      </c>
      <c r="E2649" s="4">
        <v>1.0</v>
      </c>
      <c r="F2649" s="4" t="s">
        <v>3598</v>
      </c>
      <c r="G2649" s="4">
        <v>142080.0</v>
      </c>
      <c r="H2649" s="4">
        <v>4663988.0</v>
      </c>
      <c r="I2649" s="4">
        <v>0.99</v>
      </c>
      <c r="J2649" s="5" t="str">
        <f>VLOOKUP(E2649, genre!$A$2:$B$1000, 2, FALSE)</f>
        <v>Rock</v>
      </c>
    </row>
    <row r="2650">
      <c r="A2650" s="4">
        <v>2647.0</v>
      </c>
      <c r="B2650" s="4" t="s">
        <v>3608</v>
      </c>
      <c r="C2650" s="4">
        <v>214.0</v>
      </c>
      <c r="D2650" s="4">
        <v>1.0</v>
      </c>
      <c r="E2650" s="4">
        <v>1.0</v>
      </c>
      <c r="F2650" s="4" t="s">
        <v>3598</v>
      </c>
      <c r="G2650" s="4">
        <v>172695.0</v>
      </c>
      <c r="H2650" s="4">
        <v>5589732.0</v>
      </c>
      <c r="I2650" s="4">
        <v>0.99</v>
      </c>
      <c r="J2650" s="5" t="str">
        <f>VLOOKUP(E2650, genre!$A$2:$B$1000, 2, FALSE)</f>
        <v>Rock</v>
      </c>
    </row>
    <row r="2651">
      <c r="A2651" s="4">
        <v>2648.0</v>
      </c>
      <c r="B2651" s="4" t="s">
        <v>3609</v>
      </c>
      <c r="C2651" s="4">
        <v>214.0</v>
      </c>
      <c r="D2651" s="4">
        <v>1.0</v>
      </c>
      <c r="E2651" s="4">
        <v>1.0</v>
      </c>
      <c r="F2651" s="4" t="s">
        <v>3598</v>
      </c>
      <c r="G2651" s="4">
        <v>137168.0</v>
      </c>
      <c r="H2651" s="4">
        <v>4512656.0</v>
      </c>
      <c r="I2651" s="4">
        <v>0.99</v>
      </c>
      <c r="J2651" s="5" t="str">
        <f>VLOOKUP(E2651, genre!$A$2:$B$1000, 2, FALSE)</f>
        <v>Rock</v>
      </c>
    </row>
    <row r="2652">
      <c r="A2652" s="4">
        <v>2649.0</v>
      </c>
      <c r="B2652" s="4" t="s">
        <v>3610</v>
      </c>
      <c r="C2652" s="4">
        <v>214.0</v>
      </c>
      <c r="D2652" s="4">
        <v>1.0</v>
      </c>
      <c r="E2652" s="4">
        <v>1.0</v>
      </c>
      <c r="F2652" s="4" t="s">
        <v>3598</v>
      </c>
      <c r="G2652" s="4">
        <v>701831.0</v>
      </c>
      <c r="H2652" s="4">
        <v>2.2927336E7</v>
      </c>
      <c r="I2652" s="4">
        <v>0.99</v>
      </c>
      <c r="J2652" s="5" t="str">
        <f>VLOOKUP(E2652, genre!$A$2:$B$1000, 2, FALSE)</f>
        <v>Rock</v>
      </c>
    </row>
    <row r="2653">
      <c r="A2653" s="4">
        <v>2650.0</v>
      </c>
      <c r="B2653" s="4" t="s">
        <v>3611</v>
      </c>
      <c r="C2653" s="4">
        <v>215.0</v>
      </c>
      <c r="D2653" s="4">
        <v>1.0</v>
      </c>
      <c r="E2653" s="4">
        <v>1.0</v>
      </c>
      <c r="F2653" s="4" t="s">
        <v>3612</v>
      </c>
      <c r="G2653" s="4">
        <v>192992.0</v>
      </c>
      <c r="H2653" s="4">
        <v>6330159.0</v>
      </c>
      <c r="I2653" s="4">
        <v>0.99</v>
      </c>
      <c r="J2653" s="5" t="str">
        <f>VLOOKUP(E2653, genre!$A$2:$B$1000, 2, FALSE)</f>
        <v>Rock</v>
      </c>
    </row>
    <row r="2654">
      <c r="A2654" s="4">
        <v>2651.0</v>
      </c>
      <c r="B2654" s="4" t="s">
        <v>3613</v>
      </c>
      <c r="C2654" s="4">
        <v>215.0</v>
      </c>
      <c r="D2654" s="4">
        <v>1.0</v>
      </c>
      <c r="E2654" s="4">
        <v>1.0</v>
      </c>
      <c r="F2654" s="4" t="s">
        <v>3612</v>
      </c>
      <c r="G2654" s="4">
        <v>181159.0</v>
      </c>
      <c r="H2654" s="4">
        <v>5971983.0</v>
      </c>
      <c r="I2654" s="4">
        <v>0.99</v>
      </c>
      <c r="J2654" s="5" t="str">
        <f>VLOOKUP(E2654, genre!$A$2:$B$1000, 2, FALSE)</f>
        <v>Rock</v>
      </c>
    </row>
    <row r="2655">
      <c r="A2655" s="4">
        <v>2652.0</v>
      </c>
      <c r="B2655" s="4" t="s">
        <v>3614</v>
      </c>
      <c r="C2655" s="4">
        <v>215.0</v>
      </c>
      <c r="D2655" s="4">
        <v>1.0</v>
      </c>
      <c r="E2655" s="4">
        <v>1.0</v>
      </c>
      <c r="F2655" s="4" t="s">
        <v>3612</v>
      </c>
      <c r="G2655" s="4">
        <v>291474.0</v>
      </c>
      <c r="H2655" s="4">
        <v>9647829.0</v>
      </c>
      <c r="I2655" s="4">
        <v>0.99</v>
      </c>
      <c r="J2655" s="5" t="str">
        <f>VLOOKUP(E2655, genre!$A$2:$B$1000, 2, FALSE)</f>
        <v>Rock</v>
      </c>
    </row>
    <row r="2656">
      <c r="A2656" s="4">
        <v>2653.0</v>
      </c>
      <c r="B2656" s="4" t="s">
        <v>3615</v>
      </c>
      <c r="C2656" s="4">
        <v>215.0</v>
      </c>
      <c r="D2656" s="4">
        <v>1.0</v>
      </c>
      <c r="E2656" s="4">
        <v>1.0</v>
      </c>
      <c r="F2656" s="4" t="s">
        <v>3612</v>
      </c>
      <c r="G2656" s="4">
        <v>302080.0</v>
      </c>
      <c r="H2656" s="4">
        <v>1.0019861E7</v>
      </c>
      <c r="I2656" s="4">
        <v>0.99</v>
      </c>
      <c r="J2656" s="5" t="str">
        <f>VLOOKUP(E2656, genre!$A$2:$B$1000, 2, FALSE)</f>
        <v>Rock</v>
      </c>
    </row>
    <row r="2657">
      <c r="A2657" s="4">
        <v>2654.0</v>
      </c>
      <c r="B2657" s="4" t="s">
        <v>3616</v>
      </c>
      <c r="C2657" s="4">
        <v>215.0</v>
      </c>
      <c r="D2657" s="4">
        <v>1.0</v>
      </c>
      <c r="E2657" s="4">
        <v>1.0</v>
      </c>
      <c r="F2657" s="4" t="s">
        <v>3612</v>
      </c>
      <c r="G2657" s="4">
        <v>241031.0</v>
      </c>
      <c r="H2657" s="4">
        <v>7956658.0</v>
      </c>
      <c r="I2657" s="4">
        <v>0.99</v>
      </c>
      <c r="J2657" s="5" t="str">
        <f>VLOOKUP(E2657, genre!$A$2:$B$1000, 2, FALSE)</f>
        <v>Rock</v>
      </c>
    </row>
    <row r="2658">
      <c r="A2658" s="4">
        <v>2655.0</v>
      </c>
      <c r="B2658" s="4" t="s">
        <v>3617</v>
      </c>
      <c r="C2658" s="4">
        <v>215.0</v>
      </c>
      <c r="D2658" s="4">
        <v>1.0</v>
      </c>
      <c r="E2658" s="4">
        <v>1.0</v>
      </c>
      <c r="F2658" s="4" t="s">
        <v>3612</v>
      </c>
      <c r="G2658" s="4">
        <v>247196.0</v>
      </c>
      <c r="H2658" s="4">
        <v>8227075.0</v>
      </c>
      <c r="I2658" s="4">
        <v>0.99</v>
      </c>
      <c r="J2658" s="5" t="str">
        <f>VLOOKUP(E2658, genre!$A$2:$B$1000, 2, FALSE)</f>
        <v>Rock</v>
      </c>
    </row>
    <row r="2659">
      <c r="A2659" s="4">
        <v>2656.0</v>
      </c>
      <c r="B2659" s="4" t="s">
        <v>3618</v>
      </c>
      <c r="C2659" s="4">
        <v>215.0</v>
      </c>
      <c r="D2659" s="4">
        <v>1.0</v>
      </c>
      <c r="E2659" s="4">
        <v>1.0</v>
      </c>
      <c r="F2659" s="4" t="s">
        <v>3612</v>
      </c>
      <c r="G2659" s="4">
        <v>261120.0</v>
      </c>
      <c r="H2659" s="4">
        <v>8646853.0</v>
      </c>
      <c r="I2659" s="4">
        <v>0.99</v>
      </c>
      <c r="J2659" s="5" t="str">
        <f>VLOOKUP(E2659, genre!$A$2:$B$1000, 2, FALSE)</f>
        <v>Rock</v>
      </c>
    </row>
    <row r="2660">
      <c r="A2660" s="4">
        <v>2657.0</v>
      </c>
      <c r="B2660" s="4" t="s">
        <v>3619</v>
      </c>
      <c r="C2660" s="4">
        <v>215.0</v>
      </c>
      <c r="D2660" s="4">
        <v>1.0</v>
      </c>
      <c r="E2660" s="4">
        <v>1.0</v>
      </c>
      <c r="F2660" s="4" t="s">
        <v>3612</v>
      </c>
      <c r="G2660" s="4">
        <v>225593.0</v>
      </c>
      <c r="H2660" s="4">
        <v>7304320.0</v>
      </c>
      <c r="I2660" s="4">
        <v>0.99</v>
      </c>
      <c r="J2660" s="5" t="str">
        <f>VLOOKUP(E2660, genre!$A$2:$B$1000, 2, FALSE)</f>
        <v>Rock</v>
      </c>
    </row>
    <row r="2661">
      <c r="A2661" s="4">
        <v>2658.0</v>
      </c>
      <c r="B2661" s="4" t="s">
        <v>3620</v>
      </c>
      <c r="C2661" s="4">
        <v>215.0</v>
      </c>
      <c r="D2661" s="4">
        <v>1.0</v>
      </c>
      <c r="E2661" s="4">
        <v>1.0</v>
      </c>
      <c r="F2661" s="4" t="s">
        <v>3612</v>
      </c>
      <c r="G2661" s="4">
        <v>181133.0</v>
      </c>
      <c r="H2661" s="4">
        <v>5986622.0</v>
      </c>
      <c r="I2661" s="4">
        <v>0.99</v>
      </c>
      <c r="J2661" s="5" t="str">
        <f>VLOOKUP(E2661, genre!$A$2:$B$1000, 2, FALSE)</f>
        <v>Rock</v>
      </c>
    </row>
    <row r="2662">
      <c r="A2662" s="4">
        <v>2659.0</v>
      </c>
      <c r="B2662" s="4" t="s">
        <v>3621</v>
      </c>
      <c r="C2662" s="4">
        <v>215.0</v>
      </c>
      <c r="D2662" s="4">
        <v>1.0</v>
      </c>
      <c r="E2662" s="4">
        <v>1.0</v>
      </c>
      <c r="F2662" s="4" t="s">
        <v>3612</v>
      </c>
      <c r="G2662" s="4">
        <v>254615.0</v>
      </c>
      <c r="H2662" s="4">
        <v>8364520.0</v>
      </c>
      <c r="I2662" s="4">
        <v>0.99</v>
      </c>
      <c r="J2662" s="5" t="str">
        <f>VLOOKUP(E2662, genre!$A$2:$B$1000, 2, FALSE)</f>
        <v>Rock</v>
      </c>
    </row>
    <row r="2663">
      <c r="A2663" s="4">
        <v>2660.0</v>
      </c>
      <c r="B2663" s="4" t="s">
        <v>3622</v>
      </c>
      <c r="C2663" s="4">
        <v>215.0</v>
      </c>
      <c r="D2663" s="4">
        <v>1.0</v>
      </c>
      <c r="E2663" s="4">
        <v>1.0</v>
      </c>
      <c r="F2663" s="4" t="s">
        <v>3612</v>
      </c>
      <c r="G2663" s="4">
        <v>300512.0</v>
      </c>
      <c r="H2663" s="4">
        <v>9880303.0</v>
      </c>
      <c r="I2663" s="4">
        <v>0.99</v>
      </c>
      <c r="J2663" s="5" t="str">
        <f>VLOOKUP(E2663, genre!$A$2:$B$1000, 2, FALSE)</f>
        <v>Rock</v>
      </c>
    </row>
    <row r="2664">
      <c r="A2664" s="4">
        <v>2661.0</v>
      </c>
      <c r="B2664" s="4" t="s">
        <v>3623</v>
      </c>
      <c r="C2664" s="4">
        <v>215.0</v>
      </c>
      <c r="D2664" s="4">
        <v>1.0</v>
      </c>
      <c r="E2664" s="4">
        <v>1.0</v>
      </c>
      <c r="F2664" s="4" t="s">
        <v>3612</v>
      </c>
      <c r="G2664" s="4">
        <v>315454.0</v>
      </c>
      <c r="H2664" s="4">
        <v>1.036149E7</v>
      </c>
      <c r="I2664" s="4">
        <v>0.99</v>
      </c>
      <c r="J2664" s="5" t="str">
        <f>VLOOKUP(E2664, genre!$A$2:$B$1000, 2, FALSE)</f>
        <v>Rock</v>
      </c>
    </row>
    <row r="2665">
      <c r="A2665" s="4">
        <v>2662.0</v>
      </c>
      <c r="B2665" s="4" t="s">
        <v>3624</v>
      </c>
      <c r="C2665" s="4">
        <v>215.0</v>
      </c>
      <c r="D2665" s="4">
        <v>1.0</v>
      </c>
      <c r="E2665" s="4">
        <v>1.0</v>
      </c>
      <c r="F2665" s="4" t="s">
        <v>3612</v>
      </c>
      <c r="G2665" s="4">
        <v>293590.0</v>
      </c>
      <c r="H2665" s="4">
        <v>9636683.0</v>
      </c>
      <c r="I2665" s="4">
        <v>0.99</v>
      </c>
      <c r="J2665" s="5" t="str">
        <f>VLOOKUP(E2665, genre!$A$2:$B$1000, 2, FALSE)</f>
        <v>Rock</v>
      </c>
    </row>
    <row r="2666">
      <c r="A2666" s="4">
        <v>2663.0</v>
      </c>
      <c r="B2666" s="4" t="s">
        <v>3625</v>
      </c>
      <c r="C2666" s="4">
        <v>215.0</v>
      </c>
      <c r="D2666" s="4">
        <v>1.0</v>
      </c>
      <c r="E2666" s="4">
        <v>1.0</v>
      </c>
      <c r="F2666" s="4" t="s">
        <v>3612</v>
      </c>
      <c r="G2666" s="4">
        <v>290951.0</v>
      </c>
      <c r="H2666" s="4">
        <v>9640349.0</v>
      </c>
      <c r="I2666" s="4">
        <v>0.99</v>
      </c>
      <c r="J2666" s="5" t="str">
        <f>VLOOKUP(E2666, genre!$A$2:$B$1000, 2, FALSE)</f>
        <v>Rock</v>
      </c>
    </row>
    <row r="2667">
      <c r="A2667" s="4">
        <v>2664.0</v>
      </c>
      <c r="B2667" s="4" t="s">
        <v>3626</v>
      </c>
      <c r="C2667" s="4">
        <v>216.0</v>
      </c>
      <c r="D2667" s="4">
        <v>1.0</v>
      </c>
      <c r="E2667" s="4">
        <v>1.0</v>
      </c>
      <c r="F2667" s="4" t="s">
        <v>3627</v>
      </c>
      <c r="G2667" s="4">
        <v>179983.0</v>
      </c>
      <c r="H2667" s="4">
        <v>5855836.0</v>
      </c>
      <c r="I2667" s="4">
        <v>0.99</v>
      </c>
      <c r="J2667" s="5" t="str">
        <f>VLOOKUP(E2667, genre!$A$2:$B$1000, 2, FALSE)</f>
        <v>Rock</v>
      </c>
    </row>
    <row r="2668">
      <c r="A2668" s="4">
        <v>2665.0</v>
      </c>
      <c r="B2668" s="4" t="s">
        <v>3628</v>
      </c>
      <c r="C2668" s="4">
        <v>216.0</v>
      </c>
      <c r="D2668" s="4">
        <v>1.0</v>
      </c>
      <c r="E2668" s="4">
        <v>1.0</v>
      </c>
      <c r="F2668" s="4" t="s">
        <v>3202</v>
      </c>
      <c r="G2668" s="4">
        <v>164493.0</v>
      </c>
      <c r="H2668" s="4">
        <v>5329538.0</v>
      </c>
      <c r="I2668" s="4">
        <v>0.99</v>
      </c>
      <c r="J2668" s="5" t="str">
        <f>VLOOKUP(E2668, genre!$A$2:$B$1000, 2, FALSE)</f>
        <v>Rock</v>
      </c>
    </row>
    <row r="2669">
      <c r="A2669" s="4">
        <v>2666.0</v>
      </c>
      <c r="B2669" s="4" t="s">
        <v>3629</v>
      </c>
      <c r="C2669" s="4">
        <v>216.0</v>
      </c>
      <c r="D2669" s="4">
        <v>1.0</v>
      </c>
      <c r="E2669" s="4">
        <v>1.0</v>
      </c>
      <c r="F2669" s="4" t="s">
        <v>3630</v>
      </c>
      <c r="G2669" s="4">
        <v>132022.0</v>
      </c>
      <c r="H2669" s="4">
        <v>4265297.0</v>
      </c>
      <c r="I2669" s="4">
        <v>0.99</v>
      </c>
      <c r="J2669" s="5" t="str">
        <f>VLOOKUP(E2669, genre!$A$2:$B$1000, 2, FALSE)</f>
        <v>Rock</v>
      </c>
    </row>
    <row r="2670">
      <c r="A2670" s="4">
        <v>2667.0</v>
      </c>
      <c r="B2670" s="4" t="s">
        <v>3631</v>
      </c>
      <c r="C2670" s="4">
        <v>216.0</v>
      </c>
      <c r="D2670" s="4">
        <v>1.0</v>
      </c>
      <c r="E2670" s="4">
        <v>1.0</v>
      </c>
      <c r="F2670" s="4" t="s">
        <v>3202</v>
      </c>
      <c r="G2670" s="4">
        <v>226612.0</v>
      </c>
      <c r="H2670" s="4">
        <v>7398766.0</v>
      </c>
      <c r="I2670" s="4">
        <v>0.99</v>
      </c>
      <c r="J2670" s="5" t="str">
        <f>VLOOKUP(E2670, genre!$A$2:$B$1000, 2, FALSE)</f>
        <v>Rock</v>
      </c>
    </row>
    <row r="2671">
      <c r="A2671" s="4">
        <v>2668.0</v>
      </c>
      <c r="B2671" s="4" t="s">
        <v>3632</v>
      </c>
      <c r="C2671" s="4">
        <v>216.0</v>
      </c>
      <c r="D2671" s="4">
        <v>1.0</v>
      </c>
      <c r="E2671" s="4">
        <v>1.0</v>
      </c>
      <c r="F2671" s="4" t="s">
        <v>3633</v>
      </c>
      <c r="G2671" s="4">
        <v>164284.0</v>
      </c>
      <c r="H2671" s="4">
        <v>5357350.0</v>
      </c>
      <c r="I2671" s="4">
        <v>0.99</v>
      </c>
      <c r="J2671" s="5" t="str">
        <f>VLOOKUP(E2671, genre!$A$2:$B$1000, 2, FALSE)</f>
        <v>Rock</v>
      </c>
    </row>
    <row r="2672">
      <c r="A2672" s="4">
        <v>2669.0</v>
      </c>
      <c r="B2672" s="4" t="s">
        <v>3634</v>
      </c>
      <c r="C2672" s="4">
        <v>216.0</v>
      </c>
      <c r="D2672" s="4">
        <v>1.0</v>
      </c>
      <c r="E2672" s="4">
        <v>1.0</v>
      </c>
      <c r="F2672" s="4" t="s">
        <v>3202</v>
      </c>
      <c r="G2672" s="4">
        <v>176013.0</v>
      </c>
      <c r="H2672" s="4">
        <v>5719514.0</v>
      </c>
      <c r="I2672" s="4">
        <v>0.99</v>
      </c>
      <c r="J2672" s="5" t="str">
        <f>VLOOKUP(E2672, genre!$A$2:$B$1000, 2, FALSE)</f>
        <v>Rock</v>
      </c>
    </row>
    <row r="2673">
      <c r="A2673" s="4">
        <v>2670.0</v>
      </c>
      <c r="B2673" s="4" t="s">
        <v>3635</v>
      </c>
      <c r="C2673" s="4">
        <v>216.0</v>
      </c>
      <c r="D2673" s="4">
        <v>1.0</v>
      </c>
      <c r="E2673" s="4">
        <v>1.0</v>
      </c>
      <c r="F2673" s="4" t="s">
        <v>3202</v>
      </c>
      <c r="G2673" s="4">
        <v>167549.0</v>
      </c>
      <c r="H2673" s="4">
        <v>5422434.0</v>
      </c>
      <c r="I2673" s="4">
        <v>0.99</v>
      </c>
      <c r="J2673" s="5" t="str">
        <f>VLOOKUP(E2673, genre!$A$2:$B$1000, 2, FALSE)</f>
        <v>Rock</v>
      </c>
    </row>
    <row r="2674">
      <c r="A2674" s="4">
        <v>2671.0</v>
      </c>
      <c r="B2674" s="4" t="s">
        <v>3636</v>
      </c>
      <c r="C2674" s="4">
        <v>216.0</v>
      </c>
      <c r="D2674" s="4">
        <v>1.0</v>
      </c>
      <c r="E2674" s="4">
        <v>1.0</v>
      </c>
      <c r="F2674" s="4" t="s">
        <v>3202</v>
      </c>
      <c r="G2674" s="4">
        <v>237923.0</v>
      </c>
      <c r="H2674" s="4">
        <v>7742984.0</v>
      </c>
      <c r="I2674" s="4">
        <v>0.99</v>
      </c>
      <c r="J2674" s="5" t="str">
        <f>VLOOKUP(E2674, genre!$A$2:$B$1000, 2, FALSE)</f>
        <v>Rock</v>
      </c>
    </row>
    <row r="2675">
      <c r="A2675" s="4">
        <v>2672.0</v>
      </c>
      <c r="B2675" s="4" t="s">
        <v>3637</v>
      </c>
      <c r="C2675" s="4">
        <v>216.0</v>
      </c>
      <c r="D2675" s="4">
        <v>1.0</v>
      </c>
      <c r="E2675" s="4">
        <v>1.0</v>
      </c>
      <c r="F2675" s="4" t="s">
        <v>3202</v>
      </c>
      <c r="G2675" s="4">
        <v>226063.0</v>
      </c>
      <c r="H2675" s="4">
        <v>7442888.0</v>
      </c>
      <c r="I2675" s="4">
        <v>0.99</v>
      </c>
      <c r="J2675" s="5" t="str">
        <f>VLOOKUP(E2675, genre!$A$2:$B$1000, 2, FALSE)</f>
        <v>Rock</v>
      </c>
    </row>
    <row r="2676">
      <c r="A2676" s="4">
        <v>2673.0</v>
      </c>
      <c r="B2676" s="4" t="s">
        <v>3638</v>
      </c>
      <c r="C2676" s="4">
        <v>216.0</v>
      </c>
      <c r="D2676" s="4">
        <v>1.0</v>
      </c>
      <c r="E2676" s="4">
        <v>1.0</v>
      </c>
      <c r="F2676" s="4" t="s">
        <v>3202</v>
      </c>
      <c r="G2676" s="4">
        <v>221387.0</v>
      </c>
      <c r="H2676" s="4">
        <v>7371799.0</v>
      </c>
      <c r="I2676" s="4">
        <v>0.99</v>
      </c>
      <c r="J2676" s="5" t="str">
        <f>VLOOKUP(E2676, genre!$A$2:$B$1000, 2, FALSE)</f>
        <v>Rock</v>
      </c>
    </row>
    <row r="2677">
      <c r="A2677" s="4">
        <v>2674.0</v>
      </c>
      <c r="B2677" s="4" t="s">
        <v>3639</v>
      </c>
      <c r="C2677" s="4">
        <v>216.0</v>
      </c>
      <c r="D2677" s="4">
        <v>1.0</v>
      </c>
      <c r="E2677" s="4">
        <v>1.0</v>
      </c>
      <c r="F2677" s="4" t="s">
        <v>3202</v>
      </c>
      <c r="G2677" s="4">
        <v>197459.0</v>
      </c>
      <c r="H2677" s="4">
        <v>6433467.0</v>
      </c>
      <c r="I2677" s="4">
        <v>0.99</v>
      </c>
      <c r="J2677" s="5" t="str">
        <f>VLOOKUP(E2677, genre!$A$2:$B$1000, 2, FALSE)</f>
        <v>Rock</v>
      </c>
    </row>
    <row r="2678">
      <c r="A2678" s="4">
        <v>2675.0</v>
      </c>
      <c r="B2678" s="4" t="s">
        <v>3640</v>
      </c>
      <c r="C2678" s="4">
        <v>216.0</v>
      </c>
      <c r="D2678" s="4">
        <v>1.0</v>
      </c>
      <c r="E2678" s="4">
        <v>1.0</v>
      </c>
      <c r="F2678" s="4" t="s">
        <v>3202</v>
      </c>
      <c r="G2678" s="4">
        <v>217495.0</v>
      </c>
      <c r="H2678" s="4">
        <v>7137048.0</v>
      </c>
      <c r="I2678" s="4">
        <v>0.99</v>
      </c>
      <c r="J2678" s="5" t="str">
        <f>VLOOKUP(E2678, genre!$A$2:$B$1000, 2, FALSE)</f>
        <v>Rock</v>
      </c>
    </row>
    <row r="2679">
      <c r="A2679" s="4">
        <v>2676.0</v>
      </c>
      <c r="B2679" s="4" t="s">
        <v>2124</v>
      </c>
      <c r="C2679" s="4">
        <v>217.0</v>
      </c>
      <c r="D2679" s="4">
        <v>1.0</v>
      </c>
      <c r="E2679" s="4">
        <v>1.0</v>
      </c>
      <c r="F2679" s="4" t="s">
        <v>3202</v>
      </c>
      <c r="G2679" s="4">
        <v>49737.0</v>
      </c>
      <c r="H2679" s="4">
        <v>1618591.0</v>
      </c>
      <c r="I2679" s="4">
        <v>0.99</v>
      </c>
      <c r="J2679" s="5" t="str">
        <f>VLOOKUP(E2679, genre!$A$2:$B$1000, 2, FALSE)</f>
        <v>Rock</v>
      </c>
    </row>
    <row r="2680">
      <c r="A2680" s="4">
        <v>2677.0</v>
      </c>
      <c r="B2680" s="4" t="s">
        <v>3641</v>
      </c>
      <c r="C2680" s="4">
        <v>217.0</v>
      </c>
      <c r="D2680" s="4">
        <v>1.0</v>
      </c>
      <c r="E2680" s="4">
        <v>1.0</v>
      </c>
      <c r="F2680" s="4" t="s">
        <v>3202</v>
      </c>
      <c r="G2680" s="4">
        <v>205766.0</v>
      </c>
      <c r="H2680" s="4">
        <v>6734385.0</v>
      </c>
      <c r="I2680" s="4">
        <v>0.99</v>
      </c>
      <c r="J2680" s="5" t="str">
        <f>VLOOKUP(E2680, genre!$A$2:$B$1000, 2, FALSE)</f>
        <v>Rock</v>
      </c>
    </row>
    <row r="2681">
      <c r="A2681" s="4">
        <v>2678.0</v>
      </c>
      <c r="B2681" s="4" t="s">
        <v>3642</v>
      </c>
      <c r="C2681" s="4">
        <v>217.0</v>
      </c>
      <c r="D2681" s="4">
        <v>1.0</v>
      </c>
      <c r="E2681" s="4">
        <v>1.0</v>
      </c>
      <c r="F2681" s="4" t="s">
        <v>3202</v>
      </c>
      <c r="G2681" s="4">
        <v>382119.0</v>
      </c>
      <c r="H2681" s="4">
        <v>1.2528764E7</v>
      </c>
      <c r="I2681" s="4">
        <v>0.99</v>
      </c>
      <c r="J2681" s="5" t="str">
        <f>VLOOKUP(E2681, genre!$A$2:$B$1000, 2, FALSE)</f>
        <v>Rock</v>
      </c>
    </row>
    <row r="2682">
      <c r="A2682" s="4">
        <v>2679.0</v>
      </c>
      <c r="B2682" s="4" t="s">
        <v>3643</v>
      </c>
      <c r="C2682" s="4">
        <v>217.0</v>
      </c>
      <c r="D2682" s="4">
        <v>1.0</v>
      </c>
      <c r="E2682" s="4">
        <v>1.0</v>
      </c>
      <c r="F2682" s="4" t="s">
        <v>3202</v>
      </c>
      <c r="G2682" s="4">
        <v>252421.0</v>
      </c>
      <c r="H2682" s="4">
        <v>8336591.0</v>
      </c>
      <c r="I2682" s="4">
        <v>0.99</v>
      </c>
      <c r="J2682" s="5" t="str">
        <f>VLOOKUP(E2682, genre!$A$2:$B$1000, 2, FALSE)</f>
        <v>Rock</v>
      </c>
    </row>
    <row r="2683">
      <c r="A2683" s="4">
        <v>2680.0</v>
      </c>
      <c r="B2683" s="4" t="s">
        <v>3644</v>
      </c>
      <c r="C2683" s="4">
        <v>217.0</v>
      </c>
      <c r="D2683" s="4">
        <v>1.0</v>
      </c>
      <c r="E2683" s="4">
        <v>1.0</v>
      </c>
      <c r="F2683" s="4" t="s">
        <v>3202</v>
      </c>
      <c r="G2683" s="4">
        <v>365844.0</v>
      </c>
      <c r="H2683" s="4">
        <v>1.1982431E7</v>
      </c>
      <c r="I2683" s="4">
        <v>0.99</v>
      </c>
      <c r="J2683" s="5" t="str">
        <f>VLOOKUP(E2683, genre!$A$2:$B$1000, 2, FALSE)</f>
        <v>Rock</v>
      </c>
    </row>
    <row r="2684">
      <c r="A2684" s="4">
        <v>2681.0</v>
      </c>
      <c r="B2684" s="4" t="s">
        <v>3645</v>
      </c>
      <c r="C2684" s="4">
        <v>217.0</v>
      </c>
      <c r="D2684" s="4">
        <v>1.0</v>
      </c>
      <c r="E2684" s="4">
        <v>1.0</v>
      </c>
      <c r="F2684" s="4" t="s">
        <v>3646</v>
      </c>
      <c r="G2684" s="4">
        <v>257488.0</v>
      </c>
      <c r="H2684" s="4">
        <v>8449471.0</v>
      </c>
      <c r="I2684" s="4">
        <v>0.99</v>
      </c>
      <c r="J2684" s="5" t="str">
        <f>VLOOKUP(E2684, genre!$A$2:$B$1000, 2, FALSE)</f>
        <v>Rock</v>
      </c>
    </row>
    <row r="2685">
      <c r="A2685" s="4">
        <v>2682.0</v>
      </c>
      <c r="B2685" s="4" t="s">
        <v>3647</v>
      </c>
      <c r="C2685" s="4">
        <v>217.0</v>
      </c>
      <c r="D2685" s="4">
        <v>1.0</v>
      </c>
      <c r="E2685" s="4">
        <v>1.0</v>
      </c>
      <c r="F2685" s="4" t="s">
        <v>3202</v>
      </c>
      <c r="G2685" s="4">
        <v>325694.0</v>
      </c>
      <c r="H2685" s="4">
        <v>1.072516E7</v>
      </c>
      <c r="I2685" s="4">
        <v>0.99</v>
      </c>
      <c r="J2685" s="5" t="str">
        <f>VLOOKUP(E2685, genre!$A$2:$B$1000, 2, FALSE)</f>
        <v>Rock</v>
      </c>
    </row>
    <row r="2686">
      <c r="A2686" s="4">
        <v>2683.0</v>
      </c>
      <c r="B2686" s="4" t="s">
        <v>3648</v>
      </c>
      <c r="C2686" s="4">
        <v>217.0</v>
      </c>
      <c r="D2686" s="4">
        <v>1.0</v>
      </c>
      <c r="E2686" s="4">
        <v>1.0</v>
      </c>
      <c r="F2686" s="4" t="s">
        <v>3202</v>
      </c>
      <c r="G2686" s="4">
        <v>302497.0</v>
      </c>
      <c r="H2686" s="4">
        <v>9978046.0</v>
      </c>
      <c r="I2686" s="4">
        <v>0.99</v>
      </c>
      <c r="J2686" s="5" t="str">
        <f>VLOOKUP(E2686, genre!$A$2:$B$1000, 2, FALSE)</f>
        <v>Rock</v>
      </c>
    </row>
    <row r="2687">
      <c r="A2687" s="4">
        <v>2684.0</v>
      </c>
      <c r="B2687" s="4" t="s">
        <v>3649</v>
      </c>
      <c r="C2687" s="4">
        <v>217.0</v>
      </c>
      <c r="D2687" s="4">
        <v>1.0</v>
      </c>
      <c r="E2687" s="4">
        <v>1.0</v>
      </c>
      <c r="F2687" s="4" t="s">
        <v>3650</v>
      </c>
      <c r="G2687" s="4">
        <v>376215.0</v>
      </c>
      <c r="H2687" s="4">
        <v>1.2345289E7</v>
      </c>
      <c r="I2687" s="4">
        <v>0.99</v>
      </c>
      <c r="J2687" s="5" t="str">
        <f>VLOOKUP(E2687, genre!$A$2:$B$1000, 2, FALSE)</f>
        <v>Rock</v>
      </c>
    </row>
    <row r="2688">
      <c r="A2688" s="4">
        <v>2685.0</v>
      </c>
      <c r="B2688" s="4" t="s">
        <v>3651</v>
      </c>
      <c r="C2688" s="4">
        <v>217.0</v>
      </c>
      <c r="D2688" s="4">
        <v>1.0</v>
      </c>
      <c r="E2688" s="4">
        <v>1.0</v>
      </c>
      <c r="F2688" s="4" t="s">
        <v>3202</v>
      </c>
      <c r="G2688" s="4">
        <v>234893.0</v>
      </c>
      <c r="H2688" s="4">
        <v>7709006.0</v>
      </c>
      <c r="I2688" s="4">
        <v>0.99</v>
      </c>
      <c r="J2688" s="5" t="str">
        <f>VLOOKUP(E2688, genre!$A$2:$B$1000, 2, FALSE)</f>
        <v>Rock</v>
      </c>
    </row>
    <row r="2689">
      <c r="A2689" s="4">
        <v>2686.0</v>
      </c>
      <c r="B2689" s="4" t="s">
        <v>3652</v>
      </c>
      <c r="C2689" s="4">
        <v>217.0</v>
      </c>
      <c r="D2689" s="4">
        <v>1.0</v>
      </c>
      <c r="E2689" s="4">
        <v>1.0</v>
      </c>
      <c r="F2689" s="4" t="s">
        <v>3202</v>
      </c>
      <c r="G2689" s="4">
        <v>215693.0</v>
      </c>
      <c r="H2689" s="4">
        <v>7099669.0</v>
      </c>
      <c r="I2689" s="4">
        <v>0.99</v>
      </c>
      <c r="J2689" s="5" t="str">
        <f>VLOOKUP(E2689, genre!$A$2:$B$1000, 2, FALSE)</f>
        <v>Rock</v>
      </c>
    </row>
    <row r="2690">
      <c r="A2690" s="4">
        <v>2687.0</v>
      </c>
      <c r="B2690" s="4" t="s">
        <v>3653</v>
      </c>
      <c r="C2690" s="4">
        <v>217.0</v>
      </c>
      <c r="D2690" s="4">
        <v>1.0</v>
      </c>
      <c r="E2690" s="4">
        <v>1.0</v>
      </c>
      <c r="F2690" s="4" t="s">
        <v>3654</v>
      </c>
      <c r="G2690" s="4">
        <v>337266.0</v>
      </c>
      <c r="H2690" s="4">
        <v>1.0952756E7</v>
      </c>
      <c r="I2690" s="4">
        <v>0.99</v>
      </c>
      <c r="J2690" s="5" t="str">
        <f>VLOOKUP(E2690, genre!$A$2:$B$1000, 2, FALSE)</f>
        <v>Rock</v>
      </c>
    </row>
    <row r="2691">
      <c r="A2691" s="4">
        <v>2688.0</v>
      </c>
      <c r="B2691" s="4" t="s">
        <v>3655</v>
      </c>
      <c r="C2691" s="4">
        <v>217.0</v>
      </c>
      <c r="D2691" s="4">
        <v>1.0</v>
      </c>
      <c r="E2691" s="4">
        <v>1.0</v>
      </c>
      <c r="F2691" s="4" t="s">
        <v>3202</v>
      </c>
      <c r="G2691" s="4">
        <v>287294.0</v>
      </c>
      <c r="H2691" s="4">
        <v>9498758.0</v>
      </c>
      <c r="I2691" s="4">
        <v>0.99</v>
      </c>
      <c r="J2691" s="5" t="str">
        <f>VLOOKUP(E2691, genre!$A$2:$B$1000, 2, FALSE)</f>
        <v>Rock</v>
      </c>
    </row>
    <row r="2692">
      <c r="A2692" s="4">
        <v>2691.0</v>
      </c>
      <c r="B2692" s="4" t="s">
        <v>3641</v>
      </c>
      <c r="C2692" s="4">
        <v>218.0</v>
      </c>
      <c r="D2692" s="4">
        <v>1.0</v>
      </c>
      <c r="E2692" s="4">
        <v>1.0</v>
      </c>
      <c r="F2692" s="4" t="s">
        <v>3202</v>
      </c>
      <c r="G2692" s="4">
        <v>215928.0</v>
      </c>
      <c r="H2692" s="4">
        <v>7162159.0</v>
      </c>
      <c r="I2692" s="4">
        <v>0.99</v>
      </c>
      <c r="J2692" s="5" t="str">
        <f>VLOOKUP(E2692, genre!$A$2:$B$1000, 2, FALSE)</f>
        <v>Rock</v>
      </c>
    </row>
    <row r="2693">
      <c r="A2693" s="4">
        <v>2692.0</v>
      </c>
      <c r="B2693" s="4" t="s">
        <v>3656</v>
      </c>
      <c r="C2693" s="4">
        <v>218.0</v>
      </c>
      <c r="D2693" s="4">
        <v>1.0</v>
      </c>
      <c r="E2693" s="4">
        <v>1.0</v>
      </c>
      <c r="F2693" s="4" t="s">
        <v>3202</v>
      </c>
      <c r="G2693" s="4">
        <v>196466.0</v>
      </c>
      <c r="H2693" s="4">
        <v>6492847.0</v>
      </c>
      <c r="I2693" s="4">
        <v>0.99</v>
      </c>
      <c r="J2693" s="5" t="str">
        <f>VLOOKUP(E2693, genre!$A$2:$B$1000, 2, FALSE)</f>
        <v>Rock</v>
      </c>
    </row>
    <row r="2694">
      <c r="A2694" s="4">
        <v>2693.0</v>
      </c>
      <c r="B2694" s="4" t="s">
        <v>3657</v>
      </c>
      <c r="C2694" s="4">
        <v>218.0</v>
      </c>
      <c r="D2694" s="4">
        <v>1.0</v>
      </c>
      <c r="E2694" s="4">
        <v>1.0</v>
      </c>
      <c r="F2694" s="4" t="s">
        <v>3202</v>
      </c>
      <c r="G2694" s="4">
        <v>144613.0</v>
      </c>
      <c r="H2694" s="4">
        <v>4750094.0</v>
      </c>
      <c r="I2694" s="4">
        <v>0.99</v>
      </c>
      <c r="J2694" s="5" t="str">
        <f>VLOOKUP(E2694, genre!$A$2:$B$1000, 2, FALSE)</f>
        <v>Rock</v>
      </c>
    </row>
    <row r="2695">
      <c r="A2695" s="4">
        <v>2694.0</v>
      </c>
      <c r="B2695" s="4" t="s">
        <v>3658</v>
      </c>
      <c r="C2695" s="4">
        <v>218.0</v>
      </c>
      <c r="D2695" s="4">
        <v>1.0</v>
      </c>
      <c r="E2695" s="4">
        <v>1.0</v>
      </c>
      <c r="F2695" s="4" t="s">
        <v>3202</v>
      </c>
      <c r="G2695" s="4">
        <v>172146.0</v>
      </c>
      <c r="H2695" s="4">
        <v>5689122.0</v>
      </c>
      <c r="I2695" s="4">
        <v>0.99</v>
      </c>
      <c r="J2695" s="5" t="str">
        <f>VLOOKUP(E2695, genre!$A$2:$B$1000, 2, FALSE)</f>
        <v>Rock</v>
      </c>
    </row>
    <row r="2696">
      <c r="A2696" s="4">
        <v>2695.0</v>
      </c>
      <c r="B2696" s="4" t="s">
        <v>3659</v>
      </c>
      <c r="C2696" s="4">
        <v>218.0</v>
      </c>
      <c r="D2696" s="4">
        <v>1.0</v>
      </c>
      <c r="E2696" s="4">
        <v>1.0</v>
      </c>
      <c r="F2696" s="4" t="s">
        <v>3202</v>
      </c>
      <c r="G2696" s="4">
        <v>222119.0</v>
      </c>
      <c r="H2696" s="4">
        <v>7366316.0</v>
      </c>
      <c r="I2696" s="4">
        <v>0.99</v>
      </c>
      <c r="J2696" s="5" t="str">
        <f>VLOOKUP(E2696, genre!$A$2:$B$1000, 2, FALSE)</f>
        <v>Rock</v>
      </c>
    </row>
    <row r="2697">
      <c r="A2697" s="4">
        <v>2696.0</v>
      </c>
      <c r="B2697" s="4" t="s">
        <v>3660</v>
      </c>
      <c r="C2697" s="4">
        <v>218.0</v>
      </c>
      <c r="D2697" s="4">
        <v>1.0</v>
      </c>
      <c r="E2697" s="4">
        <v>1.0</v>
      </c>
      <c r="F2697" s="4" t="s">
        <v>3202</v>
      </c>
      <c r="G2697" s="4">
        <v>327418.0</v>
      </c>
      <c r="H2697" s="4">
        <v>1.0677236E7</v>
      </c>
      <c r="I2697" s="4">
        <v>0.99</v>
      </c>
      <c r="J2697" s="5" t="str">
        <f>VLOOKUP(E2697, genre!$A$2:$B$1000, 2, FALSE)</f>
        <v>Rock</v>
      </c>
    </row>
    <row r="2698">
      <c r="A2698" s="4">
        <v>2697.0</v>
      </c>
      <c r="B2698" s="4" t="s">
        <v>3661</v>
      </c>
      <c r="C2698" s="4">
        <v>218.0</v>
      </c>
      <c r="D2698" s="4">
        <v>1.0</v>
      </c>
      <c r="E2698" s="4">
        <v>1.0</v>
      </c>
      <c r="F2698" s="4" t="s">
        <v>3202</v>
      </c>
      <c r="G2698" s="4">
        <v>264019.0</v>
      </c>
      <c r="H2698" s="4">
        <v>8630833.0</v>
      </c>
      <c r="I2698" s="4">
        <v>0.99</v>
      </c>
      <c r="J2698" s="5" t="str">
        <f>VLOOKUP(E2698, genre!$A$2:$B$1000, 2, FALSE)</f>
        <v>Rock</v>
      </c>
    </row>
    <row r="2699">
      <c r="A2699" s="4">
        <v>2698.0</v>
      </c>
      <c r="B2699" s="4" t="s">
        <v>3662</v>
      </c>
      <c r="C2699" s="4">
        <v>218.0</v>
      </c>
      <c r="D2699" s="4">
        <v>1.0</v>
      </c>
      <c r="E2699" s="4">
        <v>1.0</v>
      </c>
      <c r="F2699" s="4" t="s">
        <v>3202</v>
      </c>
      <c r="G2699" s="4">
        <v>256052.0</v>
      </c>
      <c r="H2699" s="4">
        <v>8459344.0</v>
      </c>
      <c r="I2699" s="4">
        <v>0.99</v>
      </c>
      <c r="J2699" s="5" t="str">
        <f>VLOOKUP(E2699, genre!$A$2:$B$1000, 2, FALSE)</f>
        <v>Rock</v>
      </c>
    </row>
    <row r="2700">
      <c r="A2700" s="4">
        <v>2699.0</v>
      </c>
      <c r="B2700" s="4" t="s">
        <v>3663</v>
      </c>
      <c r="C2700" s="4">
        <v>218.0</v>
      </c>
      <c r="D2700" s="4">
        <v>1.0</v>
      </c>
      <c r="E2700" s="4">
        <v>1.0</v>
      </c>
      <c r="F2700" s="4" t="s">
        <v>3202</v>
      </c>
      <c r="G2700" s="4">
        <v>285492.0</v>
      </c>
      <c r="H2700" s="4">
        <v>9550459.0</v>
      </c>
      <c r="I2700" s="4">
        <v>0.99</v>
      </c>
      <c r="J2700" s="5" t="str">
        <f>VLOOKUP(E2700, genre!$A$2:$B$1000, 2, FALSE)</f>
        <v>Rock</v>
      </c>
    </row>
    <row r="2701">
      <c r="A2701" s="4">
        <v>2700.0</v>
      </c>
      <c r="B2701" s="4" t="s">
        <v>3664</v>
      </c>
      <c r="C2701" s="4">
        <v>218.0</v>
      </c>
      <c r="D2701" s="4">
        <v>1.0</v>
      </c>
      <c r="E2701" s="4">
        <v>1.0</v>
      </c>
      <c r="F2701" s="4" t="s">
        <v>3202</v>
      </c>
      <c r="G2701" s="4">
        <v>268225.0</v>
      </c>
      <c r="H2701" s="4">
        <v>8920566.0</v>
      </c>
      <c r="I2701" s="4">
        <v>0.99</v>
      </c>
      <c r="J2701" s="5" t="str">
        <f>VLOOKUP(E2701, genre!$A$2:$B$1000, 2, FALSE)</f>
        <v>Rock</v>
      </c>
    </row>
    <row r="2702">
      <c r="A2702" s="4">
        <v>2701.0</v>
      </c>
      <c r="B2702" s="4" t="s">
        <v>3665</v>
      </c>
      <c r="C2702" s="4">
        <v>218.0</v>
      </c>
      <c r="D2702" s="4">
        <v>1.0</v>
      </c>
      <c r="E2702" s="4">
        <v>1.0</v>
      </c>
      <c r="F2702" s="4" t="s">
        <v>3202</v>
      </c>
      <c r="G2702" s="4">
        <v>273946.0</v>
      </c>
      <c r="H2702" s="4">
        <v>8971343.0</v>
      </c>
      <c r="I2702" s="4">
        <v>0.99</v>
      </c>
      <c r="J2702" s="5" t="str">
        <f>VLOOKUP(E2702, genre!$A$2:$B$1000, 2, FALSE)</f>
        <v>Rock</v>
      </c>
    </row>
    <row r="2703">
      <c r="A2703" s="4">
        <v>2702.0</v>
      </c>
      <c r="B2703" s="4" t="s">
        <v>3666</v>
      </c>
      <c r="C2703" s="4">
        <v>218.0</v>
      </c>
      <c r="D2703" s="4">
        <v>1.0</v>
      </c>
      <c r="E2703" s="4">
        <v>1.0</v>
      </c>
      <c r="F2703" s="4" t="s">
        <v>3202</v>
      </c>
      <c r="G2703" s="4">
        <v>249417.0</v>
      </c>
      <c r="H2703" s="4">
        <v>8197309.0</v>
      </c>
      <c r="I2703" s="4">
        <v>0.99</v>
      </c>
      <c r="J2703" s="5" t="str">
        <f>VLOOKUP(E2703, genre!$A$2:$B$1000, 2, FALSE)</f>
        <v>Rock</v>
      </c>
    </row>
    <row r="2704">
      <c r="A2704" s="4">
        <v>2703.0</v>
      </c>
      <c r="B2704" s="4" t="s">
        <v>3667</v>
      </c>
      <c r="C2704" s="4">
        <v>218.0</v>
      </c>
      <c r="D2704" s="4">
        <v>1.0</v>
      </c>
      <c r="E2704" s="4">
        <v>1.0</v>
      </c>
      <c r="F2704" s="4" t="s">
        <v>3202</v>
      </c>
      <c r="G2704" s="4">
        <v>375092.0</v>
      </c>
      <c r="H2704" s="4">
        <v>1.2175406E7</v>
      </c>
      <c r="I2704" s="4">
        <v>0.99</v>
      </c>
      <c r="J2704" s="5" t="str">
        <f>VLOOKUP(E2704, genre!$A$2:$B$1000, 2, FALSE)</f>
        <v>Rock</v>
      </c>
    </row>
    <row r="2705">
      <c r="A2705" s="4">
        <v>2704.0</v>
      </c>
      <c r="B2705" s="4" t="s">
        <v>3668</v>
      </c>
      <c r="C2705" s="4">
        <v>218.0</v>
      </c>
      <c r="D2705" s="4">
        <v>1.0</v>
      </c>
      <c r="E2705" s="4">
        <v>1.0</v>
      </c>
      <c r="F2705" s="4" t="s">
        <v>3202</v>
      </c>
      <c r="G2705" s="4">
        <v>249155.0</v>
      </c>
      <c r="H2705" s="4">
        <v>8273602.0</v>
      </c>
      <c r="I2705" s="4">
        <v>0.99</v>
      </c>
      <c r="J2705" s="5" t="str">
        <f>VLOOKUP(E2705, genre!$A$2:$B$1000, 2, FALSE)</f>
        <v>Rock</v>
      </c>
    </row>
    <row r="2706">
      <c r="A2706" s="4">
        <v>2705.0</v>
      </c>
      <c r="B2706" s="4" t="s">
        <v>3669</v>
      </c>
      <c r="C2706" s="4">
        <v>219.0</v>
      </c>
      <c r="D2706" s="4">
        <v>1.0</v>
      </c>
      <c r="E2706" s="4">
        <v>4.0</v>
      </c>
      <c r="F2706" s="4" t="s">
        <v>3670</v>
      </c>
      <c r="G2706" s="4">
        <v>277968.0</v>
      </c>
      <c r="H2706" s="4">
        <v>9184345.0</v>
      </c>
      <c r="I2706" s="4">
        <v>0.99</v>
      </c>
      <c r="J2706" s="5" t="str">
        <f>VLOOKUP(E2706, genre!$A$2:$B$1000, 2, FALSE)</f>
        <v>Alternative &amp; Punk</v>
      </c>
    </row>
    <row r="2707">
      <c r="A2707" s="4">
        <v>2706.0</v>
      </c>
      <c r="B2707" s="4" t="s">
        <v>3671</v>
      </c>
      <c r="C2707" s="4">
        <v>219.0</v>
      </c>
      <c r="D2707" s="4">
        <v>1.0</v>
      </c>
      <c r="E2707" s="4">
        <v>4.0</v>
      </c>
      <c r="F2707" s="4" t="s">
        <v>3670</v>
      </c>
      <c r="G2707" s="4">
        <v>205087.0</v>
      </c>
      <c r="H2707" s="4">
        <v>6711943.0</v>
      </c>
      <c r="I2707" s="4">
        <v>0.99</v>
      </c>
      <c r="J2707" s="5" t="str">
        <f>VLOOKUP(E2707, genre!$A$2:$B$1000, 2, FALSE)</f>
        <v>Alternative &amp; Punk</v>
      </c>
    </row>
    <row r="2708">
      <c r="A2708" s="4">
        <v>2707.0</v>
      </c>
      <c r="B2708" s="4" t="s">
        <v>3672</v>
      </c>
      <c r="C2708" s="4">
        <v>219.0</v>
      </c>
      <c r="D2708" s="4">
        <v>1.0</v>
      </c>
      <c r="E2708" s="4">
        <v>4.0</v>
      </c>
      <c r="F2708" s="4" t="s">
        <v>3673</v>
      </c>
      <c r="G2708" s="4">
        <v>212062.0</v>
      </c>
      <c r="H2708" s="4">
        <v>6975437.0</v>
      </c>
      <c r="I2708" s="4">
        <v>0.99</v>
      </c>
      <c r="J2708" s="5" t="str">
        <f>VLOOKUP(E2708, genre!$A$2:$B$1000, 2, FALSE)</f>
        <v>Alternative &amp; Punk</v>
      </c>
    </row>
    <row r="2709">
      <c r="A2709" s="4">
        <v>2708.0</v>
      </c>
      <c r="B2709" s="4" t="s">
        <v>3674</v>
      </c>
      <c r="C2709" s="4">
        <v>219.0</v>
      </c>
      <c r="D2709" s="4">
        <v>1.0</v>
      </c>
      <c r="E2709" s="4">
        <v>4.0</v>
      </c>
      <c r="F2709" s="4" t="s">
        <v>3670</v>
      </c>
      <c r="G2709" s="4">
        <v>315559.0</v>
      </c>
      <c r="H2709" s="4">
        <v>1.0295199E7</v>
      </c>
      <c r="I2709" s="4">
        <v>0.99</v>
      </c>
      <c r="J2709" s="5" t="str">
        <f>VLOOKUP(E2709, genre!$A$2:$B$1000, 2, FALSE)</f>
        <v>Alternative &amp; Punk</v>
      </c>
    </row>
    <row r="2710">
      <c r="A2710" s="4">
        <v>2709.0</v>
      </c>
      <c r="B2710" s="4" t="s">
        <v>3675</v>
      </c>
      <c r="C2710" s="4">
        <v>219.0</v>
      </c>
      <c r="D2710" s="4">
        <v>1.0</v>
      </c>
      <c r="E2710" s="4">
        <v>4.0</v>
      </c>
      <c r="F2710" s="4" t="s">
        <v>3670</v>
      </c>
      <c r="G2710" s="4">
        <v>343875.0</v>
      </c>
      <c r="H2710" s="4">
        <v>1.1299407E7</v>
      </c>
      <c r="I2710" s="4">
        <v>0.99</v>
      </c>
      <c r="J2710" s="5" t="str">
        <f>VLOOKUP(E2710, genre!$A$2:$B$1000, 2, FALSE)</f>
        <v>Alternative &amp; Punk</v>
      </c>
    </row>
    <row r="2711">
      <c r="A2711" s="4">
        <v>2710.0</v>
      </c>
      <c r="B2711" s="4" t="s">
        <v>3676</v>
      </c>
      <c r="C2711" s="4">
        <v>219.0</v>
      </c>
      <c r="D2711" s="4">
        <v>1.0</v>
      </c>
      <c r="E2711" s="4">
        <v>4.0</v>
      </c>
      <c r="F2711" s="4" t="s">
        <v>3670</v>
      </c>
      <c r="G2711" s="4">
        <v>222458.0</v>
      </c>
      <c r="H2711" s="4">
        <v>7245691.0</v>
      </c>
      <c r="I2711" s="4">
        <v>0.99</v>
      </c>
      <c r="J2711" s="5" t="str">
        <f>VLOOKUP(E2711, genre!$A$2:$B$1000, 2, FALSE)</f>
        <v>Alternative &amp; Punk</v>
      </c>
    </row>
    <row r="2712">
      <c r="A2712" s="4">
        <v>2711.0</v>
      </c>
      <c r="B2712" s="4" t="s">
        <v>3677</v>
      </c>
      <c r="C2712" s="4">
        <v>219.0</v>
      </c>
      <c r="D2712" s="4">
        <v>1.0</v>
      </c>
      <c r="E2712" s="4">
        <v>4.0</v>
      </c>
      <c r="F2712" s="4" t="s">
        <v>3670</v>
      </c>
      <c r="G2712" s="4">
        <v>396303.0</v>
      </c>
      <c r="H2712" s="4">
        <v>1.3053839E7</v>
      </c>
      <c r="I2712" s="4">
        <v>0.99</v>
      </c>
      <c r="J2712" s="5" t="str">
        <f>VLOOKUP(E2712, genre!$A$2:$B$1000, 2, FALSE)</f>
        <v>Alternative &amp; Punk</v>
      </c>
    </row>
    <row r="2713">
      <c r="A2713" s="4">
        <v>2712.0</v>
      </c>
      <c r="B2713" s="4" t="s">
        <v>3678</v>
      </c>
      <c r="C2713" s="4">
        <v>219.0</v>
      </c>
      <c r="D2713" s="4">
        <v>1.0</v>
      </c>
      <c r="E2713" s="4">
        <v>4.0</v>
      </c>
      <c r="F2713" s="4" t="s">
        <v>3670</v>
      </c>
      <c r="G2713" s="4">
        <v>306337.0</v>
      </c>
      <c r="H2713" s="4">
        <v>1.0005675E7</v>
      </c>
      <c r="I2713" s="4">
        <v>0.99</v>
      </c>
      <c r="J2713" s="5" t="str">
        <f>VLOOKUP(E2713, genre!$A$2:$B$1000, 2, FALSE)</f>
        <v>Alternative &amp; Punk</v>
      </c>
    </row>
    <row r="2714">
      <c r="A2714" s="4">
        <v>2713.0</v>
      </c>
      <c r="B2714" s="4" t="s">
        <v>3097</v>
      </c>
      <c r="C2714" s="4">
        <v>219.0</v>
      </c>
      <c r="D2714" s="4">
        <v>1.0</v>
      </c>
      <c r="E2714" s="4">
        <v>4.0</v>
      </c>
      <c r="F2714" s="4" t="s">
        <v>3670</v>
      </c>
      <c r="G2714" s="4">
        <v>244114.0</v>
      </c>
      <c r="H2714" s="4">
        <v>8014606.0</v>
      </c>
      <c r="I2714" s="4">
        <v>0.99</v>
      </c>
      <c r="J2714" s="5" t="str">
        <f>VLOOKUP(E2714, genre!$A$2:$B$1000, 2, FALSE)</f>
        <v>Alternative &amp; Punk</v>
      </c>
    </row>
    <row r="2715">
      <c r="A2715" s="4">
        <v>2714.0</v>
      </c>
      <c r="B2715" s="4" t="s">
        <v>3679</v>
      </c>
      <c r="C2715" s="4">
        <v>219.0</v>
      </c>
      <c r="D2715" s="4">
        <v>1.0</v>
      </c>
      <c r="E2715" s="4">
        <v>4.0</v>
      </c>
      <c r="F2715" s="4" t="s">
        <v>3670</v>
      </c>
      <c r="G2715" s="4">
        <v>241867.0</v>
      </c>
      <c r="H2715" s="4">
        <v>7846459.0</v>
      </c>
      <c r="I2715" s="4">
        <v>0.99</v>
      </c>
      <c r="J2715" s="5" t="str">
        <f>VLOOKUP(E2715, genre!$A$2:$B$1000, 2, FALSE)</f>
        <v>Alternative &amp; Punk</v>
      </c>
    </row>
    <row r="2716">
      <c r="A2716" s="4">
        <v>2715.0</v>
      </c>
      <c r="B2716" s="4" t="s">
        <v>3680</v>
      </c>
      <c r="C2716" s="4">
        <v>219.0</v>
      </c>
      <c r="D2716" s="4">
        <v>1.0</v>
      </c>
      <c r="E2716" s="4">
        <v>4.0</v>
      </c>
      <c r="F2716" s="4" t="s">
        <v>3670</v>
      </c>
      <c r="G2716" s="4">
        <v>343170.0</v>
      </c>
      <c r="H2716" s="4">
        <v>1.1193268E7</v>
      </c>
      <c r="I2716" s="4">
        <v>0.99</v>
      </c>
      <c r="J2716" s="5" t="str">
        <f>VLOOKUP(E2716, genre!$A$2:$B$1000, 2, FALSE)</f>
        <v>Alternative &amp; Punk</v>
      </c>
    </row>
    <row r="2717">
      <c r="A2717" s="4">
        <v>2716.0</v>
      </c>
      <c r="B2717" s="4" t="s">
        <v>3681</v>
      </c>
      <c r="C2717" s="4">
        <v>219.0</v>
      </c>
      <c r="D2717" s="4">
        <v>1.0</v>
      </c>
      <c r="E2717" s="4">
        <v>4.0</v>
      </c>
      <c r="F2717" s="4" t="s">
        <v>3670</v>
      </c>
      <c r="G2717" s="4">
        <v>169795.0</v>
      </c>
      <c r="H2717" s="4">
        <v>5568808.0</v>
      </c>
      <c r="I2717" s="4">
        <v>0.99</v>
      </c>
      <c r="J2717" s="5" t="str">
        <f>VLOOKUP(E2717, genre!$A$2:$B$1000, 2, FALSE)</f>
        <v>Alternative &amp; Punk</v>
      </c>
    </row>
    <row r="2718">
      <c r="A2718" s="4">
        <v>2717.0</v>
      </c>
      <c r="B2718" s="4" t="s">
        <v>3682</v>
      </c>
      <c r="C2718" s="4">
        <v>219.0</v>
      </c>
      <c r="D2718" s="4">
        <v>1.0</v>
      </c>
      <c r="E2718" s="4">
        <v>4.0</v>
      </c>
      <c r="F2718" s="4" t="s">
        <v>3670</v>
      </c>
      <c r="G2718" s="4">
        <v>261903.0</v>
      </c>
      <c r="H2718" s="4">
        <v>8558590.0</v>
      </c>
      <c r="I2718" s="4">
        <v>0.99</v>
      </c>
      <c r="J2718" s="5" t="str">
        <f>VLOOKUP(E2718, genre!$A$2:$B$1000, 2, FALSE)</f>
        <v>Alternative &amp; Punk</v>
      </c>
    </row>
    <row r="2719">
      <c r="A2719" s="4">
        <v>2718.0</v>
      </c>
      <c r="B2719" s="4" t="s">
        <v>3683</v>
      </c>
      <c r="C2719" s="4">
        <v>219.0</v>
      </c>
      <c r="D2719" s="4">
        <v>1.0</v>
      </c>
      <c r="E2719" s="4">
        <v>4.0</v>
      </c>
      <c r="F2719" s="4" t="s">
        <v>3670</v>
      </c>
      <c r="G2719" s="4">
        <v>277786.0</v>
      </c>
      <c r="H2719" s="4">
        <v>9082773.0</v>
      </c>
      <c r="I2719" s="4">
        <v>0.99</v>
      </c>
      <c r="J2719" s="5" t="str">
        <f>VLOOKUP(E2719, genre!$A$2:$B$1000, 2, FALSE)</f>
        <v>Alternative &amp; Punk</v>
      </c>
    </row>
    <row r="2720">
      <c r="A2720" s="4">
        <v>2719.0</v>
      </c>
      <c r="B2720" s="4" t="s">
        <v>3637</v>
      </c>
      <c r="C2720" s="4">
        <v>219.0</v>
      </c>
      <c r="D2720" s="4">
        <v>1.0</v>
      </c>
      <c r="E2720" s="4">
        <v>4.0</v>
      </c>
      <c r="F2720" s="4" t="s">
        <v>3684</v>
      </c>
      <c r="G2720" s="4">
        <v>214752.0</v>
      </c>
      <c r="H2720" s="4">
        <v>7101572.0</v>
      </c>
      <c r="I2720" s="4">
        <v>0.99</v>
      </c>
      <c r="J2720" s="5" t="str">
        <f>VLOOKUP(E2720, genre!$A$2:$B$1000, 2, FALSE)</f>
        <v>Alternative &amp; Punk</v>
      </c>
    </row>
    <row r="2721">
      <c r="A2721" s="4">
        <v>2720.0</v>
      </c>
      <c r="B2721" s="4" t="s">
        <v>3671</v>
      </c>
      <c r="C2721" s="4">
        <v>220.0</v>
      </c>
      <c r="D2721" s="4">
        <v>1.0</v>
      </c>
      <c r="E2721" s="4">
        <v>4.0</v>
      </c>
      <c r="F2721" s="4" t="s">
        <v>3670</v>
      </c>
      <c r="G2721" s="4">
        <v>205244.0</v>
      </c>
      <c r="H2721" s="4">
        <v>6719465.0</v>
      </c>
      <c r="I2721" s="4">
        <v>0.99</v>
      </c>
      <c r="J2721" s="5" t="str">
        <f>VLOOKUP(E2721, genre!$A$2:$B$1000, 2, FALSE)</f>
        <v>Alternative &amp; Punk</v>
      </c>
    </row>
    <row r="2722">
      <c r="A2722" s="4">
        <v>2721.0</v>
      </c>
      <c r="B2722" s="4" t="s">
        <v>3685</v>
      </c>
      <c r="C2722" s="4">
        <v>220.0</v>
      </c>
      <c r="D2722" s="4">
        <v>1.0</v>
      </c>
      <c r="E2722" s="4">
        <v>4.0</v>
      </c>
      <c r="F2722" s="4" t="s">
        <v>3670</v>
      </c>
      <c r="G2722" s="4">
        <v>215405.0</v>
      </c>
      <c r="H2722" s="4">
        <v>7075838.0</v>
      </c>
      <c r="I2722" s="4">
        <v>0.99</v>
      </c>
      <c r="J2722" s="5" t="str">
        <f>VLOOKUP(E2722, genre!$A$2:$B$1000, 2, FALSE)</f>
        <v>Alternative &amp; Punk</v>
      </c>
    </row>
    <row r="2723">
      <c r="A2723" s="4">
        <v>2722.0</v>
      </c>
      <c r="B2723" s="4" t="s">
        <v>3674</v>
      </c>
      <c r="C2723" s="4">
        <v>220.0</v>
      </c>
      <c r="D2723" s="4">
        <v>1.0</v>
      </c>
      <c r="E2723" s="4">
        <v>4.0</v>
      </c>
      <c r="F2723" s="4" t="s">
        <v>3670</v>
      </c>
      <c r="G2723" s="4">
        <v>317231.0</v>
      </c>
      <c r="H2723" s="4">
        <v>1.0351778E7</v>
      </c>
      <c r="I2723" s="4">
        <v>0.99</v>
      </c>
      <c r="J2723" s="5" t="str">
        <f>VLOOKUP(E2723, genre!$A$2:$B$1000, 2, FALSE)</f>
        <v>Alternative &amp; Punk</v>
      </c>
    </row>
    <row r="2724">
      <c r="A2724" s="4">
        <v>2723.0</v>
      </c>
      <c r="B2724" s="4" t="s">
        <v>3686</v>
      </c>
      <c r="C2724" s="4">
        <v>220.0</v>
      </c>
      <c r="D2724" s="4">
        <v>1.0</v>
      </c>
      <c r="E2724" s="4">
        <v>4.0</v>
      </c>
      <c r="F2724" s="4" t="s">
        <v>3670</v>
      </c>
      <c r="G2724" s="4">
        <v>177711.0</v>
      </c>
      <c r="H2724" s="4">
        <v>5810323.0</v>
      </c>
      <c r="I2724" s="4">
        <v>0.99</v>
      </c>
      <c r="J2724" s="5" t="str">
        <f>VLOOKUP(E2724, genre!$A$2:$B$1000, 2, FALSE)</f>
        <v>Alternative &amp; Punk</v>
      </c>
    </row>
    <row r="2725">
      <c r="A2725" s="4">
        <v>2724.0</v>
      </c>
      <c r="B2725" s="4" t="s">
        <v>3687</v>
      </c>
      <c r="C2725" s="4">
        <v>220.0</v>
      </c>
      <c r="D2725" s="4">
        <v>1.0</v>
      </c>
      <c r="E2725" s="4">
        <v>4.0</v>
      </c>
      <c r="F2725" s="4" t="s">
        <v>3670</v>
      </c>
      <c r="G2725" s="4">
        <v>298187.0</v>
      </c>
      <c r="H2725" s="4">
        <v>9712545.0</v>
      </c>
      <c r="I2725" s="4">
        <v>0.99</v>
      </c>
      <c r="J2725" s="5" t="str">
        <f>VLOOKUP(E2725, genre!$A$2:$B$1000, 2, FALSE)</f>
        <v>Alternative &amp; Punk</v>
      </c>
    </row>
    <row r="2726">
      <c r="A2726" s="4">
        <v>2725.0</v>
      </c>
      <c r="B2726" s="4" t="s">
        <v>3097</v>
      </c>
      <c r="C2726" s="4">
        <v>220.0</v>
      </c>
      <c r="D2726" s="4">
        <v>1.0</v>
      </c>
      <c r="E2726" s="4">
        <v>4.0</v>
      </c>
      <c r="F2726" s="4" t="s">
        <v>3670</v>
      </c>
      <c r="G2726" s="4">
        <v>266292.0</v>
      </c>
      <c r="H2726" s="4">
        <v>8725824.0</v>
      </c>
      <c r="I2726" s="4">
        <v>0.99</v>
      </c>
      <c r="J2726" s="5" t="str">
        <f>VLOOKUP(E2726, genre!$A$2:$B$1000, 2, FALSE)</f>
        <v>Alternative &amp; Punk</v>
      </c>
    </row>
    <row r="2727">
      <c r="A2727" s="4">
        <v>2726.0</v>
      </c>
      <c r="B2727" s="4" t="s">
        <v>3688</v>
      </c>
      <c r="C2727" s="4">
        <v>220.0</v>
      </c>
      <c r="D2727" s="4">
        <v>1.0</v>
      </c>
      <c r="E2727" s="4">
        <v>4.0</v>
      </c>
      <c r="F2727" s="4" t="s">
        <v>3670</v>
      </c>
      <c r="G2727" s="4">
        <v>317257.0</v>
      </c>
      <c r="H2727" s="4">
        <v>1.0351152E7</v>
      </c>
      <c r="I2727" s="4">
        <v>0.99</v>
      </c>
      <c r="J2727" s="5" t="str">
        <f>VLOOKUP(E2727, genre!$A$2:$B$1000, 2, FALSE)</f>
        <v>Alternative &amp; Punk</v>
      </c>
    </row>
    <row r="2728">
      <c r="A2728" s="4">
        <v>2727.0</v>
      </c>
      <c r="B2728" s="4" t="s">
        <v>3681</v>
      </c>
      <c r="C2728" s="4">
        <v>220.0</v>
      </c>
      <c r="D2728" s="4">
        <v>1.0</v>
      </c>
      <c r="E2728" s="4">
        <v>4.0</v>
      </c>
      <c r="F2728" s="4" t="s">
        <v>3670</v>
      </c>
      <c r="G2728" s="4">
        <v>292466.0</v>
      </c>
      <c r="H2728" s="4">
        <v>9601786.0</v>
      </c>
      <c r="I2728" s="4">
        <v>0.99</v>
      </c>
      <c r="J2728" s="5" t="str">
        <f>VLOOKUP(E2728, genre!$A$2:$B$1000, 2, FALSE)</f>
        <v>Alternative &amp; Punk</v>
      </c>
    </row>
    <row r="2729">
      <c r="A2729" s="4">
        <v>2728.0</v>
      </c>
      <c r="B2729" s="4" t="s">
        <v>3689</v>
      </c>
      <c r="C2729" s="4">
        <v>220.0</v>
      </c>
      <c r="D2729" s="4">
        <v>1.0</v>
      </c>
      <c r="E2729" s="4">
        <v>4.0</v>
      </c>
      <c r="F2729" s="4" t="s">
        <v>3670</v>
      </c>
      <c r="G2729" s="4">
        <v>250253.0</v>
      </c>
      <c r="H2729" s="4">
        <v>8183872.0</v>
      </c>
      <c r="I2729" s="4">
        <v>0.99</v>
      </c>
      <c r="J2729" s="5" t="str">
        <f>VLOOKUP(E2729, genre!$A$2:$B$1000, 2, FALSE)</f>
        <v>Alternative &amp; Punk</v>
      </c>
    </row>
    <row r="2730">
      <c r="A2730" s="4">
        <v>2729.0</v>
      </c>
      <c r="B2730" s="4" t="s">
        <v>3690</v>
      </c>
      <c r="C2730" s="4">
        <v>220.0</v>
      </c>
      <c r="D2730" s="4">
        <v>1.0</v>
      </c>
      <c r="E2730" s="4">
        <v>4.0</v>
      </c>
      <c r="F2730" s="4" t="s">
        <v>3670</v>
      </c>
      <c r="G2730" s="4">
        <v>289750.0</v>
      </c>
      <c r="H2730" s="4">
        <v>9543789.0</v>
      </c>
      <c r="I2730" s="4">
        <v>0.99</v>
      </c>
      <c r="J2730" s="5" t="str">
        <f>VLOOKUP(E2730, genre!$A$2:$B$1000, 2, FALSE)</f>
        <v>Alternative &amp; Punk</v>
      </c>
    </row>
    <row r="2731">
      <c r="A2731" s="4">
        <v>2730.0</v>
      </c>
      <c r="B2731" s="4" t="s">
        <v>3691</v>
      </c>
      <c r="C2731" s="4">
        <v>220.0</v>
      </c>
      <c r="D2731" s="4">
        <v>1.0</v>
      </c>
      <c r="E2731" s="4">
        <v>4.0</v>
      </c>
      <c r="F2731" s="4" t="s">
        <v>3670</v>
      </c>
      <c r="G2731" s="4">
        <v>343745.0</v>
      </c>
      <c r="H2731" s="4">
        <v>1.1085607E7</v>
      </c>
      <c r="I2731" s="4">
        <v>0.99</v>
      </c>
      <c r="J2731" s="5" t="str">
        <f>VLOOKUP(E2731, genre!$A$2:$B$1000, 2, FALSE)</f>
        <v>Alternative &amp; Punk</v>
      </c>
    </row>
    <row r="2732">
      <c r="A2732" s="4">
        <v>2731.0</v>
      </c>
      <c r="B2732" s="4" t="s">
        <v>3692</v>
      </c>
      <c r="C2732" s="4">
        <v>221.0</v>
      </c>
      <c r="D2732" s="4">
        <v>1.0</v>
      </c>
      <c r="E2732" s="4">
        <v>1.0</v>
      </c>
      <c r="F2732" s="4" t="s">
        <v>3693</v>
      </c>
      <c r="G2732" s="4">
        <v>125152.0</v>
      </c>
      <c r="H2732" s="4">
        <v>4082896.0</v>
      </c>
      <c r="I2732" s="4">
        <v>0.99</v>
      </c>
      <c r="J2732" s="5" t="str">
        <f>VLOOKUP(E2732, genre!$A$2:$B$1000, 2, FALSE)</f>
        <v>Rock</v>
      </c>
    </row>
    <row r="2733">
      <c r="A2733" s="4">
        <v>2732.0</v>
      </c>
      <c r="B2733" s="4" t="s">
        <v>3694</v>
      </c>
      <c r="C2733" s="4">
        <v>221.0</v>
      </c>
      <c r="D2733" s="4">
        <v>1.0</v>
      </c>
      <c r="E2733" s="4">
        <v>1.0</v>
      </c>
      <c r="F2733" s="4" t="s">
        <v>3695</v>
      </c>
      <c r="G2733" s="4">
        <v>161253.0</v>
      </c>
      <c r="H2733" s="4">
        <v>5234173.0</v>
      </c>
      <c r="I2733" s="4">
        <v>0.99</v>
      </c>
      <c r="J2733" s="5" t="str">
        <f>VLOOKUP(E2733, genre!$A$2:$B$1000, 2, FALSE)</f>
        <v>Rock</v>
      </c>
    </row>
    <row r="2734">
      <c r="A2734" s="4">
        <v>2733.0</v>
      </c>
      <c r="B2734" s="4" t="s">
        <v>3696</v>
      </c>
      <c r="C2734" s="4">
        <v>221.0</v>
      </c>
      <c r="D2734" s="4">
        <v>1.0</v>
      </c>
      <c r="E2734" s="4">
        <v>1.0</v>
      </c>
      <c r="F2734" s="4" t="s">
        <v>3697</v>
      </c>
      <c r="G2734" s="4">
        <v>197825.0</v>
      </c>
      <c r="H2734" s="4">
        <v>6446634.0</v>
      </c>
      <c r="I2734" s="4">
        <v>0.99</v>
      </c>
      <c r="J2734" s="5" t="str">
        <f>VLOOKUP(E2734, genre!$A$2:$B$1000, 2, FALSE)</f>
        <v>Rock</v>
      </c>
    </row>
    <row r="2735">
      <c r="A2735" s="4">
        <v>2734.0</v>
      </c>
      <c r="B2735" s="4" t="s">
        <v>3698</v>
      </c>
      <c r="C2735" s="4">
        <v>221.0</v>
      </c>
      <c r="D2735" s="4">
        <v>1.0</v>
      </c>
      <c r="E2735" s="4">
        <v>1.0</v>
      </c>
      <c r="F2735" s="4" t="s">
        <v>3693</v>
      </c>
      <c r="G2735" s="4">
        <v>228022.0</v>
      </c>
      <c r="H2735" s="4">
        <v>7409995.0</v>
      </c>
      <c r="I2735" s="4">
        <v>0.99</v>
      </c>
      <c r="J2735" s="5" t="str">
        <f>VLOOKUP(E2735, genre!$A$2:$B$1000, 2, FALSE)</f>
        <v>Rock</v>
      </c>
    </row>
    <row r="2736">
      <c r="A2736" s="4">
        <v>2735.0</v>
      </c>
      <c r="B2736" s="4" t="s">
        <v>3699</v>
      </c>
      <c r="C2736" s="4">
        <v>221.0</v>
      </c>
      <c r="D2736" s="4">
        <v>1.0</v>
      </c>
      <c r="E2736" s="4">
        <v>1.0</v>
      </c>
      <c r="F2736" s="4" t="s">
        <v>3693</v>
      </c>
      <c r="G2736" s="4">
        <v>157126.0</v>
      </c>
      <c r="H2736" s="4">
        <v>5120605.0</v>
      </c>
      <c r="I2736" s="4">
        <v>0.99</v>
      </c>
      <c r="J2736" s="5" t="str">
        <f>VLOOKUP(E2736, genre!$A$2:$B$1000, 2, FALSE)</f>
        <v>Rock</v>
      </c>
    </row>
    <row r="2737">
      <c r="A2737" s="4">
        <v>2736.0</v>
      </c>
      <c r="B2737" s="4" t="s">
        <v>3700</v>
      </c>
      <c r="C2737" s="4">
        <v>221.0</v>
      </c>
      <c r="D2737" s="4">
        <v>1.0</v>
      </c>
      <c r="E2737" s="4">
        <v>1.0</v>
      </c>
      <c r="F2737" s="4" t="s">
        <v>3701</v>
      </c>
      <c r="G2737" s="4">
        <v>149472.0</v>
      </c>
      <c r="H2737" s="4">
        <v>4835202.0</v>
      </c>
      <c r="I2737" s="4">
        <v>0.99</v>
      </c>
      <c r="J2737" s="5" t="str">
        <f>VLOOKUP(E2737, genre!$A$2:$B$1000, 2, FALSE)</f>
        <v>Rock</v>
      </c>
    </row>
    <row r="2738">
      <c r="A2738" s="4">
        <v>2737.0</v>
      </c>
      <c r="B2738" s="4" t="s">
        <v>3702</v>
      </c>
      <c r="C2738" s="4">
        <v>221.0</v>
      </c>
      <c r="D2738" s="4">
        <v>1.0</v>
      </c>
      <c r="E2738" s="4">
        <v>1.0</v>
      </c>
      <c r="F2738" s="4" t="s">
        <v>3693</v>
      </c>
      <c r="G2738" s="4">
        <v>132310.0</v>
      </c>
      <c r="H2738" s="4">
        <v>4353063.0</v>
      </c>
      <c r="I2738" s="4">
        <v>0.99</v>
      </c>
      <c r="J2738" s="5" t="str">
        <f>VLOOKUP(E2738, genre!$A$2:$B$1000, 2, FALSE)</f>
        <v>Rock</v>
      </c>
    </row>
    <row r="2739">
      <c r="A2739" s="4">
        <v>2738.0</v>
      </c>
      <c r="B2739" s="4" t="s">
        <v>3703</v>
      </c>
      <c r="C2739" s="4">
        <v>221.0</v>
      </c>
      <c r="D2739" s="4">
        <v>1.0</v>
      </c>
      <c r="E2739" s="4">
        <v>1.0</v>
      </c>
      <c r="F2739" s="4" t="s">
        <v>3693</v>
      </c>
      <c r="G2739" s="4">
        <v>164414.0</v>
      </c>
      <c r="H2739" s="4">
        <v>5329751.0</v>
      </c>
      <c r="I2739" s="4">
        <v>0.99</v>
      </c>
      <c r="J2739" s="5" t="str">
        <f>VLOOKUP(E2739, genre!$A$2:$B$1000, 2, FALSE)</f>
        <v>Rock</v>
      </c>
    </row>
    <row r="2740">
      <c r="A2740" s="4">
        <v>2739.0</v>
      </c>
      <c r="B2740" s="4" t="s">
        <v>3704</v>
      </c>
      <c r="C2740" s="4">
        <v>221.0</v>
      </c>
      <c r="D2740" s="4">
        <v>1.0</v>
      </c>
      <c r="E2740" s="4">
        <v>1.0</v>
      </c>
      <c r="F2740" s="4" t="s">
        <v>3693</v>
      </c>
      <c r="G2740" s="4">
        <v>262791.0</v>
      </c>
      <c r="H2740" s="4">
        <v>8604989.0</v>
      </c>
      <c r="I2740" s="4">
        <v>0.99</v>
      </c>
      <c r="J2740" s="5" t="str">
        <f>VLOOKUP(E2740, genre!$A$2:$B$1000, 2, FALSE)</f>
        <v>Rock</v>
      </c>
    </row>
    <row r="2741">
      <c r="A2741" s="4">
        <v>2740.0</v>
      </c>
      <c r="B2741" s="4" t="s">
        <v>3705</v>
      </c>
      <c r="C2741" s="4">
        <v>221.0</v>
      </c>
      <c r="D2741" s="4">
        <v>1.0</v>
      </c>
      <c r="E2741" s="4">
        <v>1.0</v>
      </c>
      <c r="F2741" s="4" t="s">
        <v>3693</v>
      </c>
      <c r="G2741" s="4">
        <v>197224.0</v>
      </c>
      <c r="H2741" s="4">
        <v>6452700.0</v>
      </c>
      <c r="I2741" s="4">
        <v>0.99</v>
      </c>
      <c r="J2741" s="5" t="str">
        <f>VLOOKUP(E2741, genre!$A$2:$B$1000, 2, FALSE)</f>
        <v>Rock</v>
      </c>
    </row>
    <row r="2742">
      <c r="A2742" s="4">
        <v>2741.0</v>
      </c>
      <c r="B2742" s="4" t="s">
        <v>3706</v>
      </c>
      <c r="C2742" s="4">
        <v>221.0</v>
      </c>
      <c r="D2742" s="4">
        <v>1.0</v>
      </c>
      <c r="E2742" s="4">
        <v>1.0</v>
      </c>
      <c r="F2742" s="4" t="s">
        <v>3697</v>
      </c>
      <c r="G2742" s="4">
        <v>181890.0</v>
      </c>
      <c r="H2742" s="4">
        <v>6055580.0</v>
      </c>
      <c r="I2742" s="4">
        <v>0.99</v>
      </c>
      <c r="J2742" s="5" t="str">
        <f>VLOOKUP(E2742, genre!$A$2:$B$1000, 2, FALSE)</f>
        <v>Rock</v>
      </c>
    </row>
    <row r="2743">
      <c r="A2743" s="4">
        <v>2742.0</v>
      </c>
      <c r="B2743" s="4" t="s">
        <v>3707</v>
      </c>
      <c r="C2743" s="4">
        <v>221.0</v>
      </c>
      <c r="D2743" s="4">
        <v>1.0</v>
      </c>
      <c r="E2743" s="4">
        <v>1.0</v>
      </c>
      <c r="F2743" s="4" t="s">
        <v>3693</v>
      </c>
      <c r="G2743" s="4">
        <v>204643.0</v>
      </c>
      <c r="H2743" s="4">
        <v>6736866.0</v>
      </c>
      <c r="I2743" s="4">
        <v>0.99</v>
      </c>
      <c r="J2743" s="5" t="str">
        <f>VLOOKUP(E2743, genre!$A$2:$B$1000, 2, FALSE)</f>
        <v>Rock</v>
      </c>
    </row>
    <row r="2744">
      <c r="A2744" s="4">
        <v>2743.0</v>
      </c>
      <c r="B2744" s="4" t="s">
        <v>3708</v>
      </c>
      <c r="C2744" s="4">
        <v>221.0</v>
      </c>
      <c r="D2744" s="4">
        <v>1.0</v>
      </c>
      <c r="E2744" s="4">
        <v>1.0</v>
      </c>
      <c r="F2744" s="4" t="s">
        <v>3697</v>
      </c>
      <c r="G2744" s="4">
        <v>309472.0</v>
      </c>
      <c r="H2744" s="4">
        <v>1.014166E7</v>
      </c>
      <c r="I2744" s="4">
        <v>0.99</v>
      </c>
      <c r="J2744" s="5" t="str">
        <f>VLOOKUP(E2744, genre!$A$2:$B$1000, 2, FALSE)</f>
        <v>Rock</v>
      </c>
    </row>
    <row r="2745">
      <c r="A2745" s="4">
        <v>2744.0</v>
      </c>
      <c r="B2745" s="4" t="s">
        <v>3709</v>
      </c>
      <c r="C2745" s="4">
        <v>221.0</v>
      </c>
      <c r="D2745" s="4">
        <v>1.0</v>
      </c>
      <c r="E2745" s="4">
        <v>1.0</v>
      </c>
      <c r="F2745" s="4" t="s">
        <v>3697</v>
      </c>
      <c r="G2745" s="4">
        <v>513750.0</v>
      </c>
      <c r="H2745" s="4">
        <v>1.6855521E7</v>
      </c>
      <c r="I2745" s="4">
        <v>0.99</v>
      </c>
      <c r="J2745" s="5" t="str">
        <f>VLOOKUP(E2745, genre!$A$2:$B$1000, 2, FALSE)</f>
        <v>Rock</v>
      </c>
    </row>
    <row r="2746">
      <c r="A2746" s="4">
        <v>2745.0</v>
      </c>
      <c r="B2746" s="4" t="s">
        <v>3710</v>
      </c>
      <c r="C2746" s="4">
        <v>221.0</v>
      </c>
      <c r="D2746" s="4">
        <v>1.0</v>
      </c>
      <c r="E2746" s="4">
        <v>1.0</v>
      </c>
      <c r="F2746" s="4" t="s">
        <v>3693</v>
      </c>
      <c r="G2746" s="4">
        <v>243513.0</v>
      </c>
      <c r="H2746" s="4">
        <v>8078418.0</v>
      </c>
      <c r="I2746" s="4">
        <v>0.99</v>
      </c>
      <c r="J2746" s="5" t="str">
        <f>VLOOKUP(E2746, genre!$A$2:$B$1000, 2, FALSE)</f>
        <v>Rock</v>
      </c>
    </row>
    <row r="2747">
      <c r="A2747" s="4">
        <v>2746.0</v>
      </c>
      <c r="B2747" s="4">
        <v>5.15</v>
      </c>
      <c r="C2747" s="4">
        <v>221.0</v>
      </c>
      <c r="D2747" s="4">
        <v>1.0</v>
      </c>
      <c r="E2747" s="4">
        <v>1.0</v>
      </c>
      <c r="F2747" s="4" t="s">
        <v>3693</v>
      </c>
      <c r="G2747" s="4">
        <v>289619.0</v>
      </c>
      <c r="H2747" s="4">
        <v>9458549.0</v>
      </c>
      <c r="I2747" s="4">
        <v>0.99</v>
      </c>
      <c r="J2747" s="5" t="str">
        <f>VLOOKUP(E2747, genre!$A$2:$B$1000, 2, FALSE)</f>
        <v>Rock</v>
      </c>
    </row>
    <row r="2748">
      <c r="A2748" s="4">
        <v>2747.0</v>
      </c>
      <c r="B2748" s="4" t="s">
        <v>3711</v>
      </c>
      <c r="C2748" s="4">
        <v>221.0</v>
      </c>
      <c r="D2748" s="4">
        <v>1.0</v>
      </c>
      <c r="E2748" s="4">
        <v>1.0</v>
      </c>
      <c r="F2748" s="4" t="s">
        <v>3693</v>
      </c>
      <c r="G2748" s="4">
        <v>262556.0</v>
      </c>
      <c r="H2748" s="4">
        <v>8602485.0</v>
      </c>
      <c r="I2748" s="4">
        <v>0.99</v>
      </c>
      <c r="J2748" s="5" t="str">
        <f>VLOOKUP(E2748, genre!$A$2:$B$1000, 2, FALSE)</f>
        <v>Rock</v>
      </c>
    </row>
    <row r="2749">
      <c r="A2749" s="4">
        <v>2748.0</v>
      </c>
      <c r="B2749" s="4" t="s">
        <v>3712</v>
      </c>
      <c r="C2749" s="4">
        <v>221.0</v>
      </c>
      <c r="D2749" s="4">
        <v>1.0</v>
      </c>
      <c r="E2749" s="4">
        <v>1.0</v>
      </c>
      <c r="F2749" s="4" t="s">
        <v>3693</v>
      </c>
      <c r="G2749" s="4">
        <v>161280.0</v>
      </c>
      <c r="H2749" s="4">
        <v>5256508.0</v>
      </c>
      <c r="I2749" s="4">
        <v>0.99</v>
      </c>
      <c r="J2749" s="5" t="str">
        <f>VLOOKUP(E2749, genre!$A$2:$B$1000, 2, FALSE)</f>
        <v>Rock</v>
      </c>
    </row>
    <row r="2750">
      <c r="A2750" s="4">
        <v>2749.0</v>
      </c>
      <c r="B2750" s="4" t="s">
        <v>3713</v>
      </c>
      <c r="C2750" s="4">
        <v>221.0</v>
      </c>
      <c r="D2750" s="4">
        <v>1.0</v>
      </c>
      <c r="E2750" s="4">
        <v>1.0</v>
      </c>
      <c r="F2750" s="4" t="s">
        <v>3697</v>
      </c>
      <c r="G2750" s="4">
        <v>299232.0</v>
      </c>
      <c r="H2750" s="4">
        <v>9900469.0</v>
      </c>
      <c r="I2750" s="4">
        <v>0.99</v>
      </c>
      <c r="J2750" s="5" t="str">
        <f>VLOOKUP(E2750, genre!$A$2:$B$1000, 2, FALSE)</f>
        <v>Rock</v>
      </c>
    </row>
    <row r="2751">
      <c r="A2751" s="4">
        <v>2750.0</v>
      </c>
      <c r="B2751" s="4" t="s">
        <v>3714</v>
      </c>
      <c r="C2751" s="4">
        <v>221.0</v>
      </c>
      <c r="D2751" s="4">
        <v>1.0</v>
      </c>
      <c r="E2751" s="4">
        <v>1.0</v>
      </c>
      <c r="F2751" s="4" t="s">
        <v>3693</v>
      </c>
      <c r="G2751" s="4">
        <v>338520.0</v>
      </c>
      <c r="H2751" s="4">
        <v>1.1160877E7</v>
      </c>
      <c r="I2751" s="4">
        <v>0.99</v>
      </c>
      <c r="J2751" s="5" t="str">
        <f>VLOOKUP(E2751, genre!$A$2:$B$1000, 2, FALSE)</f>
        <v>Rock</v>
      </c>
    </row>
    <row r="2752">
      <c r="A2752" s="4">
        <v>2751.0</v>
      </c>
      <c r="B2752" s="4" t="s">
        <v>1247</v>
      </c>
      <c r="C2752" s="4">
        <v>222.0</v>
      </c>
      <c r="D2752" s="4">
        <v>1.0</v>
      </c>
      <c r="E2752" s="4">
        <v>7.0</v>
      </c>
      <c r="F2752" s="4" t="s">
        <v>3715</v>
      </c>
      <c r="G2752" s="4">
        <v>126615.0</v>
      </c>
      <c r="H2752" s="4">
        <v>4152604.0</v>
      </c>
      <c r="I2752" s="4">
        <v>0.99</v>
      </c>
      <c r="J2752" s="5" t="str">
        <f>VLOOKUP(E2752, genre!$A$2:$B$1000, 2, FALSE)</f>
        <v>Latin</v>
      </c>
    </row>
    <row r="2753">
      <c r="A2753" s="4">
        <v>2752.0</v>
      </c>
      <c r="B2753" s="4" t="s">
        <v>3716</v>
      </c>
      <c r="C2753" s="4">
        <v>222.0</v>
      </c>
      <c r="D2753" s="4">
        <v>1.0</v>
      </c>
      <c r="E2753" s="4">
        <v>7.0</v>
      </c>
      <c r="F2753" s="4" t="s">
        <v>3717</v>
      </c>
      <c r="G2753" s="4">
        <v>194690.0</v>
      </c>
      <c r="H2753" s="4">
        <v>6411587.0</v>
      </c>
      <c r="I2753" s="4">
        <v>0.99</v>
      </c>
      <c r="J2753" s="5" t="str">
        <f>VLOOKUP(E2753, genre!$A$2:$B$1000, 2, FALSE)</f>
        <v>Latin</v>
      </c>
    </row>
    <row r="2754">
      <c r="A2754" s="4">
        <v>2753.0</v>
      </c>
      <c r="B2754" s="4" t="s">
        <v>3718</v>
      </c>
      <c r="C2754" s="4">
        <v>222.0</v>
      </c>
      <c r="D2754" s="4">
        <v>1.0</v>
      </c>
      <c r="E2754" s="4">
        <v>7.0</v>
      </c>
      <c r="F2754" s="4" t="s">
        <v>3717</v>
      </c>
      <c r="G2754" s="4">
        <v>197955.0</v>
      </c>
      <c r="H2754" s="4">
        <v>6475007.0</v>
      </c>
      <c r="I2754" s="4">
        <v>0.99</v>
      </c>
      <c r="J2754" s="5" t="str">
        <f>VLOOKUP(E2754, genre!$A$2:$B$1000, 2, FALSE)</f>
        <v>Latin</v>
      </c>
    </row>
    <row r="2755">
      <c r="A2755" s="4">
        <v>2754.0</v>
      </c>
      <c r="B2755" s="4" t="s">
        <v>2531</v>
      </c>
      <c r="C2755" s="4">
        <v>222.0</v>
      </c>
      <c r="D2755" s="4">
        <v>1.0</v>
      </c>
      <c r="E2755" s="4">
        <v>7.0</v>
      </c>
      <c r="F2755" s="4" t="s">
        <v>3719</v>
      </c>
      <c r="G2755" s="4">
        <v>262974.0</v>
      </c>
      <c r="H2755" s="4">
        <v>8749583.0</v>
      </c>
      <c r="I2755" s="4">
        <v>0.99</v>
      </c>
      <c r="J2755" s="5" t="str">
        <f>VLOOKUP(E2755, genre!$A$2:$B$1000, 2, FALSE)</f>
        <v>Latin</v>
      </c>
    </row>
    <row r="2756">
      <c r="A2756" s="4">
        <v>2755.0</v>
      </c>
      <c r="B2756" s="4" t="s">
        <v>3720</v>
      </c>
      <c r="C2756" s="4">
        <v>222.0</v>
      </c>
      <c r="D2756" s="4">
        <v>1.0</v>
      </c>
      <c r="E2756" s="4">
        <v>7.0</v>
      </c>
      <c r="F2756" s="4" t="s">
        <v>3717</v>
      </c>
      <c r="G2756" s="4">
        <v>105064.0</v>
      </c>
      <c r="H2756" s="4">
        <v>3477751.0</v>
      </c>
      <c r="I2756" s="4">
        <v>0.99</v>
      </c>
      <c r="J2756" s="5" t="str">
        <f>VLOOKUP(E2756, genre!$A$2:$B$1000, 2, FALSE)</f>
        <v>Latin</v>
      </c>
    </row>
    <row r="2757">
      <c r="A2757" s="4">
        <v>2756.0</v>
      </c>
      <c r="B2757" s="4" t="s">
        <v>1396</v>
      </c>
      <c r="C2757" s="4">
        <v>222.0</v>
      </c>
      <c r="D2757" s="4">
        <v>1.0</v>
      </c>
      <c r="E2757" s="4">
        <v>7.0</v>
      </c>
      <c r="F2757" s="4" t="s">
        <v>3721</v>
      </c>
      <c r="G2757" s="4">
        <v>131317.0</v>
      </c>
      <c r="H2757" s="4">
        <v>4340326.0</v>
      </c>
      <c r="I2757" s="4">
        <v>0.99</v>
      </c>
      <c r="J2757" s="5" t="str">
        <f>VLOOKUP(E2757, genre!$A$2:$B$1000, 2, FALSE)</f>
        <v>Latin</v>
      </c>
    </row>
    <row r="2758">
      <c r="A2758" s="4">
        <v>2757.0</v>
      </c>
      <c r="B2758" s="4" t="s">
        <v>3722</v>
      </c>
      <c r="C2758" s="4">
        <v>222.0</v>
      </c>
      <c r="D2758" s="4">
        <v>1.0</v>
      </c>
      <c r="E2758" s="4">
        <v>7.0</v>
      </c>
      <c r="F2758" s="4" t="s">
        <v>3717</v>
      </c>
      <c r="G2758" s="4">
        <v>237897.0</v>
      </c>
      <c r="H2758" s="4">
        <v>7786824.0</v>
      </c>
      <c r="I2758" s="4">
        <v>0.99</v>
      </c>
      <c r="J2758" s="5" t="str">
        <f>VLOOKUP(E2758, genre!$A$2:$B$1000, 2, FALSE)</f>
        <v>Latin</v>
      </c>
    </row>
    <row r="2759">
      <c r="A2759" s="4">
        <v>2758.0</v>
      </c>
      <c r="B2759" s="4" t="s">
        <v>3723</v>
      </c>
      <c r="C2759" s="4">
        <v>222.0</v>
      </c>
      <c r="D2759" s="4">
        <v>1.0</v>
      </c>
      <c r="E2759" s="4">
        <v>7.0</v>
      </c>
      <c r="F2759" s="4" t="s">
        <v>3717</v>
      </c>
      <c r="G2759" s="4">
        <v>172068.0</v>
      </c>
      <c r="H2759" s="4">
        <v>5642919.0</v>
      </c>
      <c r="I2759" s="4">
        <v>0.99</v>
      </c>
      <c r="J2759" s="5" t="str">
        <f>VLOOKUP(E2759, genre!$A$2:$B$1000, 2, FALSE)</f>
        <v>Latin</v>
      </c>
    </row>
    <row r="2760">
      <c r="A2760" s="4">
        <v>2759.0</v>
      </c>
      <c r="B2760" s="4" t="s">
        <v>3724</v>
      </c>
      <c r="C2760" s="4">
        <v>222.0</v>
      </c>
      <c r="D2760" s="4">
        <v>1.0</v>
      </c>
      <c r="E2760" s="4">
        <v>7.0</v>
      </c>
      <c r="F2760" s="4" t="s">
        <v>3717</v>
      </c>
      <c r="G2760" s="4">
        <v>158511.0</v>
      </c>
      <c r="H2760" s="4">
        <v>5184891.0</v>
      </c>
      <c r="I2760" s="4">
        <v>0.99</v>
      </c>
      <c r="J2760" s="5" t="str">
        <f>VLOOKUP(E2760, genre!$A$2:$B$1000, 2, FALSE)</f>
        <v>Latin</v>
      </c>
    </row>
    <row r="2761">
      <c r="A2761" s="4">
        <v>2760.0</v>
      </c>
      <c r="B2761" s="4" t="s">
        <v>3725</v>
      </c>
      <c r="C2761" s="4">
        <v>222.0</v>
      </c>
      <c r="D2761" s="4">
        <v>1.0</v>
      </c>
      <c r="E2761" s="4">
        <v>7.0</v>
      </c>
      <c r="F2761" s="4" t="s">
        <v>3726</v>
      </c>
      <c r="G2761" s="4">
        <v>115461.0</v>
      </c>
      <c r="H2761" s="4">
        <v>3827629.0</v>
      </c>
      <c r="I2761" s="4">
        <v>0.99</v>
      </c>
      <c r="J2761" s="5" t="str">
        <f>VLOOKUP(E2761, genre!$A$2:$B$1000, 2, FALSE)</f>
        <v>Latin</v>
      </c>
    </row>
    <row r="2762">
      <c r="A2762" s="4">
        <v>2761.0</v>
      </c>
      <c r="B2762" s="4" t="s">
        <v>3727</v>
      </c>
      <c r="C2762" s="4">
        <v>222.0</v>
      </c>
      <c r="D2762" s="4">
        <v>1.0</v>
      </c>
      <c r="E2762" s="4">
        <v>7.0</v>
      </c>
      <c r="F2762" s="4" t="s">
        <v>3728</v>
      </c>
      <c r="G2762" s="4">
        <v>238367.0</v>
      </c>
      <c r="H2762" s="4">
        <v>7971147.0</v>
      </c>
      <c r="I2762" s="4">
        <v>0.99</v>
      </c>
      <c r="J2762" s="5" t="str">
        <f>VLOOKUP(E2762, genre!$A$2:$B$1000, 2, FALSE)</f>
        <v>Latin</v>
      </c>
    </row>
    <row r="2763">
      <c r="A2763" s="4">
        <v>2762.0</v>
      </c>
      <c r="B2763" s="4" t="s">
        <v>3729</v>
      </c>
      <c r="C2763" s="4">
        <v>222.0</v>
      </c>
      <c r="D2763" s="4">
        <v>1.0</v>
      </c>
      <c r="E2763" s="4">
        <v>7.0</v>
      </c>
      <c r="F2763" s="4" t="s">
        <v>3730</v>
      </c>
      <c r="G2763" s="4">
        <v>90148.0</v>
      </c>
      <c r="H2763" s="4">
        <v>2978589.0</v>
      </c>
      <c r="I2763" s="4">
        <v>0.99</v>
      </c>
      <c r="J2763" s="5" t="str">
        <f>VLOOKUP(E2763, genre!$A$2:$B$1000, 2, FALSE)</f>
        <v>Latin</v>
      </c>
    </row>
    <row r="2764">
      <c r="A2764" s="4">
        <v>2763.0</v>
      </c>
      <c r="B2764" s="4" t="s">
        <v>3731</v>
      </c>
      <c r="C2764" s="4">
        <v>222.0</v>
      </c>
      <c r="D2764" s="4">
        <v>1.0</v>
      </c>
      <c r="E2764" s="4">
        <v>7.0</v>
      </c>
      <c r="F2764" s="4" t="s">
        <v>3717</v>
      </c>
      <c r="G2764" s="4">
        <v>171389.0</v>
      </c>
      <c r="H2764" s="4">
        <v>5631446.0</v>
      </c>
      <c r="I2764" s="4">
        <v>0.99</v>
      </c>
      <c r="J2764" s="5" t="str">
        <f>VLOOKUP(E2764, genre!$A$2:$B$1000, 2, FALSE)</f>
        <v>Latin</v>
      </c>
    </row>
    <row r="2765">
      <c r="A2765" s="4">
        <v>2764.0</v>
      </c>
      <c r="B2765" s="4" t="s">
        <v>3732</v>
      </c>
      <c r="C2765" s="4">
        <v>222.0</v>
      </c>
      <c r="D2765" s="4">
        <v>1.0</v>
      </c>
      <c r="E2765" s="4">
        <v>7.0</v>
      </c>
      <c r="F2765" s="4" t="s">
        <v>3717</v>
      </c>
      <c r="G2765" s="4">
        <v>200489.0</v>
      </c>
      <c r="H2765" s="4">
        <v>6612634.0</v>
      </c>
      <c r="I2765" s="4">
        <v>0.99</v>
      </c>
      <c r="J2765" s="5" t="str">
        <f>VLOOKUP(E2765, genre!$A$2:$B$1000, 2, FALSE)</f>
        <v>Latin</v>
      </c>
    </row>
    <row r="2766">
      <c r="A2766" s="4">
        <v>2765.0</v>
      </c>
      <c r="B2766" s="4" t="s">
        <v>3733</v>
      </c>
      <c r="C2766" s="4">
        <v>222.0</v>
      </c>
      <c r="D2766" s="4">
        <v>1.0</v>
      </c>
      <c r="E2766" s="4">
        <v>7.0</v>
      </c>
      <c r="F2766" s="4" t="s">
        <v>3717</v>
      </c>
      <c r="G2766" s="4">
        <v>217391.0</v>
      </c>
      <c r="H2766" s="4">
        <v>7189874.0</v>
      </c>
      <c r="I2766" s="4">
        <v>0.99</v>
      </c>
      <c r="J2766" s="5" t="str">
        <f>VLOOKUP(E2766, genre!$A$2:$B$1000, 2, FALSE)</f>
        <v>Latin</v>
      </c>
    </row>
    <row r="2767">
      <c r="A2767" s="4">
        <v>2766.0</v>
      </c>
      <c r="B2767" s="4" t="s">
        <v>3734</v>
      </c>
      <c r="C2767" s="4">
        <v>223.0</v>
      </c>
      <c r="D2767" s="4">
        <v>1.0</v>
      </c>
      <c r="E2767" s="4">
        <v>7.0</v>
      </c>
      <c r="F2767" s="4" t="s">
        <v>35</v>
      </c>
      <c r="G2767" s="4">
        <v>153155.0</v>
      </c>
      <c r="H2767" s="4">
        <v>4977852.0</v>
      </c>
      <c r="I2767" s="4">
        <v>0.99</v>
      </c>
      <c r="J2767" s="5" t="str">
        <f>VLOOKUP(E2767, genre!$A$2:$B$1000, 2, FALSE)</f>
        <v>Latin</v>
      </c>
    </row>
    <row r="2768">
      <c r="A2768" s="4">
        <v>2767.0</v>
      </c>
      <c r="B2768" s="4" t="s">
        <v>868</v>
      </c>
      <c r="C2768" s="4">
        <v>223.0</v>
      </c>
      <c r="D2768" s="4">
        <v>1.0</v>
      </c>
      <c r="E2768" s="4">
        <v>7.0</v>
      </c>
      <c r="F2768" s="4" t="s">
        <v>35</v>
      </c>
      <c r="G2768" s="4">
        <v>253805.0</v>
      </c>
      <c r="H2768" s="4">
        <v>8380077.0</v>
      </c>
      <c r="I2768" s="4">
        <v>0.99</v>
      </c>
      <c r="J2768" s="5" t="str">
        <f>VLOOKUP(E2768, genre!$A$2:$B$1000, 2, FALSE)</f>
        <v>Latin</v>
      </c>
    </row>
    <row r="2769">
      <c r="A2769" s="4">
        <v>2768.0</v>
      </c>
      <c r="B2769" s="4" t="s">
        <v>3735</v>
      </c>
      <c r="C2769" s="4">
        <v>223.0</v>
      </c>
      <c r="D2769" s="4">
        <v>1.0</v>
      </c>
      <c r="E2769" s="4">
        <v>7.0</v>
      </c>
      <c r="F2769" s="4" t="s">
        <v>35</v>
      </c>
      <c r="G2769" s="4">
        <v>242599.0</v>
      </c>
      <c r="H2769" s="4">
        <v>7911702.0</v>
      </c>
      <c r="I2769" s="4">
        <v>0.99</v>
      </c>
      <c r="J2769" s="5" t="str">
        <f>VLOOKUP(E2769, genre!$A$2:$B$1000, 2, FALSE)</f>
        <v>Latin</v>
      </c>
    </row>
    <row r="2770">
      <c r="A2770" s="4">
        <v>2769.0</v>
      </c>
      <c r="B2770" s="4" t="s">
        <v>3736</v>
      </c>
      <c r="C2770" s="4">
        <v>223.0</v>
      </c>
      <c r="D2770" s="4">
        <v>1.0</v>
      </c>
      <c r="E2770" s="4">
        <v>7.0</v>
      </c>
      <c r="F2770" s="4" t="s">
        <v>35</v>
      </c>
      <c r="G2770" s="4">
        <v>152607.0</v>
      </c>
      <c r="H2770" s="4">
        <v>5031797.0</v>
      </c>
      <c r="I2770" s="4">
        <v>0.99</v>
      </c>
      <c r="J2770" s="5" t="str">
        <f>VLOOKUP(E2770, genre!$A$2:$B$1000, 2, FALSE)</f>
        <v>Latin</v>
      </c>
    </row>
    <row r="2771">
      <c r="A2771" s="4">
        <v>2770.0</v>
      </c>
      <c r="B2771" s="4" t="s">
        <v>3737</v>
      </c>
      <c r="C2771" s="4">
        <v>223.0</v>
      </c>
      <c r="D2771" s="4">
        <v>1.0</v>
      </c>
      <c r="E2771" s="4">
        <v>7.0</v>
      </c>
      <c r="F2771" s="4" t="s">
        <v>35</v>
      </c>
      <c r="G2771" s="4">
        <v>242782.0</v>
      </c>
      <c r="H2771" s="4">
        <v>7914628.0</v>
      </c>
      <c r="I2771" s="4">
        <v>0.99</v>
      </c>
      <c r="J2771" s="5" t="str">
        <f>VLOOKUP(E2771, genre!$A$2:$B$1000, 2, FALSE)</f>
        <v>Latin</v>
      </c>
    </row>
    <row r="2772">
      <c r="A2772" s="4">
        <v>2771.0</v>
      </c>
      <c r="B2772" s="4" t="s">
        <v>3738</v>
      </c>
      <c r="C2772" s="4">
        <v>223.0</v>
      </c>
      <c r="D2772" s="4">
        <v>1.0</v>
      </c>
      <c r="E2772" s="4">
        <v>7.0</v>
      </c>
      <c r="F2772" s="4" t="s">
        <v>35</v>
      </c>
      <c r="G2772" s="4">
        <v>159791.0</v>
      </c>
      <c r="H2772" s="4">
        <v>5204995.0</v>
      </c>
      <c r="I2772" s="4">
        <v>0.99</v>
      </c>
      <c r="J2772" s="5" t="str">
        <f>VLOOKUP(E2772, genre!$A$2:$B$1000, 2, FALSE)</f>
        <v>Latin</v>
      </c>
    </row>
    <row r="2773">
      <c r="A2773" s="4">
        <v>2772.0</v>
      </c>
      <c r="B2773" s="4" t="s">
        <v>3739</v>
      </c>
      <c r="C2773" s="4">
        <v>223.0</v>
      </c>
      <c r="D2773" s="4">
        <v>1.0</v>
      </c>
      <c r="E2773" s="4">
        <v>7.0</v>
      </c>
      <c r="F2773" s="4" t="s">
        <v>35</v>
      </c>
      <c r="G2773" s="4">
        <v>221387.0</v>
      </c>
      <c r="H2773" s="4">
        <v>7251478.0</v>
      </c>
      <c r="I2773" s="4">
        <v>0.99</v>
      </c>
      <c r="J2773" s="5" t="str">
        <f>VLOOKUP(E2773, genre!$A$2:$B$1000, 2, FALSE)</f>
        <v>Latin</v>
      </c>
    </row>
    <row r="2774">
      <c r="A2774" s="4">
        <v>2773.0</v>
      </c>
      <c r="B2774" s="4" t="s">
        <v>3740</v>
      </c>
      <c r="C2774" s="4">
        <v>223.0</v>
      </c>
      <c r="D2774" s="4">
        <v>1.0</v>
      </c>
      <c r="E2774" s="4">
        <v>7.0</v>
      </c>
      <c r="F2774" s="4" t="s">
        <v>35</v>
      </c>
      <c r="G2774" s="4">
        <v>139598.0</v>
      </c>
      <c r="H2774" s="4">
        <v>4581685.0</v>
      </c>
      <c r="I2774" s="4">
        <v>0.99</v>
      </c>
      <c r="J2774" s="5" t="str">
        <f>VLOOKUP(E2774, genre!$A$2:$B$1000, 2, FALSE)</f>
        <v>Latin</v>
      </c>
    </row>
    <row r="2775">
      <c r="A2775" s="4">
        <v>2774.0</v>
      </c>
      <c r="B2775" s="4" t="s">
        <v>3741</v>
      </c>
      <c r="C2775" s="4">
        <v>223.0</v>
      </c>
      <c r="D2775" s="4">
        <v>1.0</v>
      </c>
      <c r="E2775" s="4">
        <v>7.0</v>
      </c>
      <c r="F2775" s="4" t="s">
        <v>35</v>
      </c>
      <c r="G2775" s="4">
        <v>206471.0</v>
      </c>
      <c r="H2775" s="4">
        <v>6793270.0</v>
      </c>
      <c r="I2775" s="4">
        <v>0.99</v>
      </c>
      <c r="J2775" s="5" t="str">
        <f>VLOOKUP(E2775, genre!$A$2:$B$1000, 2, FALSE)</f>
        <v>Latin</v>
      </c>
    </row>
    <row r="2776">
      <c r="A2776" s="4">
        <v>2775.0</v>
      </c>
      <c r="B2776" s="4" t="s">
        <v>3742</v>
      </c>
      <c r="C2776" s="4">
        <v>223.0</v>
      </c>
      <c r="D2776" s="4">
        <v>1.0</v>
      </c>
      <c r="E2776" s="4">
        <v>7.0</v>
      </c>
      <c r="F2776" s="4" t="s">
        <v>35</v>
      </c>
      <c r="G2776" s="4">
        <v>139337.0</v>
      </c>
      <c r="H2776" s="4">
        <v>4552858.0</v>
      </c>
      <c r="I2776" s="4">
        <v>0.99</v>
      </c>
      <c r="J2776" s="5" t="str">
        <f>VLOOKUP(E2776, genre!$A$2:$B$1000, 2, FALSE)</f>
        <v>Latin</v>
      </c>
    </row>
    <row r="2777">
      <c r="A2777" s="4">
        <v>2776.0</v>
      </c>
      <c r="B2777" s="4" t="s">
        <v>3743</v>
      </c>
      <c r="C2777" s="4">
        <v>223.0</v>
      </c>
      <c r="D2777" s="4">
        <v>1.0</v>
      </c>
      <c r="E2777" s="4">
        <v>7.0</v>
      </c>
      <c r="F2777" s="4" t="s">
        <v>35</v>
      </c>
      <c r="G2777" s="4">
        <v>174001.0</v>
      </c>
      <c r="H2777" s="4">
        <v>5618895.0</v>
      </c>
      <c r="I2777" s="4">
        <v>0.99</v>
      </c>
      <c r="J2777" s="5" t="str">
        <f>VLOOKUP(E2777, genre!$A$2:$B$1000, 2, FALSE)</f>
        <v>Latin</v>
      </c>
    </row>
    <row r="2778">
      <c r="A2778" s="4">
        <v>2777.0</v>
      </c>
      <c r="B2778" s="4" t="s">
        <v>3744</v>
      </c>
      <c r="C2778" s="4">
        <v>223.0</v>
      </c>
      <c r="D2778" s="4">
        <v>1.0</v>
      </c>
      <c r="E2778" s="4">
        <v>7.0</v>
      </c>
      <c r="F2778" s="4" t="s">
        <v>35</v>
      </c>
      <c r="G2778" s="4">
        <v>209737.0</v>
      </c>
      <c r="H2778" s="4">
        <v>6890327.0</v>
      </c>
      <c r="I2778" s="4">
        <v>0.99</v>
      </c>
      <c r="J2778" s="5" t="str">
        <f>VLOOKUP(E2778, genre!$A$2:$B$1000, 2, FALSE)</f>
        <v>Latin</v>
      </c>
    </row>
    <row r="2779">
      <c r="A2779" s="4">
        <v>2778.0</v>
      </c>
      <c r="B2779" s="4" t="s">
        <v>3745</v>
      </c>
      <c r="C2779" s="4">
        <v>223.0</v>
      </c>
      <c r="D2779" s="4">
        <v>1.0</v>
      </c>
      <c r="E2779" s="4">
        <v>7.0</v>
      </c>
      <c r="F2779" s="4" t="s">
        <v>35</v>
      </c>
      <c r="G2779" s="4">
        <v>162220.0</v>
      </c>
      <c r="H2779" s="4">
        <v>5213894.0</v>
      </c>
      <c r="I2779" s="4">
        <v>0.99</v>
      </c>
      <c r="J2779" s="5" t="str">
        <f>VLOOKUP(E2779, genre!$A$2:$B$1000, 2, FALSE)</f>
        <v>Latin</v>
      </c>
    </row>
    <row r="2780">
      <c r="A2780" s="4">
        <v>2779.0</v>
      </c>
      <c r="B2780" s="4" t="s">
        <v>3746</v>
      </c>
      <c r="C2780" s="4">
        <v>223.0</v>
      </c>
      <c r="D2780" s="4">
        <v>1.0</v>
      </c>
      <c r="E2780" s="4">
        <v>7.0</v>
      </c>
      <c r="F2780" s="4" t="s">
        <v>35</v>
      </c>
      <c r="G2780" s="4">
        <v>184450.0</v>
      </c>
      <c r="H2780" s="4">
        <v>6069933.0</v>
      </c>
      <c r="I2780" s="4">
        <v>0.99</v>
      </c>
      <c r="J2780" s="5" t="str">
        <f>VLOOKUP(E2780, genre!$A$2:$B$1000, 2, FALSE)</f>
        <v>Latin</v>
      </c>
    </row>
    <row r="2781">
      <c r="A2781" s="4">
        <v>2780.0</v>
      </c>
      <c r="B2781" s="4" t="s">
        <v>3747</v>
      </c>
      <c r="C2781" s="4">
        <v>223.0</v>
      </c>
      <c r="D2781" s="4">
        <v>1.0</v>
      </c>
      <c r="E2781" s="4">
        <v>7.0</v>
      </c>
      <c r="F2781" s="4" t="s">
        <v>35</v>
      </c>
      <c r="G2781" s="4">
        <v>252943.0</v>
      </c>
      <c r="H2781" s="4">
        <v>8455132.0</v>
      </c>
      <c r="I2781" s="4">
        <v>0.99</v>
      </c>
      <c r="J2781" s="5" t="str">
        <f>VLOOKUP(E2781, genre!$A$2:$B$1000, 2, FALSE)</f>
        <v>Latin</v>
      </c>
    </row>
    <row r="2782">
      <c r="A2782" s="4">
        <v>2781.0</v>
      </c>
      <c r="B2782" s="4" t="s">
        <v>3748</v>
      </c>
      <c r="C2782" s="4">
        <v>224.0</v>
      </c>
      <c r="D2782" s="4">
        <v>1.0</v>
      </c>
      <c r="E2782" s="4">
        <v>4.0</v>
      </c>
      <c r="F2782" s="4" t="s">
        <v>3749</v>
      </c>
      <c r="G2782" s="4">
        <v>322612.0</v>
      </c>
      <c r="H2782" s="4">
        <v>1.0786578E7</v>
      </c>
      <c r="I2782" s="4">
        <v>0.99</v>
      </c>
      <c r="J2782" s="5" t="str">
        <f>VLOOKUP(E2782, genre!$A$2:$B$1000, 2, FALSE)</f>
        <v>Alternative &amp; Punk</v>
      </c>
    </row>
    <row r="2783">
      <c r="A2783" s="4">
        <v>2782.0</v>
      </c>
      <c r="B2783" s="4" t="s">
        <v>3750</v>
      </c>
      <c r="C2783" s="4">
        <v>224.0</v>
      </c>
      <c r="D2783" s="4">
        <v>1.0</v>
      </c>
      <c r="E2783" s="4">
        <v>4.0</v>
      </c>
      <c r="F2783" s="4" t="s">
        <v>3749</v>
      </c>
      <c r="G2783" s="4">
        <v>230504.0</v>
      </c>
      <c r="H2783" s="4">
        <v>7668899.0</v>
      </c>
      <c r="I2783" s="4">
        <v>0.99</v>
      </c>
      <c r="J2783" s="5" t="str">
        <f>VLOOKUP(E2783, genre!$A$2:$B$1000, 2, FALSE)</f>
        <v>Alternative &amp; Punk</v>
      </c>
    </row>
    <row r="2784">
      <c r="A2784" s="4">
        <v>2783.0</v>
      </c>
      <c r="B2784" s="4" t="s">
        <v>3751</v>
      </c>
      <c r="C2784" s="4">
        <v>224.0</v>
      </c>
      <c r="D2784" s="4">
        <v>1.0</v>
      </c>
      <c r="E2784" s="4">
        <v>4.0</v>
      </c>
      <c r="F2784" s="4" t="s">
        <v>3749</v>
      </c>
      <c r="G2784" s="4">
        <v>222484.0</v>
      </c>
      <c r="H2784" s="4">
        <v>7382048.0</v>
      </c>
      <c r="I2784" s="4">
        <v>0.99</v>
      </c>
      <c r="J2784" s="5" t="str">
        <f>VLOOKUP(E2784, genre!$A$2:$B$1000, 2, FALSE)</f>
        <v>Alternative &amp; Punk</v>
      </c>
    </row>
    <row r="2785">
      <c r="A2785" s="4">
        <v>2784.0</v>
      </c>
      <c r="B2785" s="4" t="s">
        <v>3752</v>
      </c>
      <c r="C2785" s="4">
        <v>224.0</v>
      </c>
      <c r="D2785" s="4">
        <v>1.0</v>
      </c>
      <c r="E2785" s="4">
        <v>4.0</v>
      </c>
      <c r="F2785" s="4" t="s">
        <v>3749</v>
      </c>
      <c r="G2785" s="4">
        <v>218331.0</v>
      </c>
      <c r="H2785" s="4">
        <v>7267458.0</v>
      </c>
      <c r="I2785" s="4">
        <v>0.99</v>
      </c>
      <c r="J2785" s="5" t="str">
        <f>VLOOKUP(E2785, genre!$A$2:$B$1000, 2, FALSE)</f>
        <v>Alternative &amp; Punk</v>
      </c>
    </row>
    <row r="2786">
      <c r="A2786" s="4">
        <v>2785.0</v>
      </c>
      <c r="B2786" s="4" t="s">
        <v>3753</v>
      </c>
      <c r="C2786" s="4">
        <v>224.0</v>
      </c>
      <c r="D2786" s="4">
        <v>1.0</v>
      </c>
      <c r="E2786" s="4">
        <v>4.0</v>
      </c>
      <c r="F2786" s="4" t="s">
        <v>3749</v>
      </c>
      <c r="G2786" s="4">
        <v>296829.0</v>
      </c>
      <c r="H2786" s="4">
        <v>9868187.0</v>
      </c>
      <c r="I2786" s="4">
        <v>0.99</v>
      </c>
      <c r="J2786" s="5" t="str">
        <f>VLOOKUP(E2786, genre!$A$2:$B$1000, 2, FALSE)</f>
        <v>Alternative &amp; Punk</v>
      </c>
    </row>
    <row r="2787">
      <c r="A2787" s="4">
        <v>2786.0</v>
      </c>
      <c r="B2787" s="4" t="s">
        <v>3754</v>
      </c>
      <c r="C2787" s="4">
        <v>224.0</v>
      </c>
      <c r="D2787" s="4">
        <v>1.0</v>
      </c>
      <c r="E2787" s="4">
        <v>4.0</v>
      </c>
      <c r="F2787" s="4" t="s">
        <v>3749</v>
      </c>
      <c r="G2787" s="4">
        <v>199131.0</v>
      </c>
      <c r="H2787" s="4">
        <v>6566998.0</v>
      </c>
      <c r="I2787" s="4">
        <v>0.99</v>
      </c>
      <c r="J2787" s="5" t="str">
        <f>VLOOKUP(E2787, genre!$A$2:$B$1000, 2, FALSE)</f>
        <v>Alternative &amp; Punk</v>
      </c>
    </row>
    <row r="2788">
      <c r="A2788" s="4">
        <v>2787.0</v>
      </c>
      <c r="B2788" s="4" t="s">
        <v>3755</v>
      </c>
      <c r="C2788" s="4">
        <v>224.0</v>
      </c>
      <c r="D2788" s="4">
        <v>1.0</v>
      </c>
      <c r="E2788" s="4">
        <v>4.0</v>
      </c>
      <c r="F2788" s="4" t="s">
        <v>3749</v>
      </c>
      <c r="G2788" s="4">
        <v>264359.0</v>
      </c>
      <c r="H2788" s="4">
        <v>8741444.0</v>
      </c>
      <c r="I2788" s="4">
        <v>0.99</v>
      </c>
      <c r="J2788" s="5" t="str">
        <f>VLOOKUP(E2788, genre!$A$2:$B$1000, 2, FALSE)</f>
        <v>Alternative &amp; Punk</v>
      </c>
    </row>
    <row r="2789">
      <c r="A2789" s="4">
        <v>2788.0</v>
      </c>
      <c r="B2789" s="4" t="s">
        <v>3756</v>
      </c>
      <c r="C2789" s="4">
        <v>224.0</v>
      </c>
      <c r="D2789" s="4">
        <v>1.0</v>
      </c>
      <c r="E2789" s="4">
        <v>4.0</v>
      </c>
      <c r="F2789" s="4" t="s">
        <v>3749</v>
      </c>
      <c r="G2789" s="4">
        <v>245995.0</v>
      </c>
      <c r="H2789" s="4">
        <v>8143797.0</v>
      </c>
      <c r="I2789" s="4">
        <v>0.99</v>
      </c>
      <c r="J2789" s="5" t="str">
        <f>VLOOKUP(E2789, genre!$A$2:$B$1000, 2, FALSE)</f>
        <v>Alternative &amp; Punk</v>
      </c>
    </row>
    <row r="2790">
      <c r="A2790" s="4">
        <v>2789.0</v>
      </c>
      <c r="B2790" s="4" t="s">
        <v>3757</v>
      </c>
      <c r="C2790" s="4">
        <v>224.0</v>
      </c>
      <c r="D2790" s="4">
        <v>1.0</v>
      </c>
      <c r="E2790" s="4">
        <v>4.0</v>
      </c>
      <c r="F2790" s="4" t="s">
        <v>3749</v>
      </c>
      <c r="G2790" s="4">
        <v>215510.0</v>
      </c>
      <c r="H2790" s="4">
        <v>7148017.0</v>
      </c>
      <c r="I2790" s="4">
        <v>0.99</v>
      </c>
      <c r="J2790" s="5" t="str">
        <f>VLOOKUP(E2790, genre!$A$2:$B$1000, 2, FALSE)</f>
        <v>Alternative &amp; Punk</v>
      </c>
    </row>
    <row r="2791">
      <c r="A2791" s="4">
        <v>2790.0</v>
      </c>
      <c r="B2791" s="4" t="s">
        <v>3758</v>
      </c>
      <c r="C2791" s="4">
        <v>224.0</v>
      </c>
      <c r="D2791" s="4">
        <v>1.0</v>
      </c>
      <c r="E2791" s="4">
        <v>4.0</v>
      </c>
      <c r="F2791" s="4" t="s">
        <v>3749</v>
      </c>
      <c r="G2791" s="4">
        <v>158458.0</v>
      </c>
      <c r="H2791" s="4">
        <v>5285715.0</v>
      </c>
      <c r="I2791" s="4">
        <v>0.99</v>
      </c>
      <c r="J2791" s="5" t="str">
        <f>VLOOKUP(E2791, genre!$A$2:$B$1000, 2, FALSE)</f>
        <v>Alternative &amp; Punk</v>
      </c>
    </row>
    <row r="2792">
      <c r="A2792" s="4">
        <v>2791.0</v>
      </c>
      <c r="B2792" s="4" t="s">
        <v>3759</v>
      </c>
      <c r="C2792" s="4">
        <v>224.0</v>
      </c>
      <c r="D2792" s="4">
        <v>1.0</v>
      </c>
      <c r="E2792" s="4">
        <v>4.0</v>
      </c>
      <c r="F2792" s="4" t="s">
        <v>3749</v>
      </c>
      <c r="G2792" s="4">
        <v>151693.0</v>
      </c>
      <c r="H2792" s="4">
        <v>5020547.0</v>
      </c>
      <c r="I2792" s="4">
        <v>0.99</v>
      </c>
      <c r="J2792" s="5" t="str">
        <f>VLOOKUP(E2792, genre!$A$2:$B$1000, 2, FALSE)</f>
        <v>Alternative &amp; Punk</v>
      </c>
    </row>
    <row r="2793">
      <c r="A2793" s="4">
        <v>2792.0</v>
      </c>
      <c r="B2793" s="4" t="s">
        <v>3760</v>
      </c>
      <c r="C2793" s="4">
        <v>224.0</v>
      </c>
      <c r="D2793" s="4">
        <v>1.0</v>
      </c>
      <c r="E2793" s="4">
        <v>4.0</v>
      </c>
      <c r="F2793" s="4" t="s">
        <v>3749</v>
      </c>
      <c r="G2793" s="4">
        <v>191503.0</v>
      </c>
      <c r="H2793" s="4">
        <v>6349938.0</v>
      </c>
      <c r="I2793" s="4">
        <v>0.99</v>
      </c>
      <c r="J2793" s="5" t="str">
        <f>VLOOKUP(E2793, genre!$A$2:$B$1000, 2, FALSE)</f>
        <v>Alternative &amp; Punk</v>
      </c>
    </row>
    <row r="2794">
      <c r="A2794" s="4">
        <v>2793.0</v>
      </c>
      <c r="B2794" s="4" t="s">
        <v>3761</v>
      </c>
      <c r="C2794" s="4">
        <v>224.0</v>
      </c>
      <c r="D2794" s="4">
        <v>1.0</v>
      </c>
      <c r="E2794" s="4">
        <v>4.0</v>
      </c>
      <c r="F2794" s="4" t="s">
        <v>3749</v>
      </c>
      <c r="G2794" s="4">
        <v>37120.0</v>
      </c>
      <c r="H2794" s="4">
        <v>1220930.0</v>
      </c>
      <c r="I2794" s="4">
        <v>0.99</v>
      </c>
      <c r="J2794" s="5" t="str">
        <f>VLOOKUP(E2794, genre!$A$2:$B$1000, 2, FALSE)</f>
        <v>Alternative &amp; Punk</v>
      </c>
    </row>
    <row r="2795">
      <c r="A2795" s="4">
        <v>2794.0</v>
      </c>
      <c r="B2795" s="4" t="s">
        <v>3762</v>
      </c>
      <c r="C2795" s="4">
        <v>224.0</v>
      </c>
      <c r="D2795" s="4">
        <v>1.0</v>
      </c>
      <c r="E2795" s="4">
        <v>4.0</v>
      </c>
      <c r="F2795" s="4" t="s">
        <v>3749</v>
      </c>
      <c r="G2795" s="4">
        <v>184946.0</v>
      </c>
      <c r="H2795" s="4">
        <v>6157904.0</v>
      </c>
      <c r="I2795" s="4">
        <v>0.99</v>
      </c>
      <c r="J2795" s="5" t="str">
        <f>VLOOKUP(E2795, genre!$A$2:$B$1000, 2, FALSE)</f>
        <v>Alternative &amp; Punk</v>
      </c>
    </row>
    <row r="2796">
      <c r="A2796" s="4">
        <v>2795.0</v>
      </c>
      <c r="B2796" s="4" t="s">
        <v>3763</v>
      </c>
      <c r="C2796" s="4">
        <v>224.0</v>
      </c>
      <c r="D2796" s="4">
        <v>1.0</v>
      </c>
      <c r="E2796" s="4">
        <v>4.0</v>
      </c>
      <c r="F2796" s="4" t="s">
        <v>3749</v>
      </c>
      <c r="G2796" s="4">
        <v>104986.0</v>
      </c>
      <c r="H2796" s="4">
        <v>3503755.0</v>
      </c>
      <c r="I2796" s="4">
        <v>0.99</v>
      </c>
      <c r="J2796" s="5" t="str">
        <f>VLOOKUP(E2796, genre!$A$2:$B$1000, 2, FALSE)</f>
        <v>Alternative &amp; Punk</v>
      </c>
    </row>
    <row r="2797">
      <c r="A2797" s="4">
        <v>2796.0</v>
      </c>
      <c r="B2797" s="4" t="s">
        <v>3764</v>
      </c>
      <c r="C2797" s="4">
        <v>224.0</v>
      </c>
      <c r="D2797" s="4">
        <v>1.0</v>
      </c>
      <c r="E2797" s="4">
        <v>4.0</v>
      </c>
      <c r="F2797" s="4" t="s">
        <v>3749</v>
      </c>
      <c r="G2797" s="4">
        <v>189988.0</v>
      </c>
      <c r="H2797" s="4">
        <v>6308613.0</v>
      </c>
      <c r="I2797" s="4">
        <v>0.99</v>
      </c>
      <c r="J2797" s="5" t="str">
        <f>VLOOKUP(E2797, genre!$A$2:$B$1000, 2, FALSE)</f>
        <v>Alternative &amp; Punk</v>
      </c>
    </row>
    <row r="2798">
      <c r="A2798" s="4">
        <v>2797.0</v>
      </c>
      <c r="B2798" s="4" t="s">
        <v>3765</v>
      </c>
      <c r="C2798" s="4">
        <v>224.0</v>
      </c>
      <c r="D2798" s="4">
        <v>1.0</v>
      </c>
      <c r="E2798" s="4">
        <v>4.0</v>
      </c>
      <c r="F2798" s="4" t="s">
        <v>3749</v>
      </c>
      <c r="G2798" s="4">
        <v>34168.0</v>
      </c>
      <c r="H2798" s="4">
        <v>1124909.0</v>
      </c>
      <c r="I2798" s="4">
        <v>0.99</v>
      </c>
      <c r="J2798" s="5" t="str">
        <f>VLOOKUP(E2798, genre!$A$2:$B$1000, 2, FALSE)</f>
        <v>Alternative &amp; Punk</v>
      </c>
    </row>
    <row r="2799">
      <c r="A2799" s="4">
        <v>2798.0</v>
      </c>
      <c r="B2799" s="4" t="s">
        <v>3766</v>
      </c>
      <c r="C2799" s="4">
        <v>224.0</v>
      </c>
      <c r="D2799" s="4">
        <v>1.0</v>
      </c>
      <c r="E2799" s="4">
        <v>4.0</v>
      </c>
      <c r="F2799" s="4" t="s">
        <v>3749</v>
      </c>
      <c r="G2799" s="4">
        <v>195500.0</v>
      </c>
      <c r="H2799" s="4">
        <v>6486470.0</v>
      </c>
      <c r="I2799" s="4">
        <v>0.99</v>
      </c>
      <c r="J2799" s="5" t="str">
        <f>VLOOKUP(E2799, genre!$A$2:$B$1000, 2, FALSE)</f>
        <v>Alternative &amp; Punk</v>
      </c>
    </row>
    <row r="2800">
      <c r="A2800" s="4">
        <v>2799.0</v>
      </c>
      <c r="B2800" s="4" t="s">
        <v>3767</v>
      </c>
      <c r="C2800" s="4">
        <v>224.0</v>
      </c>
      <c r="D2800" s="4">
        <v>1.0</v>
      </c>
      <c r="E2800" s="4">
        <v>4.0</v>
      </c>
      <c r="F2800" s="4" t="s">
        <v>3749</v>
      </c>
      <c r="G2800" s="4">
        <v>56111.0</v>
      </c>
      <c r="H2800" s="4">
        <v>1824213.0</v>
      </c>
      <c r="I2800" s="4">
        <v>0.99</v>
      </c>
      <c r="J2800" s="5" t="str">
        <f>VLOOKUP(E2800, genre!$A$2:$B$1000, 2, FALSE)</f>
        <v>Alternative &amp; Punk</v>
      </c>
    </row>
    <row r="2801">
      <c r="A2801" s="4">
        <v>2800.0</v>
      </c>
      <c r="B2801" s="4" t="s">
        <v>3768</v>
      </c>
      <c r="C2801" s="4">
        <v>224.0</v>
      </c>
      <c r="D2801" s="4">
        <v>1.0</v>
      </c>
      <c r="E2801" s="4">
        <v>4.0</v>
      </c>
      <c r="F2801" s="4" t="s">
        <v>3749</v>
      </c>
      <c r="G2801" s="4">
        <v>212401.0</v>
      </c>
      <c r="H2801" s="4">
        <v>7069773.0</v>
      </c>
      <c r="I2801" s="4">
        <v>0.99</v>
      </c>
      <c r="J2801" s="5" t="str">
        <f>VLOOKUP(E2801, genre!$A$2:$B$1000, 2, FALSE)</f>
        <v>Alternative &amp; Punk</v>
      </c>
    </row>
    <row r="2802">
      <c r="A2802" s="4">
        <v>2801.0</v>
      </c>
      <c r="B2802" s="4" t="s">
        <v>3769</v>
      </c>
      <c r="C2802" s="4">
        <v>224.0</v>
      </c>
      <c r="D2802" s="4">
        <v>1.0</v>
      </c>
      <c r="E2802" s="4">
        <v>4.0</v>
      </c>
      <c r="F2802" s="4" t="s">
        <v>3749</v>
      </c>
      <c r="G2802" s="4">
        <v>285936.0</v>
      </c>
      <c r="H2802" s="4">
        <v>9531268.0</v>
      </c>
      <c r="I2802" s="4">
        <v>0.99</v>
      </c>
      <c r="J2802" s="5" t="str">
        <f>VLOOKUP(E2802, genre!$A$2:$B$1000, 2, FALSE)</f>
        <v>Alternative &amp; Punk</v>
      </c>
    </row>
    <row r="2803">
      <c r="A2803" s="4">
        <v>2802.0</v>
      </c>
      <c r="B2803" s="4" t="s">
        <v>3770</v>
      </c>
      <c r="C2803" s="4">
        <v>224.0</v>
      </c>
      <c r="D2803" s="4">
        <v>1.0</v>
      </c>
      <c r="E2803" s="4">
        <v>4.0</v>
      </c>
      <c r="F2803" s="4" t="s">
        <v>3749</v>
      </c>
      <c r="G2803" s="4">
        <v>293668.0</v>
      </c>
      <c r="H2803" s="4">
        <v>9776548.0</v>
      </c>
      <c r="I2803" s="4">
        <v>0.99</v>
      </c>
      <c r="J2803" s="5" t="str">
        <f>VLOOKUP(E2803, genre!$A$2:$B$1000, 2, FALSE)</f>
        <v>Alternative &amp; Punk</v>
      </c>
    </row>
    <row r="2804">
      <c r="A2804" s="4">
        <v>2803.0</v>
      </c>
      <c r="B2804" s="4" t="s">
        <v>3771</v>
      </c>
      <c r="C2804" s="4">
        <v>225.0</v>
      </c>
      <c r="D2804" s="4">
        <v>1.0</v>
      </c>
      <c r="E2804" s="4">
        <v>4.0</v>
      </c>
      <c r="F2804" s="4" t="s">
        <v>3772</v>
      </c>
      <c r="G2804" s="4">
        <v>170684.0</v>
      </c>
      <c r="H2804" s="4">
        <v>5678290.0</v>
      </c>
      <c r="I2804" s="4">
        <v>0.99</v>
      </c>
      <c r="J2804" s="5" t="str">
        <f>VLOOKUP(E2804, genre!$A$2:$B$1000, 2, FALSE)</f>
        <v>Alternative &amp; Punk</v>
      </c>
    </row>
    <row r="2805">
      <c r="A2805" s="4">
        <v>2804.0</v>
      </c>
      <c r="B2805" s="4" t="s">
        <v>3773</v>
      </c>
      <c r="C2805" s="4">
        <v>225.0</v>
      </c>
      <c r="D2805" s="4">
        <v>1.0</v>
      </c>
      <c r="E2805" s="4">
        <v>4.0</v>
      </c>
      <c r="F2805" s="4" t="s">
        <v>3774</v>
      </c>
      <c r="G2805" s="4">
        <v>195840.0</v>
      </c>
      <c r="H2805" s="4">
        <v>6472780.0</v>
      </c>
      <c r="I2805" s="4">
        <v>0.99</v>
      </c>
      <c r="J2805" s="5" t="str">
        <f>VLOOKUP(E2805, genre!$A$2:$B$1000, 2, FALSE)</f>
        <v>Alternative &amp; Punk</v>
      </c>
    </row>
    <row r="2806">
      <c r="A2806" s="4">
        <v>2805.0</v>
      </c>
      <c r="B2806" s="4" t="s">
        <v>3775</v>
      </c>
      <c r="C2806" s="4">
        <v>225.0</v>
      </c>
      <c r="D2806" s="4">
        <v>1.0</v>
      </c>
      <c r="E2806" s="4">
        <v>4.0</v>
      </c>
      <c r="F2806" s="4" t="s">
        <v>968</v>
      </c>
      <c r="G2806" s="4">
        <v>246622.0</v>
      </c>
      <c r="H2806" s="4">
        <v>8073248.0</v>
      </c>
      <c r="I2806" s="4">
        <v>0.99</v>
      </c>
      <c r="J2806" s="5" t="str">
        <f>VLOOKUP(E2806, genre!$A$2:$B$1000, 2, FALSE)</f>
        <v>Alternative &amp; Punk</v>
      </c>
    </row>
    <row r="2807">
      <c r="A2807" s="4">
        <v>2806.0</v>
      </c>
      <c r="B2807" s="4" t="s">
        <v>3776</v>
      </c>
      <c r="C2807" s="4">
        <v>225.0</v>
      </c>
      <c r="D2807" s="4">
        <v>1.0</v>
      </c>
      <c r="E2807" s="4">
        <v>4.0</v>
      </c>
      <c r="F2807" s="4" t="s">
        <v>3777</v>
      </c>
      <c r="G2807" s="4">
        <v>213289.0</v>
      </c>
      <c r="H2807" s="4">
        <v>7067340.0</v>
      </c>
      <c r="I2807" s="4">
        <v>0.99</v>
      </c>
      <c r="J2807" s="5" t="str">
        <f>VLOOKUP(E2807, genre!$A$2:$B$1000, 2, FALSE)</f>
        <v>Alternative &amp; Punk</v>
      </c>
    </row>
    <row r="2808">
      <c r="A2808" s="4">
        <v>2807.0</v>
      </c>
      <c r="B2808" s="4" t="s">
        <v>3778</v>
      </c>
      <c r="C2808" s="4">
        <v>225.0</v>
      </c>
      <c r="D2808" s="4">
        <v>1.0</v>
      </c>
      <c r="E2808" s="4">
        <v>4.0</v>
      </c>
      <c r="F2808" s="4" t="s">
        <v>3779</v>
      </c>
      <c r="G2808" s="4">
        <v>221831.0</v>
      </c>
      <c r="H2808" s="4">
        <v>7304656.0</v>
      </c>
      <c r="I2808" s="4">
        <v>0.99</v>
      </c>
      <c r="J2808" s="5" t="str">
        <f>VLOOKUP(E2808, genre!$A$2:$B$1000, 2, FALSE)</f>
        <v>Alternative &amp; Punk</v>
      </c>
    </row>
    <row r="2809">
      <c r="A2809" s="4">
        <v>2808.0</v>
      </c>
      <c r="B2809" s="4" t="s">
        <v>3780</v>
      </c>
      <c r="C2809" s="4">
        <v>225.0</v>
      </c>
      <c r="D2809" s="4">
        <v>1.0</v>
      </c>
      <c r="E2809" s="4">
        <v>4.0</v>
      </c>
      <c r="F2809" s="4" t="s">
        <v>3781</v>
      </c>
      <c r="G2809" s="4">
        <v>208613.0</v>
      </c>
      <c r="H2809" s="4">
        <v>6883180.0</v>
      </c>
      <c r="I2809" s="4">
        <v>0.99</v>
      </c>
      <c r="J2809" s="5" t="str">
        <f>VLOOKUP(E2809, genre!$A$2:$B$1000, 2, FALSE)</f>
        <v>Alternative &amp; Punk</v>
      </c>
    </row>
    <row r="2810">
      <c r="A2810" s="4">
        <v>2809.0</v>
      </c>
      <c r="B2810" s="4" t="s">
        <v>3782</v>
      </c>
      <c r="C2810" s="4">
        <v>225.0</v>
      </c>
      <c r="D2810" s="4">
        <v>1.0</v>
      </c>
      <c r="E2810" s="4">
        <v>4.0</v>
      </c>
      <c r="F2810" s="4" t="s">
        <v>3783</v>
      </c>
      <c r="G2810" s="4">
        <v>189440.0</v>
      </c>
      <c r="H2810" s="4">
        <v>6243967.0</v>
      </c>
      <c r="I2810" s="4">
        <v>0.99</v>
      </c>
      <c r="J2810" s="5" t="str">
        <f>VLOOKUP(E2810, genre!$A$2:$B$1000, 2, FALSE)</f>
        <v>Alternative &amp; Punk</v>
      </c>
    </row>
    <row r="2811">
      <c r="A2811" s="4">
        <v>2810.0</v>
      </c>
      <c r="B2811" s="4" t="s">
        <v>3784</v>
      </c>
      <c r="C2811" s="4">
        <v>225.0</v>
      </c>
      <c r="D2811" s="4">
        <v>1.0</v>
      </c>
      <c r="E2811" s="4">
        <v>4.0</v>
      </c>
      <c r="F2811" s="4" t="s">
        <v>3785</v>
      </c>
      <c r="G2811" s="4">
        <v>183092.0</v>
      </c>
      <c r="H2811" s="4">
        <v>5999048.0</v>
      </c>
      <c r="I2811" s="4">
        <v>0.99</v>
      </c>
      <c r="J2811" s="5" t="str">
        <f>VLOOKUP(E2811, genre!$A$2:$B$1000, 2, FALSE)</f>
        <v>Alternative &amp; Punk</v>
      </c>
    </row>
    <row r="2812">
      <c r="A2812" s="4">
        <v>2811.0</v>
      </c>
      <c r="B2812" s="4" t="s">
        <v>3786</v>
      </c>
      <c r="C2812" s="4">
        <v>225.0</v>
      </c>
      <c r="D2812" s="4">
        <v>1.0</v>
      </c>
      <c r="E2812" s="4">
        <v>4.0</v>
      </c>
      <c r="F2812" s="4" t="s">
        <v>3787</v>
      </c>
      <c r="G2812" s="4">
        <v>203702.0</v>
      </c>
      <c r="H2812" s="4">
        <v>6733733.0</v>
      </c>
      <c r="I2812" s="4">
        <v>0.99</v>
      </c>
      <c r="J2812" s="5" t="str">
        <f>VLOOKUP(E2812, genre!$A$2:$B$1000, 2, FALSE)</f>
        <v>Alternative &amp; Punk</v>
      </c>
    </row>
    <row r="2813">
      <c r="A2813" s="4">
        <v>2812.0</v>
      </c>
      <c r="B2813" s="4" t="s">
        <v>3788</v>
      </c>
      <c r="C2813" s="4">
        <v>225.0</v>
      </c>
      <c r="D2813" s="4">
        <v>1.0</v>
      </c>
      <c r="E2813" s="4">
        <v>4.0</v>
      </c>
      <c r="F2813" s="4" t="s">
        <v>3789</v>
      </c>
      <c r="G2813" s="4">
        <v>224261.0</v>
      </c>
      <c r="H2813" s="4">
        <v>7453156.0</v>
      </c>
      <c r="I2813" s="4">
        <v>0.99</v>
      </c>
      <c r="J2813" s="5" t="str">
        <f>VLOOKUP(E2813, genre!$A$2:$B$1000, 2, FALSE)</f>
        <v>Alternative &amp; Punk</v>
      </c>
    </row>
    <row r="2814">
      <c r="A2814" s="4">
        <v>2813.0</v>
      </c>
      <c r="B2814" s="4" t="s">
        <v>3790</v>
      </c>
      <c r="C2814" s="4">
        <v>225.0</v>
      </c>
      <c r="D2814" s="4">
        <v>1.0</v>
      </c>
      <c r="E2814" s="4">
        <v>4.0</v>
      </c>
      <c r="F2814" s="4" t="s">
        <v>3791</v>
      </c>
      <c r="G2814" s="4">
        <v>262191.0</v>
      </c>
      <c r="H2814" s="4">
        <v>8727645.0</v>
      </c>
      <c r="I2814" s="4">
        <v>0.99</v>
      </c>
      <c r="J2814" s="5" t="str">
        <f>VLOOKUP(E2814, genre!$A$2:$B$1000, 2, FALSE)</f>
        <v>Alternative &amp; Punk</v>
      </c>
    </row>
    <row r="2815">
      <c r="A2815" s="4">
        <v>2814.0</v>
      </c>
      <c r="B2815" s="4" t="s">
        <v>3792</v>
      </c>
      <c r="C2815" s="4">
        <v>225.0</v>
      </c>
      <c r="D2815" s="4">
        <v>1.0</v>
      </c>
      <c r="E2815" s="4">
        <v>4.0</v>
      </c>
      <c r="F2815" s="4" t="s">
        <v>3783</v>
      </c>
      <c r="G2815" s="4">
        <v>207830.0</v>
      </c>
      <c r="H2815" s="4">
        <v>6893664.0</v>
      </c>
      <c r="I2815" s="4">
        <v>0.99</v>
      </c>
      <c r="J2815" s="5" t="str">
        <f>VLOOKUP(E2815, genre!$A$2:$B$1000, 2, FALSE)</f>
        <v>Alternative &amp; Punk</v>
      </c>
    </row>
    <row r="2816">
      <c r="A2816" s="4">
        <v>2815.0</v>
      </c>
      <c r="B2816" s="4" t="s">
        <v>3793</v>
      </c>
      <c r="C2816" s="4">
        <v>225.0</v>
      </c>
      <c r="D2816" s="4">
        <v>1.0</v>
      </c>
      <c r="E2816" s="4">
        <v>4.0</v>
      </c>
      <c r="F2816" s="4" t="s">
        <v>968</v>
      </c>
      <c r="G2816" s="4">
        <v>276035.0</v>
      </c>
      <c r="H2816" s="4">
        <v>9138846.0</v>
      </c>
      <c r="I2816" s="4">
        <v>0.99</v>
      </c>
      <c r="J2816" s="5" t="str">
        <f>VLOOKUP(E2816, genre!$A$2:$B$1000, 2, FALSE)</f>
        <v>Alternative &amp; Punk</v>
      </c>
    </row>
    <row r="2817">
      <c r="A2817" s="4">
        <v>2816.0</v>
      </c>
      <c r="B2817" s="4" t="s">
        <v>3794</v>
      </c>
      <c r="C2817" s="4">
        <v>225.0</v>
      </c>
      <c r="D2817" s="4">
        <v>1.0</v>
      </c>
      <c r="E2817" s="4">
        <v>4.0</v>
      </c>
      <c r="F2817" s="4" t="s">
        <v>3795</v>
      </c>
      <c r="G2817" s="4">
        <v>209084.0</v>
      </c>
      <c r="H2817" s="4">
        <v>6939176.0</v>
      </c>
      <c r="I2817" s="4">
        <v>0.99</v>
      </c>
      <c r="J2817" s="5" t="str">
        <f>VLOOKUP(E2817, genre!$A$2:$B$1000, 2, FALSE)</f>
        <v>Alternative &amp; Punk</v>
      </c>
    </row>
    <row r="2818">
      <c r="A2818" s="4">
        <v>2817.0</v>
      </c>
      <c r="B2818" s="4" t="s">
        <v>3796</v>
      </c>
      <c r="C2818" s="4">
        <v>225.0</v>
      </c>
      <c r="D2818" s="4">
        <v>1.0</v>
      </c>
      <c r="E2818" s="4">
        <v>4.0</v>
      </c>
      <c r="F2818" s="4" t="s">
        <v>3797</v>
      </c>
      <c r="G2818" s="4">
        <v>251115.0</v>
      </c>
      <c r="H2818" s="4">
        <v>8271418.0</v>
      </c>
      <c r="I2818" s="4">
        <v>0.99</v>
      </c>
      <c r="J2818" s="5" t="str">
        <f>VLOOKUP(E2818, genre!$A$2:$B$1000, 2, FALSE)</f>
        <v>Alternative &amp; Punk</v>
      </c>
    </row>
    <row r="2819">
      <c r="A2819" s="4">
        <v>2818.0</v>
      </c>
      <c r="B2819" s="4" t="s">
        <v>3798</v>
      </c>
      <c r="C2819" s="4">
        <v>225.0</v>
      </c>
      <c r="D2819" s="4">
        <v>1.0</v>
      </c>
      <c r="E2819" s="4">
        <v>4.0</v>
      </c>
      <c r="F2819" s="4" t="s">
        <v>3799</v>
      </c>
      <c r="G2819" s="4">
        <v>156656.0</v>
      </c>
      <c r="H2819" s="4">
        <v>5277983.0</v>
      </c>
      <c r="I2819" s="4">
        <v>0.99</v>
      </c>
      <c r="J2819" s="5" t="str">
        <f>VLOOKUP(E2819, genre!$A$2:$B$1000, 2, FALSE)</f>
        <v>Alternative &amp; Punk</v>
      </c>
    </row>
    <row r="2820">
      <c r="A2820" s="4">
        <v>2819.0</v>
      </c>
      <c r="B2820" s="4" t="s">
        <v>3800</v>
      </c>
      <c r="C2820" s="4">
        <v>226.0</v>
      </c>
      <c r="D2820" s="4">
        <v>3.0</v>
      </c>
      <c r="E2820" s="4">
        <v>18.0</v>
      </c>
      <c r="F2820" s="4" t="s">
        <v>35</v>
      </c>
      <c r="G2820" s="4">
        <v>2622250.0</v>
      </c>
      <c r="H2820" s="4">
        <v>4.90750393E8</v>
      </c>
      <c r="I2820" s="4">
        <v>1.99</v>
      </c>
      <c r="J2820" s="5" t="str">
        <f>VLOOKUP(E2820, genre!$A$2:$B$1000, 2, FALSE)</f>
        <v>Science Fiction</v>
      </c>
    </row>
    <row r="2821">
      <c r="A2821" s="4">
        <v>2820.0</v>
      </c>
      <c r="B2821" s="4" t="s">
        <v>3801</v>
      </c>
      <c r="C2821" s="4">
        <v>227.0</v>
      </c>
      <c r="D2821" s="4">
        <v>3.0</v>
      </c>
      <c r="E2821" s="4">
        <v>19.0</v>
      </c>
      <c r="F2821" s="4" t="s">
        <v>35</v>
      </c>
      <c r="G2821" s="4">
        <v>5286953.0</v>
      </c>
      <c r="H2821" s="4">
        <v>1.054423946E9</v>
      </c>
      <c r="I2821" s="4">
        <v>1.99</v>
      </c>
      <c r="J2821" s="5" t="str">
        <f>VLOOKUP(E2821, genre!$A$2:$B$1000, 2, FALSE)</f>
        <v>TV Shows</v>
      </c>
    </row>
    <row r="2822">
      <c r="A2822" s="4">
        <v>2821.0</v>
      </c>
      <c r="B2822" s="4" t="s">
        <v>3802</v>
      </c>
      <c r="C2822" s="4">
        <v>227.0</v>
      </c>
      <c r="D2822" s="4">
        <v>3.0</v>
      </c>
      <c r="E2822" s="4">
        <v>19.0</v>
      </c>
      <c r="F2822" s="4" t="s">
        <v>35</v>
      </c>
      <c r="G2822" s="4">
        <v>2621708.0</v>
      </c>
      <c r="H2822" s="4">
        <v>4.75079441E8</v>
      </c>
      <c r="I2822" s="4">
        <v>1.99</v>
      </c>
      <c r="J2822" s="5" t="str">
        <f>VLOOKUP(E2822, genre!$A$2:$B$1000, 2, FALSE)</f>
        <v>TV Shows</v>
      </c>
    </row>
    <row r="2823">
      <c r="A2823" s="4">
        <v>2822.0</v>
      </c>
      <c r="B2823" s="4" t="s">
        <v>3803</v>
      </c>
      <c r="C2823" s="4">
        <v>227.0</v>
      </c>
      <c r="D2823" s="4">
        <v>3.0</v>
      </c>
      <c r="E2823" s="4">
        <v>19.0</v>
      </c>
      <c r="F2823" s="4" t="s">
        <v>35</v>
      </c>
      <c r="G2823" s="4">
        <v>2618000.0</v>
      </c>
      <c r="H2823" s="4">
        <v>4.66820021E8</v>
      </c>
      <c r="I2823" s="4">
        <v>1.99</v>
      </c>
      <c r="J2823" s="5" t="str">
        <f>VLOOKUP(E2823, genre!$A$2:$B$1000, 2, FALSE)</f>
        <v>TV Shows</v>
      </c>
    </row>
    <row r="2824">
      <c r="A2824" s="4">
        <v>2823.0</v>
      </c>
      <c r="B2824" s="4" t="s">
        <v>3804</v>
      </c>
      <c r="C2824" s="4">
        <v>227.0</v>
      </c>
      <c r="D2824" s="4">
        <v>3.0</v>
      </c>
      <c r="E2824" s="4">
        <v>19.0</v>
      </c>
      <c r="F2824" s="4" t="s">
        <v>35</v>
      </c>
      <c r="G2824" s="4">
        <v>2626626.0</v>
      </c>
      <c r="H2824" s="4">
        <v>4.83484911E8</v>
      </c>
      <c r="I2824" s="4">
        <v>1.99</v>
      </c>
      <c r="J2824" s="5" t="str">
        <f>VLOOKUP(E2824, genre!$A$2:$B$1000, 2, FALSE)</f>
        <v>TV Shows</v>
      </c>
    </row>
    <row r="2825">
      <c r="A2825" s="4">
        <v>2824.0</v>
      </c>
      <c r="B2825" s="4" t="s">
        <v>3805</v>
      </c>
      <c r="C2825" s="4">
        <v>227.0</v>
      </c>
      <c r="D2825" s="4">
        <v>3.0</v>
      </c>
      <c r="E2825" s="4">
        <v>19.0</v>
      </c>
      <c r="F2825" s="4" t="s">
        <v>35</v>
      </c>
      <c r="G2825" s="4">
        <v>2631291.0</v>
      </c>
      <c r="H2825" s="4">
        <v>4.95262585E8</v>
      </c>
      <c r="I2825" s="4">
        <v>1.99</v>
      </c>
      <c r="J2825" s="5" t="str">
        <f>VLOOKUP(E2825, genre!$A$2:$B$1000, 2, FALSE)</f>
        <v>TV Shows</v>
      </c>
    </row>
    <row r="2826">
      <c r="A2826" s="4">
        <v>2825.0</v>
      </c>
      <c r="B2826" s="4" t="s">
        <v>3806</v>
      </c>
      <c r="C2826" s="4">
        <v>227.0</v>
      </c>
      <c r="D2826" s="4">
        <v>3.0</v>
      </c>
      <c r="E2826" s="4">
        <v>18.0</v>
      </c>
      <c r="F2826" s="4" t="s">
        <v>35</v>
      </c>
      <c r="G2826" s="4">
        <v>2563938.0</v>
      </c>
      <c r="H2826" s="4">
        <v>4.89715554E8</v>
      </c>
      <c r="I2826" s="4">
        <v>1.99</v>
      </c>
      <c r="J2826" s="5" t="str">
        <f>VLOOKUP(E2826, genre!$A$2:$B$1000, 2, FALSE)</f>
        <v>Science Fiction</v>
      </c>
    </row>
    <row r="2827">
      <c r="A2827" s="4">
        <v>2826.0</v>
      </c>
      <c r="B2827" s="4" t="s">
        <v>3807</v>
      </c>
      <c r="C2827" s="4">
        <v>227.0</v>
      </c>
      <c r="D2827" s="4">
        <v>3.0</v>
      </c>
      <c r="E2827" s="4">
        <v>18.0</v>
      </c>
      <c r="F2827" s="4" t="s">
        <v>35</v>
      </c>
      <c r="G2827" s="4">
        <v>2713755.0</v>
      </c>
      <c r="H2827" s="4">
        <v>5.06896959E8</v>
      </c>
      <c r="I2827" s="4">
        <v>1.99</v>
      </c>
      <c r="J2827" s="5" t="str">
        <f>VLOOKUP(E2827, genre!$A$2:$B$1000, 2, FALSE)</f>
        <v>Science Fiction</v>
      </c>
    </row>
    <row r="2828">
      <c r="A2828" s="4">
        <v>2827.0</v>
      </c>
      <c r="B2828" s="4" t="s">
        <v>3808</v>
      </c>
      <c r="C2828" s="4">
        <v>227.0</v>
      </c>
      <c r="D2828" s="4">
        <v>3.0</v>
      </c>
      <c r="E2828" s="4">
        <v>18.0</v>
      </c>
      <c r="F2828" s="4" t="s">
        <v>35</v>
      </c>
      <c r="G2828" s="4">
        <v>2622038.0</v>
      </c>
      <c r="H2828" s="4">
        <v>5.2849916E8</v>
      </c>
      <c r="I2828" s="4">
        <v>1.99</v>
      </c>
      <c r="J2828" s="5" t="str">
        <f>VLOOKUP(E2828, genre!$A$2:$B$1000, 2, FALSE)</f>
        <v>Science Fiction</v>
      </c>
    </row>
    <row r="2829">
      <c r="A2829" s="4">
        <v>2828.0</v>
      </c>
      <c r="B2829" s="4" t="s">
        <v>3809</v>
      </c>
      <c r="C2829" s="4">
        <v>227.0</v>
      </c>
      <c r="D2829" s="4">
        <v>3.0</v>
      </c>
      <c r="E2829" s="4">
        <v>18.0</v>
      </c>
      <c r="F2829" s="4" t="s">
        <v>35</v>
      </c>
      <c r="G2829" s="4">
        <v>2623875.0</v>
      </c>
      <c r="H2829" s="4">
        <v>4.9037576E8</v>
      </c>
      <c r="I2829" s="4">
        <v>1.99</v>
      </c>
      <c r="J2829" s="5" t="str">
        <f>VLOOKUP(E2829, genre!$A$2:$B$1000, 2, FALSE)</f>
        <v>Science Fiction</v>
      </c>
    </row>
    <row r="2830">
      <c r="A2830" s="4">
        <v>2829.0</v>
      </c>
      <c r="B2830" s="4" t="s">
        <v>3810</v>
      </c>
      <c r="C2830" s="4">
        <v>227.0</v>
      </c>
      <c r="D2830" s="4">
        <v>3.0</v>
      </c>
      <c r="E2830" s="4">
        <v>18.0</v>
      </c>
      <c r="F2830" s="4" t="s">
        <v>35</v>
      </c>
      <c r="G2830" s="4">
        <v>2618750.0</v>
      </c>
      <c r="H2830" s="4">
        <v>5.17909587E8</v>
      </c>
      <c r="I2830" s="4">
        <v>1.99</v>
      </c>
      <c r="J2830" s="5" t="str">
        <f>VLOOKUP(E2830, genre!$A$2:$B$1000, 2, FALSE)</f>
        <v>Science Fiction</v>
      </c>
    </row>
    <row r="2831">
      <c r="A2831" s="4">
        <v>2830.0</v>
      </c>
      <c r="B2831" s="4" t="s">
        <v>3811</v>
      </c>
      <c r="C2831" s="4">
        <v>227.0</v>
      </c>
      <c r="D2831" s="4">
        <v>3.0</v>
      </c>
      <c r="E2831" s="4">
        <v>18.0</v>
      </c>
      <c r="F2831" s="4" t="s">
        <v>35</v>
      </c>
      <c r="G2831" s="4">
        <v>2624541.0</v>
      </c>
      <c r="H2831" s="4">
        <v>5.08406153E8</v>
      </c>
      <c r="I2831" s="4">
        <v>1.99</v>
      </c>
      <c r="J2831" s="5" t="str">
        <f>VLOOKUP(E2831, genre!$A$2:$B$1000, 2, FALSE)</f>
        <v>Science Fiction</v>
      </c>
    </row>
    <row r="2832">
      <c r="A2832" s="4">
        <v>2831.0</v>
      </c>
      <c r="B2832" s="4" t="s">
        <v>3812</v>
      </c>
      <c r="C2832" s="4">
        <v>227.0</v>
      </c>
      <c r="D2832" s="4">
        <v>3.0</v>
      </c>
      <c r="E2832" s="4">
        <v>18.0</v>
      </c>
      <c r="F2832" s="4" t="s">
        <v>35</v>
      </c>
      <c r="G2832" s="4">
        <v>2624207.0</v>
      </c>
      <c r="H2832" s="4">
        <v>4.92700163E8</v>
      </c>
      <c r="I2832" s="4">
        <v>1.99</v>
      </c>
      <c r="J2832" s="5" t="str">
        <f>VLOOKUP(E2832, genre!$A$2:$B$1000, 2, FALSE)</f>
        <v>Science Fiction</v>
      </c>
    </row>
    <row r="2833">
      <c r="A2833" s="4">
        <v>2832.0</v>
      </c>
      <c r="B2833" s="4" t="s">
        <v>3813</v>
      </c>
      <c r="C2833" s="4">
        <v>227.0</v>
      </c>
      <c r="D2833" s="4">
        <v>3.0</v>
      </c>
      <c r="E2833" s="4">
        <v>18.0</v>
      </c>
      <c r="F2833" s="4" t="s">
        <v>35</v>
      </c>
      <c r="G2833" s="4">
        <v>2626376.0</v>
      </c>
      <c r="H2833" s="4">
        <v>5.52893447E8</v>
      </c>
      <c r="I2833" s="4">
        <v>1.99</v>
      </c>
      <c r="J2833" s="5" t="str">
        <f>VLOOKUP(E2833, genre!$A$2:$B$1000, 2, FALSE)</f>
        <v>Science Fiction</v>
      </c>
    </row>
    <row r="2834">
      <c r="A2834" s="4">
        <v>2833.0</v>
      </c>
      <c r="B2834" s="4" t="s">
        <v>3814</v>
      </c>
      <c r="C2834" s="4">
        <v>227.0</v>
      </c>
      <c r="D2834" s="4">
        <v>3.0</v>
      </c>
      <c r="E2834" s="4">
        <v>18.0</v>
      </c>
      <c r="F2834" s="4" t="s">
        <v>35</v>
      </c>
      <c r="G2834" s="4">
        <v>2620245.0</v>
      </c>
      <c r="H2834" s="4">
        <v>4.62818231E8</v>
      </c>
      <c r="I2834" s="4">
        <v>1.99</v>
      </c>
      <c r="J2834" s="5" t="str">
        <f>VLOOKUP(E2834, genre!$A$2:$B$1000, 2, FALSE)</f>
        <v>Science Fiction</v>
      </c>
    </row>
    <row r="2835">
      <c r="A2835" s="4">
        <v>2834.0</v>
      </c>
      <c r="B2835" s="4" t="s">
        <v>3815</v>
      </c>
      <c r="C2835" s="4">
        <v>227.0</v>
      </c>
      <c r="D2835" s="4">
        <v>3.0</v>
      </c>
      <c r="E2835" s="4">
        <v>18.0</v>
      </c>
      <c r="F2835" s="4" t="s">
        <v>35</v>
      </c>
      <c r="G2835" s="4">
        <v>2627961.0</v>
      </c>
      <c r="H2835" s="4">
        <v>5.37648614E8</v>
      </c>
      <c r="I2835" s="4">
        <v>1.99</v>
      </c>
      <c r="J2835" s="5" t="str">
        <f>VLOOKUP(E2835, genre!$A$2:$B$1000, 2, FALSE)</f>
        <v>Science Fiction</v>
      </c>
    </row>
    <row r="2836">
      <c r="A2836" s="4">
        <v>2835.0</v>
      </c>
      <c r="B2836" s="4" t="s">
        <v>3816</v>
      </c>
      <c r="C2836" s="4">
        <v>227.0</v>
      </c>
      <c r="D2836" s="4">
        <v>3.0</v>
      </c>
      <c r="E2836" s="4">
        <v>18.0</v>
      </c>
      <c r="F2836" s="4" t="s">
        <v>35</v>
      </c>
      <c r="G2836" s="4">
        <v>2622372.0</v>
      </c>
      <c r="H2836" s="4">
        <v>5.14154275E8</v>
      </c>
      <c r="I2836" s="4">
        <v>1.99</v>
      </c>
      <c r="J2836" s="5" t="str">
        <f>VLOOKUP(E2836, genre!$A$2:$B$1000, 2, FALSE)</f>
        <v>Science Fiction</v>
      </c>
    </row>
    <row r="2837">
      <c r="A2837" s="4">
        <v>2836.0</v>
      </c>
      <c r="B2837" s="4" t="s">
        <v>3817</v>
      </c>
      <c r="C2837" s="4">
        <v>227.0</v>
      </c>
      <c r="D2837" s="4">
        <v>3.0</v>
      </c>
      <c r="E2837" s="4">
        <v>18.0</v>
      </c>
      <c r="F2837" s="4" t="s">
        <v>35</v>
      </c>
      <c r="G2837" s="4">
        <v>2621830.0</v>
      </c>
      <c r="H2837" s="4">
        <v>4.99258498E8</v>
      </c>
      <c r="I2837" s="4">
        <v>1.99</v>
      </c>
      <c r="J2837" s="5" t="str">
        <f>VLOOKUP(E2837, genre!$A$2:$B$1000, 2, FALSE)</f>
        <v>Science Fiction</v>
      </c>
    </row>
    <row r="2838">
      <c r="A2838" s="4">
        <v>2837.0</v>
      </c>
      <c r="B2838" s="4" t="s">
        <v>3818</v>
      </c>
      <c r="C2838" s="4">
        <v>227.0</v>
      </c>
      <c r="D2838" s="4">
        <v>3.0</v>
      </c>
      <c r="E2838" s="4">
        <v>20.0</v>
      </c>
      <c r="F2838" s="4" t="s">
        <v>35</v>
      </c>
      <c r="G2838" s="4">
        <v>2622622.0</v>
      </c>
      <c r="H2838" s="4">
        <v>4.86233524E8</v>
      </c>
      <c r="I2838" s="4">
        <v>1.99</v>
      </c>
      <c r="J2838" s="5" t="str">
        <f>VLOOKUP(E2838, genre!$A$2:$B$1000, 2, FALSE)</f>
        <v>Sci Fi &amp; Fantasy</v>
      </c>
    </row>
    <row r="2839">
      <c r="A2839" s="4">
        <v>2838.0</v>
      </c>
      <c r="B2839" s="4" t="s">
        <v>3819</v>
      </c>
      <c r="C2839" s="4">
        <v>227.0</v>
      </c>
      <c r="D2839" s="4">
        <v>3.0</v>
      </c>
      <c r="E2839" s="4">
        <v>20.0</v>
      </c>
      <c r="F2839" s="4" t="s">
        <v>35</v>
      </c>
      <c r="G2839" s="4">
        <v>2869953.0</v>
      </c>
      <c r="H2839" s="4">
        <v>4.97335706E8</v>
      </c>
      <c r="I2839" s="4">
        <v>1.99</v>
      </c>
      <c r="J2839" s="5" t="str">
        <f>VLOOKUP(E2839, genre!$A$2:$B$1000, 2, FALSE)</f>
        <v>Sci Fi &amp; Fantasy</v>
      </c>
    </row>
    <row r="2840">
      <c r="A2840" s="4">
        <v>2839.0</v>
      </c>
      <c r="B2840" s="4" t="s">
        <v>3820</v>
      </c>
      <c r="C2840" s="4">
        <v>228.0</v>
      </c>
      <c r="D2840" s="4">
        <v>3.0</v>
      </c>
      <c r="E2840" s="4">
        <v>19.0</v>
      </c>
      <c r="F2840" s="4" t="s">
        <v>35</v>
      </c>
      <c r="G2840" s="4">
        <v>2611986.0</v>
      </c>
      <c r="H2840" s="4">
        <v>5.1567108E8</v>
      </c>
      <c r="I2840" s="4">
        <v>1.99</v>
      </c>
      <c r="J2840" s="5" t="str">
        <f>VLOOKUP(E2840, genre!$A$2:$B$1000, 2, FALSE)</f>
        <v>TV Shows</v>
      </c>
    </row>
    <row r="2841">
      <c r="A2841" s="4">
        <v>2840.0</v>
      </c>
      <c r="B2841" s="4" t="s">
        <v>3108</v>
      </c>
      <c r="C2841" s="4">
        <v>228.0</v>
      </c>
      <c r="D2841" s="4">
        <v>3.0</v>
      </c>
      <c r="E2841" s="4">
        <v>21.0</v>
      </c>
      <c r="F2841" s="4" t="s">
        <v>35</v>
      </c>
      <c r="G2841" s="4">
        <v>2571154.0</v>
      </c>
      <c r="H2841" s="4">
        <v>4.93628775E8</v>
      </c>
      <c r="I2841" s="4">
        <v>1.99</v>
      </c>
      <c r="J2841" s="5" t="str">
        <f>VLOOKUP(E2841, genre!$A$2:$B$1000, 2, FALSE)</f>
        <v>Drama</v>
      </c>
    </row>
    <row r="2842">
      <c r="A2842" s="4">
        <v>2841.0</v>
      </c>
      <c r="B2842" s="4" t="s">
        <v>3821</v>
      </c>
      <c r="C2842" s="4">
        <v>228.0</v>
      </c>
      <c r="D2842" s="4">
        <v>3.0</v>
      </c>
      <c r="E2842" s="4">
        <v>21.0</v>
      </c>
      <c r="F2842" s="4" t="s">
        <v>35</v>
      </c>
      <c r="G2842" s="4">
        <v>2607649.0</v>
      </c>
      <c r="H2842" s="4">
        <v>5.21616246E8</v>
      </c>
      <c r="I2842" s="4">
        <v>1.99</v>
      </c>
      <c r="J2842" s="5" t="str">
        <f>VLOOKUP(E2842, genre!$A$2:$B$1000, 2, FALSE)</f>
        <v>Drama</v>
      </c>
    </row>
    <row r="2843">
      <c r="A2843" s="4">
        <v>2842.0</v>
      </c>
      <c r="B2843" s="4" t="s">
        <v>1649</v>
      </c>
      <c r="C2843" s="4">
        <v>228.0</v>
      </c>
      <c r="D2843" s="4">
        <v>3.0</v>
      </c>
      <c r="E2843" s="4">
        <v>21.0</v>
      </c>
      <c r="F2843" s="4" t="s">
        <v>35</v>
      </c>
      <c r="G2843" s="4">
        <v>2605480.0</v>
      </c>
      <c r="H2843" s="4">
        <v>5.26182322E8</v>
      </c>
      <c r="I2843" s="4">
        <v>1.99</v>
      </c>
      <c r="J2843" s="5" t="str">
        <f>VLOOKUP(E2843, genre!$A$2:$B$1000, 2, FALSE)</f>
        <v>Drama</v>
      </c>
    </row>
    <row r="2844">
      <c r="A2844" s="4">
        <v>2843.0</v>
      </c>
      <c r="B2844" s="4" t="s">
        <v>3822</v>
      </c>
      <c r="C2844" s="4">
        <v>228.0</v>
      </c>
      <c r="D2844" s="4">
        <v>3.0</v>
      </c>
      <c r="E2844" s="4">
        <v>21.0</v>
      </c>
      <c r="F2844" s="4" t="s">
        <v>35</v>
      </c>
      <c r="G2844" s="4">
        <v>2533575.0</v>
      </c>
      <c r="H2844" s="4">
        <v>4.88835454E8</v>
      </c>
      <c r="I2844" s="4">
        <v>1.99</v>
      </c>
      <c r="J2844" s="5" t="str">
        <f>VLOOKUP(E2844, genre!$A$2:$B$1000, 2, FALSE)</f>
        <v>Drama</v>
      </c>
    </row>
    <row r="2845">
      <c r="A2845" s="4">
        <v>2844.0</v>
      </c>
      <c r="B2845" s="4" t="s">
        <v>3823</v>
      </c>
      <c r="C2845" s="4">
        <v>228.0</v>
      </c>
      <c r="D2845" s="4">
        <v>3.0</v>
      </c>
      <c r="E2845" s="4">
        <v>21.0</v>
      </c>
      <c r="F2845" s="4" t="s">
        <v>35</v>
      </c>
      <c r="G2845" s="4">
        <v>2573031.0</v>
      </c>
      <c r="H2845" s="4">
        <v>5.49353481E8</v>
      </c>
      <c r="I2845" s="4">
        <v>1.99</v>
      </c>
      <c r="J2845" s="5" t="str">
        <f>VLOOKUP(E2845, genre!$A$2:$B$1000, 2, FALSE)</f>
        <v>Drama</v>
      </c>
    </row>
    <row r="2846">
      <c r="A2846" s="4">
        <v>2845.0</v>
      </c>
      <c r="B2846" s="4" t="s">
        <v>3824</v>
      </c>
      <c r="C2846" s="4">
        <v>228.0</v>
      </c>
      <c r="D2846" s="4">
        <v>3.0</v>
      </c>
      <c r="E2846" s="4">
        <v>19.0</v>
      </c>
      <c r="F2846" s="4" t="s">
        <v>35</v>
      </c>
      <c r="G2846" s="4">
        <v>2605647.0</v>
      </c>
      <c r="H2846" s="4">
        <v>5.10058181E8</v>
      </c>
      <c r="I2846" s="4">
        <v>1.99</v>
      </c>
      <c r="J2846" s="5" t="str">
        <f>VLOOKUP(E2846, genre!$A$2:$B$1000, 2, FALSE)</f>
        <v>TV Shows</v>
      </c>
    </row>
    <row r="2847">
      <c r="A2847" s="4">
        <v>2846.0</v>
      </c>
      <c r="B2847" s="4" t="s">
        <v>3825</v>
      </c>
      <c r="C2847" s="4">
        <v>228.0</v>
      </c>
      <c r="D2847" s="4">
        <v>3.0</v>
      </c>
      <c r="E2847" s="4">
        <v>21.0</v>
      </c>
      <c r="F2847" s="4" t="s">
        <v>35</v>
      </c>
      <c r="G2847" s="4">
        <v>2613988.0</v>
      </c>
      <c r="H2847" s="4">
        <v>5.15590682E8</v>
      </c>
      <c r="I2847" s="4">
        <v>1.99</v>
      </c>
      <c r="J2847" s="5" t="str">
        <f>VLOOKUP(E2847, genre!$A$2:$B$1000, 2, FALSE)</f>
        <v>Drama</v>
      </c>
    </row>
    <row r="2848">
      <c r="A2848" s="4">
        <v>2847.0</v>
      </c>
      <c r="B2848" s="4" t="s">
        <v>3826</v>
      </c>
      <c r="C2848" s="4">
        <v>228.0</v>
      </c>
      <c r="D2848" s="4">
        <v>3.0</v>
      </c>
      <c r="E2848" s="4">
        <v>21.0</v>
      </c>
      <c r="F2848" s="4" t="s">
        <v>35</v>
      </c>
      <c r="G2848" s="4">
        <v>2601351.0</v>
      </c>
      <c r="H2848" s="4">
        <v>5.16015339E8</v>
      </c>
      <c r="I2848" s="4">
        <v>1.99</v>
      </c>
      <c r="J2848" s="5" t="str">
        <f>VLOOKUP(E2848, genre!$A$2:$B$1000, 2, FALSE)</f>
        <v>Drama</v>
      </c>
    </row>
    <row r="2849">
      <c r="A2849" s="4">
        <v>2848.0</v>
      </c>
      <c r="B2849" s="4" t="s">
        <v>3827</v>
      </c>
      <c r="C2849" s="4">
        <v>228.0</v>
      </c>
      <c r="D2849" s="4">
        <v>3.0</v>
      </c>
      <c r="E2849" s="4">
        <v>19.0</v>
      </c>
      <c r="F2849" s="4" t="s">
        <v>35</v>
      </c>
      <c r="G2849" s="4">
        <v>2602852.0</v>
      </c>
      <c r="H2849" s="4">
        <v>5.05133869E8</v>
      </c>
      <c r="I2849" s="4">
        <v>1.99</v>
      </c>
      <c r="J2849" s="5" t="str">
        <f>VLOOKUP(E2849, genre!$A$2:$B$1000, 2, FALSE)</f>
        <v>TV Shows</v>
      </c>
    </row>
    <row r="2850">
      <c r="A2850" s="4">
        <v>2849.0</v>
      </c>
      <c r="B2850" s="4" t="s">
        <v>3828</v>
      </c>
      <c r="C2850" s="4">
        <v>228.0</v>
      </c>
      <c r="D2850" s="4">
        <v>3.0</v>
      </c>
      <c r="E2850" s="4">
        <v>21.0</v>
      </c>
      <c r="F2850" s="4" t="s">
        <v>35</v>
      </c>
      <c r="G2850" s="4">
        <v>2594761.0</v>
      </c>
      <c r="H2850" s="4">
        <v>5.0114544E8</v>
      </c>
      <c r="I2850" s="4">
        <v>1.99</v>
      </c>
      <c r="J2850" s="5" t="str">
        <f>VLOOKUP(E2850, genre!$A$2:$B$1000, 2, FALSE)</f>
        <v>Drama</v>
      </c>
    </row>
    <row r="2851">
      <c r="A2851" s="4">
        <v>2850.0</v>
      </c>
      <c r="B2851" s="4" t="s">
        <v>3829</v>
      </c>
      <c r="C2851" s="4">
        <v>228.0</v>
      </c>
      <c r="D2851" s="4">
        <v>3.0</v>
      </c>
      <c r="E2851" s="4">
        <v>21.0</v>
      </c>
      <c r="F2851" s="4" t="s">
        <v>35</v>
      </c>
      <c r="G2851" s="4">
        <v>2600266.0</v>
      </c>
      <c r="H2851" s="4">
        <v>5.07026323E8</v>
      </c>
      <c r="I2851" s="4">
        <v>1.99</v>
      </c>
      <c r="J2851" s="5" t="str">
        <f>VLOOKUP(E2851, genre!$A$2:$B$1000, 2, FALSE)</f>
        <v>Drama</v>
      </c>
    </row>
    <row r="2852">
      <c r="A2852" s="4">
        <v>2851.0</v>
      </c>
      <c r="B2852" s="4" t="s">
        <v>3830</v>
      </c>
      <c r="C2852" s="4">
        <v>228.0</v>
      </c>
      <c r="D2852" s="4">
        <v>3.0</v>
      </c>
      <c r="E2852" s="4">
        <v>21.0</v>
      </c>
      <c r="F2852" s="4" t="s">
        <v>35</v>
      </c>
      <c r="G2852" s="4">
        <v>2590382.0</v>
      </c>
      <c r="H2852" s="4">
        <v>5.37111289E8</v>
      </c>
      <c r="I2852" s="4">
        <v>1.99</v>
      </c>
      <c r="J2852" s="5" t="str">
        <f>VLOOKUP(E2852, genre!$A$2:$B$1000, 2, FALSE)</f>
        <v>Drama</v>
      </c>
    </row>
    <row r="2853">
      <c r="A2853" s="4">
        <v>2852.0</v>
      </c>
      <c r="B2853" s="4" t="s">
        <v>3831</v>
      </c>
      <c r="C2853" s="4">
        <v>228.0</v>
      </c>
      <c r="D2853" s="4">
        <v>3.0</v>
      </c>
      <c r="E2853" s="4">
        <v>21.0</v>
      </c>
      <c r="F2853" s="4" t="s">
        <v>35</v>
      </c>
      <c r="G2853" s="4">
        <v>2602602.0</v>
      </c>
      <c r="H2853" s="4">
        <v>5.42936677E8</v>
      </c>
      <c r="I2853" s="4">
        <v>1.99</v>
      </c>
      <c r="J2853" s="5" t="str">
        <f>VLOOKUP(E2853, genre!$A$2:$B$1000, 2, FALSE)</f>
        <v>Drama</v>
      </c>
    </row>
    <row r="2854">
      <c r="A2854" s="4">
        <v>2853.0</v>
      </c>
      <c r="B2854" s="4" t="s">
        <v>3832</v>
      </c>
      <c r="C2854" s="4">
        <v>228.0</v>
      </c>
      <c r="D2854" s="4">
        <v>3.0</v>
      </c>
      <c r="E2854" s="4">
        <v>21.0</v>
      </c>
      <c r="F2854" s="4" t="s">
        <v>35</v>
      </c>
      <c r="G2854" s="4">
        <v>2598139.0</v>
      </c>
      <c r="H2854" s="4">
        <v>5.11777758E8</v>
      </c>
      <c r="I2854" s="4">
        <v>1.99</v>
      </c>
      <c r="J2854" s="5" t="str">
        <f>VLOOKUP(E2854, genre!$A$2:$B$1000, 2, FALSE)</f>
        <v>Drama</v>
      </c>
    </row>
    <row r="2855">
      <c r="A2855" s="4">
        <v>2854.0</v>
      </c>
      <c r="B2855" s="4" t="s">
        <v>3833</v>
      </c>
      <c r="C2855" s="4">
        <v>228.0</v>
      </c>
      <c r="D2855" s="4">
        <v>3.0</v>
      </c>
      <c r="E2855" s="4">
        <v>21.0</v>
      </c>
      <c r="F2855" s="4" t="s">
        <v>35</v>
      </c>
      <c r="G2855" s="4">
        <v>2601226.0</v>
      </c>
      <c r="H2855" s="4">
        <v>4.93168135E8</v>
      </c>
      <c r="I2855" s="4">
        <v>1.99</v>
      </c>
      <c r="J2855" s="5" t="str">
        <f>VLOOKUP(E2855, genre!$A$2:$B$1000, 2, FALSE)</f>
        <v>Drama</v>
      </c>
    </row>
    <row r="2856">
      <c r="A2856" s="4">
        <v>2855.0</v>
      </c>
      <c r="B2856" s="4" t="s">
        <v>3833</v>
      </c>
      <c r="C2856" s="4">
        <v>228.0</v>
      </c>
      <c r="D2856" s="4">
        <v>3.0</v>
      </c>
      <c r="E2856" s="4">
        <v>21.0</v>
      </c>
      <c r="F2856" s="4" t="s">
        <v>35</v>
      </c>
      <c r="G2856" s="4">
        <v>2601101.0</v>
      </c>
      <c r="H2856" s="4">
        <v>5.03786316E8</v>
      </c>
      <c r="I2856" s="4">
        <v>1.99</v>
      </c>
      <c r="J2856" s="5" t="str">
        <f>VLOOKUP(E2856, genre!$A$2:$B$1000, 2, FALSE)</f>
        <v>Drama</v>
      </c>
    </row>
    <row r="2857">
      <c r="A2857" s="4">
        <v>2856.0</v>
      </c>
      <c r="B2857" s="4" t="s">
        <v>3834</v>
      </c>
      <c r="C2857" s="4">
        <v>228.0</v>
      </c>
      <c r="D2857" s="4">
        <v>3.0</v>
      </c>
      <c r="E2857" s="4">
        <v>21.0</v>
      </c>
      <c r="F2857" s="4" t="s">
        <v>35</v>
      </c>
      <c r="G2857" s="4">
        <v>2602727.0</v>
      </c>
      <c r="H2857" s="4">
        <v>4.8746152E8</v>
      </c>
      <c r="I2857" s="4">
        <v>1.99</v>
      </c>
      <c r="J2857" s="5" t="str">
        <f>VLOOKUP(E2857, genre!$A$2:$B$1000, 2, FALSE)</f>
        <v>Drama</v>
      </c>
    </row>
    <row r="2858">
      <c r="A2858" s="4">
        <v>2857.0</v>
      </c>
      <c r="B2858" s="4" t="s">
        <v>3835</v>
      </c>
      <c r="C2858" s="4">
        <v>229.0</v>
      </c>
      <c r="D2858" s="4">
        <v>3.0</v>
      </c>
      <c r="E2858" s="4">
        <v>19.0</v>
      </c>
      <c r="F2858" s="4" t="s">
        <v>35</v>
      </c>
      <c r="G2858" s="4">
        <v>2636970.0</v>
      </c>
      <c r="H2858" s="4">
        <v>5.13691652E8</v>
      </c>
      <c r="I2858" s="4">
        <v>1.99</v>
      </c>
      <c r="J2858" s="5" t="str">
        <f>VLOOKUP(E2858, genre!$A$2:$B$1000, 2, FALSE)</f>
        <v>TV Shows</v>
      </c>
    </row>
    <row r="2859">
      <c r="A2859" s="4">
        <v>2858.0</v>
      </c>
      <c r="B2859" s="4" t="s">
        <v>3836</v>
      </c>
      <c r="C2859" s="4">
        <v>230.0</v>
      </c>
      <c r="D2859" s="4">
        <v>3.0</v>
      </c>
      <c r="E2859" s="4">
        <v>19.0</v>
      </c>
      <c r="F2859" s="4" t="s">
        <v>35</v>
      </c>
      <c r="G2859" s="4">
        <v>2548875.0</v>
      </c>
      <c r="H2859" s="4">
        <v>2.17124866E8</v>
      </c>
      <c r="I2859" s="4">
        <v>1.99</v>
      </c>
      <c r="J2859" s="5" t="str">
        <f>VLOOKUP(E2859, genre!$A$2:$B$1000, 2, FALSE)</f>
        <v>TV Shows</v>
      </c>
    </row>
    <row r="2860">
      <c r="A2860" s="4">
        <v>2859.0</v>
      </c>
      <c r="B2860" s="4" t="s">
        <v>3837</v>
      </c>
      <c r="C2860" s="4">
        <v>231.0</v>
      </c>
      <c r="D2860" s="4">
        <v>3.0</v>
      </c>
      <c r="E2860" s="4">
        <v>19.0</v>
      </c>
      <c r="F2860" s="4" t="s">
        <v>35</v>
      </c>
      <c r="G2860" s="4">
        <v>2612250.0</v>
      </c>
      <c r="H2860" s="4">
        <v>5.43342028E8</v>
      </c>
      <c r="I2860" s="4">
        <v>1.99</v>
      </c>
      <c r="J2860" s="5" t="str">
        <f>VLOOKUP(E2860, genre!$A$2:$B$1000, 2, FALSE)</f>
        <v>TV Shows</v>
      </c>
    </row>
    <row r="2861">
      <c r="A2861" s="4">
        <v>2860.0</v>
      </c>
      <c r="B2861" s="4" t="s">
        <v>3838</v>
      </c>
      <c r="C2861" s="4">
        <v>231.0</v>
      </c>
      <c r="D2861" s="4">
        <v>3.0</v>
      </c>
      <c r="E2861" s="4">
        <v>19.0</v>
      </c>
      <c r="F2861" s="4" t="s">
        <v>35</v>
      </c>
      <c r="G2861" s="4">
        <v>2564958.0</v>
      </c>
      <c r="H2861" s="4">
        <v>5.02663995E8</v>
      </c>
      <c r="I2861" s="4">
        <v>1.99</v>
      </c>
      <c r="J2861" s="5" t="str">
        <f>VLOOKUP(E2861, genre!$A$2:$B$1000, 2, FALSE)</f>
        <v>TV Shows</v>
      </c>
    </row>
    <row r="2862">
      <c r="A2862" s="4">
        <v>2861.0</v>
      </c>
      <c r="B2862" s="4" t="s">
        <v>3839</v>
      </c>
      <c r="C2862" s="4">
        <v>230.0</v>
      </c>
      <c r="D2862" s="4">
        <v>3.0</v>
      </c>
      <c r="E2862" s="4">
        <v>19.0</v>
      </c>
      <c r="F2862" s="4" t="s">
        <v>35</v>
      </c>
      <c r="G2862" s="4">
        <v>2436583.0</v>
      </c>
      <c r="H2862" s="4">
        <v>2.04995876E8</v>
      </c>
      <c r="I2862" s="4">
        <v>1.99</v>
      </c>
      <c r="J2862" s="5" t="str">
        <f>VLOOKUP(E2862, genre!$A$2:$B$1000, 2, FALSE)</f>
        <v>TV Shows</v>
      </c>
    </row>
    <row r="2863">
      <c r="A2863" s="4">
        <v>2862.0</v>
      </c>
      <c r="B2863" s="4" t="s">
        <v>3840</v>
      </c>
      <c r="C2863" s="4">
        <v>229.0</v>
      </c>
      <c r="D2863" s="4">
        <v>3.0</v>
      </c>
      <c r="E2863" s="4">
        <v>21.0</v>
      </c>
      <c r="F2863" s="4" t="s">
        <v>35</v>
      </c>
      <c r="G2863" s="4">
        <v>2637458.0</v>
      </c>
      <c r="H2863" s="4">
        <v>5.35729216E8</v>
      </c>
      <c r="I2863" s="4">
        <v>1.99</v>
      </c>
      <c r="J2863" s="5" t="str">
        <f>VLOOKUP(E2863, genre!$A$2:$B$1000, 2, FALSE)</f>
        <v>Drama</v>
      </c>
    </row>
    <row r="2864">
      <c r="A2864" s="4">
        <v>2863.0</v>
      </c>
      <c r="B2864" s="4" t="s">
        <v>3841</v>
      </c>
      <c r="C2864" s="4">
        <v>229.0</v>
      </c>
      <c r="D2864" s="4">
        <v>3.0</v>
      </c>
      <c r="E2864" s="4">
        <v>19.0</v>
      </c>
      <c r="F2864" s="4" t="s">
        <v>35</v>
      </c>
      <c r="G2864" s="4">
        <v>2563980.0</v>
      </c>
      <c r="H2864" s="4">
        <v>5.02041019E8</v>
      </c>
      <c r="I2864" s="4">
        <v>1.99</v>
      </c>
      <c r="J2864" s="5" t="str">
        <f>VLOOKUP(E2864, genre!$A$2:$B$1000, 2, FALSE)</f>
        <v>TV Shows</v>
      </c>
    </row>
    <row r="2865">
      <c r="A2865" s="4">
        <v>2864.0</v>
      </c>
      <c r="B2865" s="4" t="s">
        <v>3842</v>
      </c>
      <c r="C2865" s="4">
        <v>231.0</v>
      </c>
      <c r="D2865" s="4">
        <v>3.0</v>
      </c>
      <c r="E2865" s="4">
        <v>19.0</v>
      </c>
      <c r="F2865" s="4" t="s">
        <v>35</v>
      </c>
      <c r="G2865" s="4">
        <v>2609083.0</v>
      </c>
      <c r="H2865" s="4">
        <v>5.00600434E8</v>
      </c>
      <c r="I2865" s="4">
        <v>1.99</v>
      </c>
      <c r="J2865" s="5" t="str">
        <f>VLOOKUP(E2865, genre!$A$2:$B$1000, 2, FALSE)</f>
        <v>TV Shows</v>
      </c>
    </row>
    <row r="2866">
      <c r="A2866" s="4">
        <v>2865.0</v>
      </c>
      <c r="B2866" s="4" t="s">
        <v>3843</v>
      </c>
      <c r="C2866" s="4">
        <v>230.0</v>
      </c>
      <c r="D2866" s="4">
        <v>3.0</v>
      </c>
      <c r="E2866" s="4">
        <v>19.0</v>
      </c>
      <c r="F2866" s="4" t="s">
        <v>35</v>
      </c>
      <c r="G2866" s="4">
        <v>2627105.0</v>
      </c>
      <c r="H2866" s="4">
        <v>2.1052641E8</v>
      </c>
      <c r="I2866" s="4">
        <v>1.99</v>
      </c>
      <c r="J2866" s="5" t="str">
        <f>VLOOKUP(E2866, genre!$A$2:$B$1000, 2, FALSE)</f>
        <v>TV Shows</v>
      </c>
    </row>
    <row r="2867">
      <c r="A2867" s="4">
        <v>2866.0</v>
      </c>
      <c r="B2867" s="4" t="s">
        <v>3844</v>
      </c>
      <c r="C2867" s="4">
        <v>229.0</v>
      </c>
      <c r="D2867" s="4">
        <v>3.0</v>
      </c>
      <c r="E2867" s="4">
        <v>21.0</v>
      </c>
      <c r="F2867" s="4" t="s">
        <v>35</v>
      </c>
      <c r="G2867" s="4">
        <v>2637387.0</v>
      </c>
      <c r="H2867" s="4">
        <v>5.13803546E8</v>
      </c>
      <c r="I2867" s="4">
        <v>1.99</v>
      </c>
      <c r="J2867" s="5" t="str">
        <f>VLOOKUP(E2867, genre!$A$2:$B$1000, 2, FALSE)</f>
        <v>Drama</v>
      </c>
    </row>
    <row r="2868">
      <c r="A2868" s="4">
        <v>2867.0</v>
      </c>
      <c r="B2868" s="4" t="s">
        <v>3845</v>
      </c>
      <c r="C2868" s="4">
        <v>231.0</v>
      </c>
      <c r="D2868" s="4">
        <v>3.0</v>
      </c>
      <c r="E2868" s="4">
        <v>19.0</v>
      </c>
      <c r="F2868" s="4" t="s">
        <v>35</v>
      </c>
      <c r="G2868" s="4">
        <v>2609192.0</v>
      </c>
      <c r="H2868" s="4">
        <v>4.98163145E8</v>
      </c>
      <c r="I2868" s="4">
        <v>1.99</v>
      </c>
      <c r="J2868" s="5" t="str">
        <f>VLOOKUP(E2868, genre!$A$2:$B$1000, 2, FALSE)</f>
        <v>TV Shows</v>
      </c>
    </row>
    <row r="2869">
      <c r="A2869" s="4">
        <v>2868.0</v>
      </c>
      <c r="B2869" s="4" t="s">
        <v>3846</v>
      </c>
      <c r="C2869" s="4">
        <v>230.0</v>
      </c>
      <c r="D2869" s="4">
        <v>3.0</v>
      </c>
      <c r="E2869" s="4">
        <v>19.0</v>
      </c>
      <c r="F2869" s="4" t="s">
        <v>35</v>
      </c>
      <c r="G2869" s="4">
        <v>2587370.0</v>
      </c>
      <c r="H2869" s="4">
        <v>2.07748198E8</v>
      </c>
      <c r="I2869" s="4">
        <v>1.99</v>
      </c>
      <c r="J2869" s="5" t="str">
        <f>VLOOKUP(E2869, genre!$A$2:$B$1000, 2, FALSE)</f>
        <v>TV Shows</v>
      </c>
    </row>
    <row r="2870">
      <c r="A2870" s="4">
        <v>2869.0</v>
      </c>
      <c r="B2870" s="4" t="s">
        <v>3847</v>
      </c>
      <c r="C2870" s="4">
        <v>231.0</v>
      </c>
      <c r="D2870" s="4">
        <v>3.0</v>
      </c>
      <c r="E2870" s="4">
        <v>19.0</v>
      </c>
      <c r="F2870" s="4" t="s">
        <v>35</v>
      </c>
      <c r="G2870" s="4">
        <v>2563833.0</v>
      </c>
      <c r="H2870" s="4">
        <v>5.00330548E8</v>
      </c>
      <c r="I2870" s="4">
        <v>1.99</v>
      </c>
      <c r="J2870" s="5" t="str">
        <f>VLOOKUP(E2870, genre!$A$2:$B$1000, 2, FALSE)</f>
        <v>TV Shows</v>
      </c>
    </row>
    <row r="2871">
      <c r="A2871" s="4">
        <v>2870.0</v>
      </c>
      <c r="B2871" s="4" t="s">
        <v>3848</v>
      </c>
      <c r="C2871" s="4">
        <v>229.0</v>
      </c>
      <c r="D2871" s="4">
        <v>3.0</v>
      </c>
      <c r="E2871" s="4">
        <v>19.0</v>
      </c>
      <c r="F2871" s="4" t="s">
        <v>35</v>
      </c>
      <c r="G2871" s="4">
        <v>2637500.0</v>
      </c>
      <c r="H2871" s="4">
        <v>5.05647192E8</v>
      </c>
      <c r="I2871" s="4">
        <v>1.99</v>
      </c>
      <c r="J2871" s="5" t="str">
        <f>VLOOKUP(E2871, genre!$A$2:$B$1000, 2, FALSE)</f>
        <v>TV Shows</v>
      </c>
    </row>
    <row r="2872">
      <c r="A2872" s="4">
        <v>2871.0</v>
      </c>
      <c r="B2872" s="4" t="s">
        <v>3849</v>
      </c>
      <c r="C2872" s="4">
        <v>230.0</v>
      </c>
      <c r="D2872" s="4">
        <v>3.0</v>
      </c>
      <c r="E2872" s="4">
        <v>19.0</v>
      </c>
      <c r="F2872" s="4" t="s">
        <v>35</v>
      </c>
      <c r="G2872" s="4">
        <v>2571965.0</v>
      </c>
      <c r="H2872" s="4">
        <v>2.01654606E8</v>
      </c>
      <c r="I2872" s="4">
        <v>1.99</v>
      </c>
      <c r="J2872" s="5" t="str">
        <f>VLOOKUP(E2872, genre!$A$2:$B$1000, 2, FALSE)</f>
        <v>TV Shows</v>
      </c>
    </row>
    <row r="2873">
      <c r="A2873" s="4">
        <v>2872.0</v>
      </c>
      <c r="B2873" s="4" t="s">
        <v>3850</v>
      </c>
      <c r="C2873" s="4">
        <v>231.0</v>
      </c>
      <c r="D2873" s="4">
        <v>3.0</v>
      </c>
      <c r="E2873" s="4">
        <v>19.0</v>
      </c>
      <c r="F2873" s="4" t="s">
        <v>35</v>
      </c>
      <c r="G2873" s="4">
        <v>2587041.0</v>
      </c>
      <c r="H2873" s="4">
        <v>5.37348711E8</v>
      </c>
      <c r="I2873" s="4">
        <v>1.99</v>
      </c>
      <c r="J2873" s="5" t="str">
        <f>VLOOKUP(E2873, genre!$A$2:$B$1000, 2, FALSE)</f>
        <v>TV Shows</v>
      </c>
    </row>
    <row r="2874">
      <c r="A2874" s="4">
        <v>2873.0</v>
      </c>
      <c r="B2874" s="4" t="s">
        <v>3851</v>
      </c>
      <c r="C2874" s="4">
        <v>230.0</v>
      </c>
      <c r="D2874" s="4">
        <v>3.0</v>
      </c>
      <c r="E2874" s="4">
        <v>19.0</v>
      </c>
      <c r="F2874" s="4" t="s">
        <v>35</v>
      </c>
      <c r="G2874" s="4">
        <v>2590032.0</v>
      </c>
      <c r="H2874" s="4">
        <v>2.10379525E8</v>
      </c>
      <c r="I2874" s="4">
        <v>1.99</v>
      </c>
      <c r="J2874" s="5" t="str">
        <f>VLOOKUP(E2874, genre!$A$2:$B$1000, 2, FALSE)</f>
        <v>TV Shows</v>
      </c>
    </row>
    <row r="2875">
      <c r="A2875" s="4">
        <v>2874.0</v>
      </c>
      <c r="B2875" s="4" t="s">
        <v>3852</v>
      </c>
      <c r="C2875" s="4">
        <v>229.0</v>
      </c>
      <c r="D2875" s="4">
        <v>3.0</v>
      </c>
      <c r="E2875" s="4">
        <v>19.0</v>
      </c>
      <c r="F2875" s="4" t="s">
        <v>35</v>
      </c>
      <c r="G2875" s="4">
        <v>2627791.0</v>
      </c>
      <c r="H2875" s="4">
        <v>5.04676825E8</v>
      </c>
      <c r="I2875" s="4">
        <v>1.99</v>
      </c>
      <c r="J2875" s="5" t="str">
        <f>VLOOKUP(E2875, genre!$A$2:$B$1000, 2, FALSE)</f>
        <v>TV Shows</v>
      </c>
    </row>
    <row r="2876">
      <c r="A2876" s="4">
        <v>2875.0</v>
      </c>
      <c r="B2876" s="4" t="s">
        <v>3853</v>
      </c>
      <c r="C2876" s="4">
        <v>229.0</v>
      </c>
      <c r="D2876" s="4">
        <v>3.0</v>
      </c>
      <c r="E2876" s="4">
        <v>21.0</v>
      </c>
      <c r="F2876" s="4" t="s">
        <v>35</v>
      </c>
      <c r="G2876" s="4">
        <v>2637303.0</v>
      </c>
      <c r="H2876" s="4">
        <v>4.99061234E8</v>
      </c>
      <c r="I2876" s="4">
        <v>1.99</v>
      </c>
      <c r="J2876" s="5" t="str">
        <f>VLOOKUP(E2876, genre!$A$2:$B$1000, 2, FALSE)</f>
        <v>Drama</v>
      </c>
    </row>
    <row r="2877">
      <c r="A2877" s="4">
        <v>2876.0</v>
      </c>
      <c r="B2877" s="4" t="s">
        <v>3853</v>
      </c>
      <c r="C2877" s="4">
        <v>229.0</v>
      </c>
      <c r="D2877" s="4">
        <v>3.0</v>
      </c>
      <c r="E2877" s="4">
        <v>21.0</v>
      </c>
      <c r="F2877" s="4" t="s">
        <v>35</v>
      </c>
      <c r="G2877" s="4">
        <v>2637345.0</v>
      </c>
      <c r="H2877" s="4">
        <v>5.10546847E8</v>
      </c>
      <c r="I2877" s="4">
        <v>1.99</v>
      </c>
      <c r="J2877" s="5" t="str">
        <f>VLOOKUP(E2877, genre!$A$2:$B$1000, 2, FALSE)</f>
        <v>Drama</v>
      </c>
    </row>
    <row r="2878">
      <c r="A2878" s="4">
        <v>2877.0</v>
      </c>
      <c r="B2878" s="4" t="s">
        <v>3854</v>
      </c>
      <c r="C2878" s="4">
        <v>230.0</v>
      </c>
      <c r="D2878" s="4">
        <v>3.0</v>
      </c>
      <c r="E2878" s="4">
        <v>19.0</v>
      </c>
      <c r="F2878" s="4" t="s">
        <v>35</v>
      </c>
      <c r="G2878" s="4">
        <v>2631327.0</v>
      </c>
      <c r="H2878" s="4">
        <v>2.28896396E8</v>
      </c>
      <c r="I2878" s="4">
        <v>1.99</v>
      </c>
      <c r="J2878" s="5" t="str">
        <f>VLOOKUP(E2878, genre!$A$2:$B$1000, 2, FALSE)</f>
        <v>TV Shows</v>
      </c>
    </row>
    <row r="2879">
      <c r="A2879" s="4">
        <v>2878.0</v>
      </c>
      <c r="B2879" s="4" t="s">
        <v>3855</v>
      </c>
      <c r="C2879" s="4">
        <v>231.0</v>
      </c>
      <c r="D2879" s="4">
        <v>3.0</v>
      </c>
      <c r="E2879" s="4">
        <v>19.0</v>
      </c>
      <c r="F2879" s="4" t="s">
        <v>35</v>
      </c>
      <c r="G2879" s="4">
        <v>2610625.0</v>
      </c>
      <c r="H2879" s="4">
        <v>5.35256753E8</v>
      </c>
      <c r="I2879" s="4">
        <v>1.99</v>
      </c>
      <c r="J2879" s="5" t="str">
        <f>VLOOKUP(E2879, genre!$A$2:$B$1000, 2, FALSE)</f>
        <v>TV Shows</v>
      </c>
    </row>
    <row r="2880">
      <c r="A2880" s="4">
        <v>2879.0</v>
      </c>
      <c r="B2880" s="4" t="s">
        <v>1649</v>
      </c>
      <c r="C2880" s="4">
        <v>231.0</v>
      </c>
      <c r="D2880" s="4">
        <v>3.0</v>
      </c>
      <c r="E2880" s="4">
        <v>19.0</v>
      </c>
      <c r="F2880" s="4" t="s">
        <v>35</v>
      </c>
      <c r="G2880" s="4">
        <v>2564916.0</v>
      </c>
      <c r="H2880" s="4">
        <v>4.75656544E8</v>
      </c>
      <c r="I2880" s="4">
        <v>1.99</v>
      </c>
      <c r="J2880" s="5" t="str">
        <f>VLOOKUP(E2880, genre!$A$2:$B$1000, 2, FALSE)</f>
        <v>TV Shows</v>
      </c>
    </row>
    <row r="2881">
      <c r="A2881" s="4">
        <v>2880.0</v>
      </c>
      <c r="B2881" s="4" t="s">
        <v>3856</v>
      </c>
      <c r="C2881" s="4">
        <v>230.0</v>
      </c>
      <c r="D2881" s="4">
        <v>3.0</v>
      </c>
      <c r="E2881" s="4">
        <v>19.0</v>
      </c>
      <c r="F2881" s="4" t="s">
        <v>35</v>
      </c>
      <c r="G2881" s="4">
        <v>2615244.0</v>
      </c>
      <c r="H2881" s="4">
        <v>2.23756475E8</v>
      </c>
      <c r="I2881" s="4">
        <v>1.99</v>
      </c>
      <c r="J2881" s="5" t="str">
        <f>VLOOKUP(E2881, genre!$A$2:$B$1000, 2, FALSE)</f>
        <v>TV Shows</v>
      </c>
    </row>
    <row r="2882">
      <c r="A2882" s="4">
        <v>2881.0</v>
      </c>
      <c r="B2882" s="4" t="s">
        <v>3857</v>
      </c>
      <c r="C2882" s="4">
        <v>229.0</v>
      </c>
      <c r="D2882" s="4">
        <v>3.0</v>
      </c>
      <c r="E2882" s="4">
        <v>21.0</v>
      </c>
      <c r="F2882" s="4" t="s">
        <v>35</v>
      </c>
      <c r="G2882" s="4">
        <v>2636636.0</v>
      </c>
      <c r="H2882" s="4">
        <v>5.37760755E8</v>
      </c>
      <c r="I2882" s="4">
        <v>1.99</v>
      </c>
      <c r="J2882" s="5" t="str">
        <f>VLOOKUP(E2882, genre!$A$2:$B$1000, 2, FALSE)</f>
        <v>Drama</v>
      </c>
    </row>
    <row r="2883">
      <c r="A2883" s="4">
        <v>2882.0</v>
      </c>
      <c r="B2883" s="4" t="s">
        <v>3858</v>
      </c>
      <c r="C2883" s="4">
        <v>229.0</v>
      </c>
      <c r="D2883" s="4">
        <v>3.0</v>
      </c>
      <c r="E2883" s="4">
        <v>21.0</v>
      </c>
      <c r="F2883" s="4" t="s">
        <v>35</v>
      </c>
      <c r="G2883" s="4">
        <v>2632590.0</v>
      </c>
      <c r="H2883" s="4">
        <v>4.86675063E8</v>
      </c>
      <c r="I2883" s="4">
        <v>1.99</v>
      </c>
      <c r="J2883" s="5" t="str">
        <f>VLOOKUP(E2883, genre!$A$2:$B$1000, 2, FALSE)</f>
        <v>Drama</v>
      </c>
    </row>
    <row r="2884">
      <c r="A2884" s="4">
        <v>2883.0</v>
      </c>
      <c r="B2884" s="4" t="s">
        <v>3859</v>
      </c>
      <c r="C2884" s="4">
        <v>230.0</v>
      </c>
      <c r="D2884" s="4">
        <v>3.0</v>
      </c>
      <c r="E2884" s="4">
        <v>19.0</v>
      </c>
      <c r="F2884" s="4" t="s">
        <v>35</v>
      </c>
      <c r="G2884" s="4">
        <v>2612894.0</v>
      </c>
      <c r="H2884" s="4">
        <v>2.07045178E8</v>
      </c>
      <c r="I2884" s="4">
        <v>1.99</v>
      </c>
      <c r="J2884" s="5" t="str">
        <f>VLOOKUP(E2884, genre!$A$2:$B$1000, 2, FALSE)</f>
        <v>TV Shows</v>
      </c>
    </row>
    <row r="2885">
      <c r="A2885" s="4">
        <v>2884.0</v>
      </c>
      <c r="B2885" s="4" t="s">
        <v>3860</v>
      </c>
      <c r="C2885" s="4">
        <v>231.0</v>
      </c>
      <c r="D2885" s="4">
        <v>3.0</v>
      </c>
      <c r="E2885" s="4">
        <v>19.0</v>
      </c>
      <c r="F2885" s="4" t="s">
        <v>35</v>
      </c>
      <c r="G2885" s="4">
        <v>2610250.0</v>
      </c>
      <c r="H2885" s="4">
        <v>4.84583988E8</v>
      </c>
      <c r="I2885" s="4">
        <v>1.99</v>
      </c>
      <c r="J2885" s="5" t="str">
        <f>VLOOKUP(E2885, genre!$A$2:$B$1000, 2, FALSE)</f>
        <v>TV Shows</v>
      </c>
    </row>
    <row r="2886">
      <c r="A2886" s="4">
        <v>2885.0</v>
      </c>
      <c r="B2886" s="4" t="s">
        <v>3861</v>
      </c>
      <c r="C2886" s="4">
        <v>230.0</v>
      </c>
      <c r="D2886" s="4">
        <v>3.0</v>
      </c>
      <c r="E2886" s="4">
        <v>19.0</v>
      </c>
      <c r="F2886" s="4" t="s">
        <v>35</v>
      </c>
      <c r="G2886" s="4">
        <v>2590459.0</v>
      </c>
      <c r="H2886" s="4">
        <v>2.2362381E8</v>
      </c>
      <c r="I2886" s="4">
        <v>1.99</v>
      </c>
      <c r="J2886" s="5" t="str">
        <f>VLOOKUP(E2886, genre!$A$2:$B$1000, 2, FALSE)</f>
        <v>TV Shows</v>
      </c>
    </row>
    <row r="2887">
      <c r="A2887" s="4">
        <v>2886.0</v>
      </c>
      <c r="B2887" s="4" t="s">
        <v>3862</v>
      </c>
      <c r="C2887" s="4">
        <v>229.0</v>
      </c>
      <c r="D2887" s="4">
        <v>3.0</v>
      </c>
      <c r="E2887" s="4">
        <v>21.0</v>
      </c>
      <c r="F2887" s="4" t="s">
        <v>35</v>
      </c>
      <c r="G2887" s="4">
        <v>2636428.0</v>
      </c>
      <c r="H2887" s="4">
        <v>5.05056021E8</v>
      </c>
      <c r="I2887" s="4">
        <v>1.99</v>
      </c>
      <c r="J2887" s="5" t="str">
        <f>VLOOKUP(E2887, genre!$A$2:$B$1000, 2, FALSE)</f>
        <v>Drama</v>
      </c>
    </row>
    <row r="2888">
      <c r="A2888" s="4">
        <v>2887.0</v>
      </c>
      <c r="B2888" s="4" t="s">
        <v>3863</v>
      </c>
      <c r="C2888" s="4">
        <v>231.0</v>
      </c>
      <c r="D2888" s="4">
        <v>3.0</v>
      </c>
      <c r="E2888" s="4">
        <v>19.0</v>
      </c>
      <c r="F2888" s="4" t="s">
        <v>35</v>
      </c>
      <c r="G2888" s="4">
        <v>2610416.0</v>
      </c>
      <c r="H2888" s="4">
        <v>4.87401604E8</v>
      </c>
      <c r="I2888" s="4">
        <v>1.99</v>
      </c>
      <c r="J2888" s="5" t="str">
        <f>VLOOKUP(E2888, genre!$A$2:$B$1000, 2, FALSE)</f>
        <v>TV Shows</v>
      </c>
    </row>
    <row r="2889">
      <c r="A2889" s="4">
        <v>2888.0</v>
      </c>
      <c r="B2889" s="4" t="s">
        <v>3864</v>
      </c>
      <c r="C2889" s="4">
        <v>230.0</v>
      </c>
      <c r="D2889" s="4">
        <v>3.0</v>
      </c>
      <c r="E2889" s="4">
        <v>19.0</v>
      </c>
      <c r="F2889" s="4" t="s">
        <v>35</v>
      </c>
      <c r="G2889" s="4">
        <v>2555492.0</v>
      </c>
      <c r="H2889" s="4">
        <v>2.11743651E8</v>
      </c>
      <c r="I2889" s="4">
        <v>1.99</v>
      </c>
      <c r="J2889" s="5" t="str">
        <f>VLOOKUP(E2889, genre!$A$2:$B$1000, 2, FALSE)</f>
        <v>TV Shows</v>
      </c>
    </row>
    <row r="2890">
      <c r="A2890" s="4">
        <v>2889.0</v>
      </c>
      <c r="B2890" s="4" t="s">
        <v>3865</v>
      </c>
      <c r="C2890" s="4">
        <v>231.0</v>
      </c>
      <c r="D2890" s="4">
        <v>3.0</v>
      </c>
      <c r="E2890" s="4">
        <v>21.0</v>
      </c>
      <c r="F2890" s="4" t="s">
        <v>35</v>
      </c>
      <c r="G2890" s="4">
        <v>2611333.0</v>
      </c>
      <c r="H2890" s="4">
        <v>5.20350364E8</v>
      </c>
      <c r="I2890" s="4">
        <v>1.99</v>
      </c>
      <c r="J2890" s="5" t="str">
        <f>VLOOKUP(E2890, genre!$A$2:$B$1000, 2, FALSE)</f>
        <v>Drama</v>
      </c>
    </row>
    <row r="2891">
      <c r="A2891" s="4">
        <v>2890.0</v>
      </c>
      <c r="B2891" s="4" t="s">
        <v>3866</v>
      </c>
      <c r="C2891" s="4">
        <v>229.0</v>
      </c>
      <c r="D2891" s="4">
        <v>3.0</v>
      </c>
      <c r="E2891" s="4">
        <v>21.0</v>
      </c>
      <c r="F2891" s="4" t="s">
        <v>35</v>
      </c>
      <c r="G2891" s="4">
        <v>2635010.0</v>
      </c>
      <c r="H2891" s="4">
        <v>5.48197162E8</v>
      </c>
      <c r="I2891" s="4">
        <v>1.99</v>
      </c>
      <c r="J2891" s="5" t="str">
        <f>VLOOKUP(E2891, genre!$A$2:$B$1000, 2, FALSE)</f>
        <v>Drama</v>
      </c>
    </row>
    <row r="2892">
      <c r="A2892" s="4">
        <v>2891.0</v>
      </c>
      <c r="B2892" s="4" t="s">
        <v>3867</v>
      </c>
      <c r="C2892" s="4">
        <v>229.0</v>
      </c>
      <c r="D2892" s="4">
        <v>3.0</v>
      </c>
      <c r="E2892" s="4">
        <v>21.0</v>
      </c>
      <c r="F2892" s="4" t="s">
        <v>35</v>
      </c>
      <c r="G2892" s="4">
        <v>2629796.0</v>
      </c>
      <c r="H2892" s="4">
        <v>5.17521422E8</v>
      </c>
      <c r="I2892" s="4">
        <v>1.99</v>
      </c>
      <c r="J2892" s="5" t="str">
        <f>VLOOKUP(E2892, genre!$A$2:$B$1000, 2, FALSE)</f>
        <v>Drama</v>
      </c>
    </row>
    <row r="2893">
      <c r="A2893" s="4">
        <v>2892.0</v>
      </c>
      <c r="B2893" s="4" t="s">
        <v>3868</v>
      </c>
      <c r="C2893" s="4">
        <v>231.0</v>
      </c>
      <c r="D2893" s="4">
        <v>3.0</v>
      </c>
      <c r="E2893" s="4">
        <v>21.0</v>
      </c>
      <c r="F2893" s="4" t="s">
        <v>35</v>
      </c>
      <c r="G2893" s="4">
        <v>2600333.0</v>
      </c>
      <c r="H2893" s="4">
        <v>4.88458695E8</v>
      </c>
      <c r="I2893" s="4">
        <v>1.99</v>
      </c>
      <c r="J2893" s="5" t="str">
        <f>VLOOKUP(E2893, genre!$A$2:$B$1000, 2, FALSE)</f>
        <v>Drama</v>
      </c>
    </row>
    <row r="2894">
      <c r="A2894" s="4">
        <v>2893.0</v>
      </c>
      <c r="B2894" s="4" t="s">
        <v>3869</v>
      </c>
      <c r="C2894" s="4">
        <v>230.0</v>
      </c>
      <c r="D2894" s="4">
        <v>3.0</v>
      </c>
      <c r="E2894" s="4">
        <v>19.0</v>
      </c>
      <c r="F2894" s="4" t="s">
        <v>35</v>
      </c>
      <c r="G2894" s="4">
        <v>2616410.0</v>
      </c>
      <c r="H2894" s="4">
        <v>1.83867185E8</v>
      </c>
      <c r="I2894" s="4">
        <v>1.99</v>
      </c>
      <c r="J2894" s="5" t="str">
        <f>VLOOKUP(E2894, genre!$A$2:$B$1000, 2, FALSE)</f>
        <v>TV Shows</v>
      </c>
    </row>
    <row r="2895">
      <c r="A2895" s="4">
        <v>2894.0</v>
      </c>
      <c r="B2895" s="4" t="s">
        <v>3870</v>
      </c>
      <c r="C2895" s="4">
        <v>230.0</v>
      </c>
      <c r="D2895" s="4">
        <v>3.0</v>
      </c>
      <c r="E2895" s="4">
        <v>19.0</v>
      </c>
      <c r="F2895" s="4" t="s">
        <v>35</v>
      </c>
      <c r="G2895" s="4">
        <v>2619462.0</v>
      </c>
      <c r="H2895" s="4">
        <v>2.07607466E8</v>
      </c>
      <c r="I2895" s="4">
        <v>1.99</v>
      </c>
      <c r="J2895" s="5" t="str">
        <f>VLOOKUP(E2895, genre!$A$2:$B$1000, 2, FALSE)</f>
        <v>TV Shows</v>
      </c>
    </row>
    <row r="2896">
      <c r="A2896" s="4">
        <v>2895.0</v>
      </c>
      <c r="B2896" s="4" t="s">
        <v>3871</v>
      </c>
      <c r="C2896" s="4">
        <v>229.0</v>
      </c>
      <c r="D2896" s="4">
        <v>3.0</v>
      </c>
      <c r="E2896" s="4">
        <v>21.0</v>
      </c>
      <c r="F2896" s="4" t="s">
        <v>35</v>
      </c>
      <c r="G2896" s="4">
        <v>2629879.0</v>
      </c>
      <c r="H2896" s="4">
        <v>5.17079642E8</v>
      </c>
      <c r="I2896" s="4">
        <v>1.99</v>
      </c>
      <c r="J2896" s="5" t="str">
        <f>VLOOKUP(E2896, genre!$A$2:$B$1000, 2, FALSE)</f>
        <v>Drama</v>
      </c>
    </row>
    <row r="2897">
      <c r="A2897" s="4">
        <v>2896.0</v>
      </c>
      <c r="B2897" s="4" t="s">
        <v>3872</v>
      </c>
      <c r="C2897" s="4">
        <v>231.0</v>
      </c>
      <c r="D2897" s="4">
        <v>3.0</v>
      </c>
      <c r="E2897" s="4">
        <v>19.0</v>
      </c>
      <c r="F2897" s="4" t="s">
        <v>35</v>
      </c>
      <c r="G2897" s="4">
        <v>2679583.0</v>
      </c>
      <c r="H2897" s="4">
        <v>5.18376636E8</v>
      </c>
      <c r="I2897" s="4">
        <v>1.99</v>
      </c>
      <c r="J2897" s="5" t="str">
        <f>VLOOKUP(E2897, genre!$A$2:$B$1000, 2, FALSE)</f>
        <v>TV Shows</v>
      </c>
    </row>
    <row r="2898">
      <c r="A2898" s="4">
        <v>2897.0</v>
      </c>
      <c r="B2898" s="4" t="s">
        <v>3873</v>
      </c>
      <c r="C2898" s="4">
        <v>231.0</v>
      </c>
      <c r="D2898" s="4">
        <v>3.0</v>
      </c>
      <c r="E2898" s="4">
        <v>21.0</v>
      </c>
      <c r="F2898" s="4" t="s">
        <v>35</v>
      </c>
      <c r="G2898" s="4">
        <v>2698791.0</v>
      </c>
      <c r="H2898" s="4">
        <v>5.42332389E8</v>
      </c>
      <c r="I2898" s="4">
        <v>1.99</v>
      </c>
      <c r="J2898" s="5" t="str">
        <f>VLOOKUP(E2898, genre!$A$2:$B$1000, 2, FALSE)</f>
        <v>Drama</v>
      </c>
    </row>
    <row r="2899">
      <c r="A2899" s="4">
        <v>2898.0</v>
      </c>
      <c r="B2899" s="4" t="s">
        <v>3874</v>
      </c>
      <c r="C2899" s="4">
        <v>230.0</v>
      </c>
      <c r="D2899" s="4">
        <v>3.0</v>
      </c>
      <c r="E2899" s="4">
        <v>19.0</v>
      </c>
      <c r="F2899" s="4" t="s">
        <v>35</v>
      </c>
      <c r="G2899" s="4">
        <v>2618530.0</v>
      </c>
      <c r="H2899" s="4">
        <v>2.19961967E8</v>
      </c>
      <c r="I2899" s="4">
        <v>1.99</v>
      </c>
      <c r="J2899" s="5" t="str">
        <f>VLOOKUP(E2899, genre!$A$2:$B$1000, 2, FALSE)</f>
        <v>TV Shows</v>
      </c>
    </row>
    <row r="2900">
      <c r="A2900" s="4">
        <v>2899.0</v>
      </c>
      <c r="B2900" s="4" t="s">
        <v>3875</v>
      </c>
      <c r="C2900" s="4">
        <v>229.0</v>
      </c>
      <c r="D2900" s="4">
        <v>3.0</v>
      </c>
      <c r="E2900" s="4">
        <v>21.0</v>
      </c>
      <c r="F2900" s="4" t="s">
        <v>35</v>
      </c>
      <c r="G2900" s="4">
        <v>2637637.0</v>
      </c>
      <c r="H2900" s="4">
        <v>5.50893556E8</v>
      </c>
      <c r="I2900" s="4">
        <v>1.99</v>
      </c>
      <c r="J2900" s="5" t="str">
        <f>VLOOKUP(E2900, genre!$A$2:$B$1000, 2, FALSE)</f>
        <v>Drama</v>
      </c>
    </row>
    <row r="2901">
      <c r="A2901" s="4">
        <v>2900.0</v>
      </c>
      <c r="B2901" s="4" t="s">
        <v>3876</v>
      </c>
      <c r="C2901" s="4">
        <v>229.0</v>
      </c>
      <c r="D2901" s="4">
        <v>3.0</v>
      </c>
      <c r="E2901" s="4">
        <v>21.0</v>
      </c>
      <c r="F2901" s="4" t="s">
        <v>35</v>
      </c>
      <c r="G2901" s="4">
        <v>2593760.0</v>
      </c>
      <c r="H2901" s="4">
        <v>5.11338017E8</v>
      </c>
      <c r="I2901" s="4">
        <v>1.99</v>
      </c>
      <c r="J2901" s="5" t="str">
        <f>VLOOKUP(E2901, genre!$A$2:$B$1000, 2, FALSE)</f>
        <v>Drama</v>
      </c>
    </row>
    <row r="2902">
      <c r="A2902" s="4">
        <v>2901.0</v>
      </c>
      <c r="B2902" s="4" t="s">
        <v>3826</v>
      </c>
      <c r="C2902" s="4">
        <v>230.0</v>
      </c>
      <c r="D2902" s="4">
        <v>3.0</v>
      </c>
      <c r="E2902" s="4">
        <v>19.0</v>
      </c>
      <c r="F2902" s="4" t="s">
        <v>35</v>
      </c>
      <c r="G2902" s="4">
        <v>2515882.0</v>
      </c>
      <c r="H2902" s="4">
        <v>2.10675221E8</v>
      </c>
      <c r="I2902" s="4">
        <v>1.99</v>
      </c>
      <c r="J2902" s="5" t="str">
        <f>VLOOKUP(E2902, genre!$A$2:$B$1000, 2, FALSE)</f>
        <v>TV Shows</v>
      </c>
    </row>
    <row r="2903">
      <c r="A2903" s="4">
        <v>2902.0</v>
      </c>
      <c r="B2903" s="4" t="s">
        <v>3877</v>
      </c>
      <c r="C2903" s="4">
        <v>231.0</v>
      </c>
      <c r="D2903" s="4">
        <v>3.0</v>
      </c>
      <c r="E2903" s="4">
        <v>21.0</v>
      </c>
      <c r="F2903" s="4" t="s">
        <v>35</v>
      </c>
      <c r="G2903" s="4">
        <v>2780416.0</v>
      </c>
      <c r="H2903" s="4">
        <v>5.55244214E8</v>
      </c>
      <c r="I2903" s="4">
        <v>1.99</v>
      </c>
      <c r="J2903" s="5" t="str">
        <f>VLOOKUP(E2903, genre!$A$2:$B$1000, 2, FALSE)</f>
        <v>Drama</v>
      </c>
    </row>
    <row r="2904">
      <c r="A2904" s="4">
        <v>2903.0</v>
      </c>
      <c r="B2904" s="4" t="s">
        <v>3878</v>
      </c>
      <c r="C2904" s="4">
        <v>229.0</v>
      </c>
      <c r="D2904" s="4">
        <v>3.0</v>
      </c>
      <c r="E2904" s="4">
        <v>21.0</v>
      </c>
      <c r="F2904" s="4" t="s">
        <v>35</v>
      </c>
      <c r="G2904" s="4">
        <v>2635343.0</v>
      </c>
      <c r="H2904" s="4">
        <v>5.38491964E8</v>
      </c>
      <c r="I2904" s="4">
        <v>1.99</v>
      </c>
      <c r="J2904" s="5" t="str">
        <f>VLOOKUP(E2904, genre!$A$2:$B$1000, 2, FALSE)</f>
        <v>Drama</v>
      </c>
    </row>
    <row r="2905">
      <c r="A2905" s="4">
        <v>2904.0</v>
      </c>
      <c r="B2905" s="4" t="s">
        <v>3879</v>
      </c>
      <c r="C2905" s="4">
        <v>230.0</v>
      </c>
      <c r="D2905" s="4">
        <v>3.0</v>
      </c>
      <c r="E2905" s="4">
        <v>19.0</v>
      </c>
      <c r="F2905" s="4" t="s">
        <v>35</v>
      </c>
      <c r="G2905" s="4">
        <v>2619887.0</v>
      </c>
      <c r="H2905" s="4">
        <v>2.06500939E8</v>
      </c>
      <c r="I2905" s="4">
        <v>1.99</v>
      </c>
      <c r="J2905" s="5" t="str">
        <f>VLOOKUP(E2905, genre!$A$2:$B$1000, 2, FALSE)</f>
        <v>TV Shows</v>
      </c>
    </row>
    <row r="2906">
      <c r="A2906" s="4">
        <v>2905.0</v>
      </c>
      <c r="B2906" s="4" t="s">
        <v>3880</v>
      </c>
      <c r="C2906" s="4">
        <v>231.0</v>
      </c>
      <c r="D2906" s="4">
        <v>3.0</v>
      </c>
      <c r="E2906" s="4">
        <v>21.0</v>
      </c>
      <c r="F2906" s="4" t="s">
        <v>35</v>
      </c>
      <c r="G2906" s="4">
        <v>2610125.0</v>
      </c>
      <c r="H2906" s="4">
        <v>4.95487014E8</v>
      </c>
      <c r="I2906" s="4">
        <v>1.99</v>
      </c>
      <c r="J2906" s="5" t="str">
        <f>VLOOKUP(E2906, genre!$A$2:$B$1000, 2, FALSE)</f>
        <v>Drama</v>
      </c>
    </row>
    <row r="2907">
      <c r="A2907" s="4">
        <v>2906.0</v>
      </c>
      <c r="B2907" s="4" t="s">
        <v>3881</v>
      </c>
      <c r="C2907" s="4">
        <v>230.0</v>
      </c>
      <c r="D2907" s="4">
        <v>3.0</v>
      </c>
      <c r="E2907" s="4">
        <v>19.0</v>
      </c>
      <c r="F2907" s="4" t="s">
        <v>35</v>
      </c>
      <c r="G2907" s="4">
        <v>2604575.0</v>
      </c>
      <c r="H2907" s="4">
        <v>2.15441983E8</v>
      </c>
      <c r="I2907" s="4">
        <v>1.99</v>
      </c>
      <c r="J2907" s="5" t="str">
        <f>VLOOKUP(E2907, genre!$A$2:$B$1000, 2, FALSE)</f>
        <v>TV Shows</v>
      </c>
    </row>
    <row r="2908">
      <c r="A2908" s="4">
        <v>2907.0</v>
      </c>
      <c r="B2908" s="4" t="s">
        <v>3882</v>
      </c>
      <c r="C2908" s="4">
        <v>231.0</v>
      </c>
      <c r="D2908" s="4">
        <v>3.0</v>
      </c>
      <c r="E2908" s="4">
        <v>21.0</v>
      </c>
      <c r="F2908" s="4" t="s">
        <v>35</v>
      </c>
      <c r="G2908" s="4">
        <v>2610250.0</v>
      </c>
      <c r="H2908" s="4">
        <v>5.43886056E8</v>
      </c>
      <c r="I2908" s="4">
        <v>1.99</v>
      </c>
      <c r="J2908" s="5" t="str">
        <f>VLOOKUP(E2908, genre!$A$2:$B$1000, 2, FALSE)</f>
        <v>Drama</v>
      </c>
    </row>
    <row r="2909">
      <c r="A2909" s="4">
        <v>2908.0</v>
      </c>
      <c r="B2909" s="4" t="s">
        <v>3883</v>
      </c>
      <c r="C2909" s="4">
        <v>229.0</v>
      </c>
      <c r="D2909" s="4">
        <v>3.0</v>
      </c>
      <c r="E2909" s="4">
        <v>21.0</v>
      </c>
      <c r="F2909" s="4" t="s">
        <v>35</v>
      </c>
      <c r="G2909" s="4">
        <v>2638096.0</v>
      </c>
      <c r="H2909" s="4">
        <v>5.02387276E8</v>
      </c>
      <c r="I2909" s="4">
        <v>1.99</v>
      </c>
      <c r="J2909" s="5" t="str">
        <f>VLOOKUP(E2909, genre!$A$2:$B$1000, 2, FALSE)</f>
        <v>Drama</v>
      </c>
    </row>
    <row r="2910">
      <c r="A2910" s="4">
        <v>2909.0</v>
      </c>
      <c r="B2910" s="4" t="s">
        <v>3884</v>
      </c>
      <c r="C2910" s="4">
        <v>229.0</v>
      </c>
      <c r="D2910" s="4">
        <v>3.0</v>
      </c>
      <c r="E2910" s="4">
        <v>21.0</v>
      </c>
      <c r="F2910" s="4" t="s">
        <v>35</v>
      </c>
      <c r="G2910" s="4">
        <v>2561394.0</v>
      </c>
      <c r="H2910" s="4">
        <v>4.89773399E8</v>
      </c>
      <c r="I2910" s="4">
        <v>1.99</v>
      </c>
      <c r="J2910" s="5" t="str">
        <f>VLOOKUP(E2910, genre!$A$2:$B$1000, 2, FALSE)</f>
        <v>Drama</v>
      </c>
    </row>
    <row r="2911">
      <c r="A2911" s="4">
        <v>2910.0</v>
      </c>
      <c r="B2911" s="4" t="s">
        <v>3885</v>
      </c>
      <c r="C2911" s="4">
        <v>231.0</v>
      </c>
      <c r="D2911" s="4">
        <v>3.0</v>
      </c>
      <c r="E2911" s="4">
        <v>19.0</v>
      </c>
      <c r="F2911" s="4" t="s">
        <v>35</v>
      </c>
      <c r="G2911" s="4">
        <v>2825166.0</v>
      </c>
      <c r="H2911" s="4">
        <v>5.74325829E8</v>
      </c>
      <c r="I2911" s="4">
        <v>1.99</v>
      </c>
      <c r="J2911" s="5" t="str">
        <f>VLOOKUP(E2911, genre!$A$2:$B$1000, 2, FALSE)</f>
        <v>TV Shows</v>
      </c>
    </row>
    <row r="2912">
      <c r="A2912" s="4">
        <v>2911.0</v>
      </c>
      <c r="B2912" s="4" t="s">
        <v>3886</v>
      </c>
      <c r="C2912" s="4">
        <v>230.0</v>
      </c>
      <c r="D2912" s="4">
        <v>3.0</v>
      </c>
      <c r="E2912" s="4">
        <v>19.0</v>
      </c>
      <c r="F2912" s="4" t="s">
        <v>35</v>
      </c>
      <c r="G2912" s="4">
        <v>2609772.0</v>
      </c>
      <c r="H2912" s="4">
        <v>2.14709143E8</v>
      </c>
      <c r="I2912" s="4">
        <v>1.99</v>
      </c>
      <c r="J2912" s="5" t="str">
        <f>VLOOKUP(E2912, genre!$A$2:$B$1000, 2, FALSE)</f>
        <v>TV Shows</v>
      </c>
    </row>
    <row r="2913">
      <c r="A2913" s="4">
        <v>2912.0</v>
      </c>
      <c r="B2913" s="4" t="s">
        <v>3887</v>
      </c>
      <c r="C2913" s="4">
        <v>229.0</v>
      </c>
      <c r="D2913" s="4">
        <v>3.0</v>
      </c>
      <c r="E2913" s="4">
        <v>21.0</v>
      </c>
      <c r="F2913" s="4" t="s">
        <v>35</v>
      </c>
      <c r="G2913" s="4">
        <v>2616032.0</v>
      </c>
      <c r="H2913" s="4">
        <v>5.18556641E8</v>
      </c>
      <c r="I2913" s="4">
        <v>1.99</v>
      </c>
      <c r="J2913" s="5" t="str">
        <f>VLOOKUP(E2913, genre!$A$2:$B$1000, 2, FALSE)</f>
        <v>Drama</v>
      </c>
    </row>
    <row r="2914">
      <c r="A2914" s="4">
        <v>2913.0</v>
      </c>
      <c r="B2914" s="4" t="s">
        <v>3888</v>
      </c>
      <c r="C2914" s="4">
        <v>230.0</v>
      </c>
      <c r="D2914" s="4">
        <v>3.0</v>
      </c>
      <c r="E2914" s="4">
        <v>19.0</v>
      </c>
      <c r="F2914" s="4" t="s">
        <v>35</v>
      </c>
      <c r="G2914" s="4">
        <v>2582009.0</v>
      </c>
      <c r="H2914" s="4">
        <v>2.14996732E8</v>
      </c>
      <c r="I2914" s="4">
        <v>1.99</v>
      </c>
      <c r="J2914" s="5" t="str">
        <f>VLOOKUP(E2914, genre!$A$2:$B$1000, 2, FALSE)</f>
        <v>TV Shows</v>
      </c>
    </row>
    <row r="2915">
      <c r="A2915" s="4">
        <v>2914.0</v>
      </c>
      <c r="B2915" s="4" t="s">
        <v>3889</v>
      </c>
      <c r="C2915" s="4">
        <v>231.0</v>
      </c>
      <c r="D2915" s="4">
        <v>3.0</v>
      </c>
      <c r="E2915" s="4">
        <v>19.0</v>
      </c>
      <c r="F2915" s="4" t="s">
        <v>35</v>
      </c>
      <c r="G2915" s="4">
        <v>2639541.0</v>
      </c>
      <c r="H2915" s="4">
        <v>5.17979269E8</v>
      </c>
      <c r="I2915" s="4">
        <v>1.99</v>
      </c>
      <c r="J2915" s="5" t="str">
        <f>VLOOKUP(E2915, genre!$A$2:$B$1000, 2, FALSE)</f>
        <v>TV Shows</v>
      </c>
    </row>
    <row r="2916">
      <c r="A2916" s="4">
        <v>2915.0</v>
      </c>
      <c r="B2916" s="4" t="s">
        <v>3890</v>
      </c>
      <c r="C2916" s="4">
        <v>230.0</v>
      </c>
      <c r="D2916" s="4">
        <v>3.0</v>
      </c>
      <c r="E2916" s="4">
        <v>19.0</v>
      </c>
      <c r="F2916" s="4" t="s">
        <v>35</v>
      </c>
      <c r="G2916" s="4">
        <v>2618487.0</v>
      </c>
      <c r="H2916" s="4">
        <v>2.12039309E8</v>
      </c>
      <c r="I2916" s="4">
        <v>1.99</v>
      </c>
      <c r="J2916" s="5" t="str">
        <f>VLOOKUP(E2916, genre!$A$2:$B$1000, 2, FALSE)</f>
        <v>TV Shows</v>
      </c>
    </row>
    <row r="2917">
      <c r="A2917" s="4">
        <v>2916.0</v>
      </c>
      <c r="B2917" s="4" t="s">
        <v>3891</v>
      </c>
      <c r="C2917" s="4">
        <v>231.0</v>
      </c>
      <c r="D2917" s="4">
        <v>3.0</v>
      </c>
      <c r="E2917" s="4">
        <v>21.0</v>
      </c>
      <c r="F2917" s="4" t="s">
        <v>35</v>
      </c>
      <c r="G2917" s="4">
        <v>2610958.0</v>
      </c>
      <c r="H2917" s="4">
        <v>5.02404558E8</v>
      </c>
      <c r="I2917" s="4">
        <v>1.99</v>
      </c>
      <c r="J2917" s="5" t="str">
        <f>VLOOKUP(E2917, genre!$A$2:$B$1000, 2, FALSE)</f>
        <v>Drama</v>
      </c>
    </row>
    <row r="2918">
      <c r="A2918" s="4">
        <v>2917.0</v>
      </c>
      <c r="B2918" s="4" t="s">
        <v>3892</v>
      </c>
      <c r="C2918" s="4">
        <v>230.0</v>
      </c>
      <c r="D2918" s="4">
        <v>3.0</v>
      </c>
      <c r="E2918" s="4">
        <v>19.0</v>
      </c>
      <c r="F2918" s="4" t="s">
        <v>35</v>
      </c>
      <c r="G2918" s="4">
        <v>2617784.0</v>
      </c>
      <c r="H2918" s="4">
        <v>2.14130273E8</v>
      </c>
      <c r="I2918" s="4">
        <v>1.99</v>
      </c>
      <c r="J2918" s="5" t="str">
        <f>VLOOKUP(E2918, genre!$A$2:$B$1000, 2, FALSE)</f>
        <v>TV Shows</v>
      </c>
    </row>
    <row r="2919">
      <c r="A2919" s="4">
        <v>2918.0</v>
      </c>
      <c r="B2919" s="4" t="s">
        <v>3893</v>
      </c>
      <c r="C2919" s="4">
        <v>231.0</v>
      </c>
      <c r="D2919" s="4">
        <v>3.0</v>
      </c>
      <c r="E2919" s="4">
        <v>19.0</v>
      </c>
      <c r="F2919" s="4" t="s">
        <v>35</v>
      </c>
      <c r="G2919" s="4">
        <v>2782333.0</v>
      </c>
      <c r="H2919" s="4">
        <v>5.28227089E8</v>
      </c>
      <c r="I2919" s="4">
        <v>1.99</v>
      </c>
      <c r="J2919" s="5" t="str">
        <f>VLOOKUP(E2919, genre!$A$2:$B$1000, 2, FALSE)</f>
        <v>TV Shows</v>
      </c>
    </row>
    <row r="2920">
      <c r="A2920" s="4">
        <v>2919.0</v>
      </c>
      <c r="B2920" s="4" t="s">
        <v>3894</v>
      </c>
      <c r="C2920" s="4">
        <v>230.0</v>
      </c>
      <c r="D2920" s="4">
        <v>3.0</v>
      </c>
      <c r="E2920" s="4">
        <v>19.0</v>
      </c>
      <c r="F2920" s="4" t="s">
        <v>35</v>
      </c>
      <c r="G2920" s="4">
        <v>2618619.0</v>
      </c>
      <c r="H2920" s="4">
        <v>2.13772057E8</v>
      </c>
      <c r="I2920" s="4">
        <v>1.99</v>
      </c>
      <c r="J2920" s="5" t="str">
        <f>VLOOKUP(E2920, genre!$A$2:$B$1000, 2, FALSE)</f>
        <v>TV Shows</v>
      </c>
    </row>
    <row r="2921">
      <c r="A2921" s="4">
        <v>2920.0</v>
      </c>
      <c r="B2921" s="4" t="s">
        <v>3895</v>
      </c>
      <c r="C2921" s="4">
        <v>231.0</v>
      </c>
      <c r="D2921" s="4">
        <v>3.0</v>
      </c>
      <c r="E2921" s="4">
        <v>19.0</v>
      </c>
      <c r="F2921" s="4" t="s">
        <v>35</v>
      </c>
      <c r="G2921" s="4">
        <v>2763666.0</v>
      </c>
      <c r="H2921" s="4">
        <v>5.31556853E8</v>
      </c>
      <c r="I2921" s="4">
        <v>1.99</v>
      </c>
      <c r="J2921" s="5" t="str">
        <f>VLOOKUP(E2921, genre!$A$2:$B$1000, 2, FALSE)</f>
        <v>TV Shows</v>
      </c>
    </row>
    <row r="2922">
      <c r="A2922" s="4">
        <v>2921.0</v>
      </c>
      <c r="B2922" s="4" t="s">
        <v>3896</v>
      </c>
      <c r="C2922" s="4">
        <v>230.0</v>
      </c>
      <c r="D2922" s="4">
        <v>3.0</v>
      </c>
      <c r="E2922" s="4">
        <v>19.0</v>
      </c>
      <c r="F2922" s="4" t="s">
        <v>35</v>
      </c>
      <c r="G2922" s="4">
        <v>2620747.0</v>
      </c>
      <c r="H2922" s="4">
        <v>2.13107744E8</v>
      </c>
      <c r="I2922" s="4">
        <v>1.99</v>
      </c>
      <c r="J2922" s="5" t="str">
        <f>VLOOKUP(E2922, genre!$A$2:$B$1000, 2, FALSE)</f>
        <v>TV Shows</v>
      </c>
    </row>
    <row r="2923">
      <c r="A2923" s="4">
        <v>2922.0</v>
      </c>
      <c r="B2923" s="4" t="s">
        <v>3897</v>
      </c>
      <c r="C2923" s="4">
        <v>231.0</v>
      </c>
      <c r="D2923" s="4">
        <v>3.0</v>
      </c>
      <c r="E2923" s="4">
        <v>21.0</v>
      </c>
      <c r="F2923" s="4" t="s">
        <v>35</v>
      </c>
      <c r="G2923" s="4">
        <v>2478041.0</v>
      </c>
      <c r="H2923" s="4">
        <v>4.5736494E8</v>
      </c>
      <c r="I2923" s="4">
        <v>1.99</v>
      </c>
      <c r="J2923" s="5" t="str">
        <f>VLOOKUP(E2923, genre!$A$2:$B$1000, 2, FALSE)</f>
        <v>Drama</v>
      </c>
    </row>
    <row r="2924">
      <c r="A2924" s="4">
        <v>2923.0</v>
      </c>
      <c r="B2924" s="4" t="s">
        <v>3898</v>
      </c>
      <c r="C2924" s="4">
        <v>230.0</v>
      </c>
      <c r="D2924" s="4">
        <v>3.0</v>
      </c>
      <c r="E2924" s="4">
        <v>19.0</v>
      </c>
      <c r="F2924" s="4" t="s">
        <v>35</v>
      </c>
      <c r="G2924" s="4">
        <v>2605557.0</v>
      </c>
      <c r="H2924" s="4">
        <v>2.08667059E8</v>
      </c>
      <c r="I2924" s="4">
        <v>1.99</v>
      </c>
      <c r="J2924" s="5" t="str">
        <f>VLOOKUP(E2924, genre!$A$2:$B$1000, 2, FALSE)</f>
        <v>TV Shows</v>
      </c>
    </row>
    <row r="2925">
      <c r="A2925" s="4">
        <v>2924.0</v>
      </c>
      <c r="B2925" s="4" t="s">
        <v>3899</v>
      </c>
      <c r="C2925" s="4">
        <v>231.0</v>
      </c>
      <c r="D2925" s="4">
        <v>3.0</v>
      </c>
      <c r="E2925" s="4">
        <v>19.0</v>
      </c>
      <c r="F2925" s="4" t="s">
        <v>35</v>
      </c>
      <c r="G2925" s="4">
        <v>2656531.0</v>
      </c>
      <c r="H2925" s="4">
        <v>5.03619265E8</v>
      </c>
      <c r="I2925" s="4">
        <v>1.99</v>
      </c>
      <c r="J2925" s="5" t="str">
        <f>VLOOKUP(E2925, genre!$A$2:$B$1000, 2, FALSE)</f>
        <v>TV Shows</v>
      </c>
    </row>
    <row r="2926">
      <c r="A2926" s="4">
        <v>2925.0</v>
      </c>
      <c r="B2926" s="4" t="s">
        <v>3900</v>
      </c>
      <c r="C2926" s="4">
        <v>230.0</v>
      </c>
      <c r="D2926" s="4">
        <v>3.0</v>
      </c>
      <c r="E2926" s="4">
        <v>19.0</v>
      </c>
      <c r="F2926" s="4" t="s">
        <v>35</v>
      </c>
      <c r="G2926" s="4">
        <v>2619869.0</v>
      </c>
      <c r="H2926" s="4">
        <v>1.97937785E8</v>
      </c>
      <c r="I2926" s="4">
        <v>1.99</v>
      </c>
      <c r="J2926" s="5" t="str">
        <f>VLOOKUP(E2926, genre!$A$2:$B$1000, 2, FALSE)</f>
        <v>TV Shows</v>
      </c>
    </row>
    <row r="2927">
      <c r="A2927" s="4">
        <v>2926.0</v>
      </c>
      <c r="B2927" s="4" t="s">
        <v>3901</v>
      </c>
      <c r="C2927" s="4">
        <v>232.0</v>
      </c>
      <c r="D2927" s="4">
        <v>1.0</v>
      </c>
      <c r="E2927" s="4">
        <v>1.0</v>
      </c>
      <c r="F2927" s="4" t="s">
        <v>3902</v>
      </c>
      <c r="G2927" s="4">
        <v>276349.0</v>
      </c>
      <c r="H2927" s="4">
        <v>9056902.0</v>
      </c>
      <c r="I2927" s="4">
        <v>0.99</v>
      </c>
      <c r="J2927" s="5" t="str">
        <f>VLOOKUP(E2927, genre!$A$2:$B$1000, 2, FALSE)</f>
        <v>Rock</v>
      </c>
    </row>
    <row r="2928">
      <c r="A2928" s="4">
        <v>2927.0</v>
      </c>
      <c r="B2928" s="4" t="s">
        <v>3903</v>
      </c>
      <c r="C2928" s="4">
        <v>232.0</v>
      </c>
      <c r="D2928" s="4">
        <v>1.0</v>
      </c>
      <c r="E2928" s="4">
        <v>1.0</v>
      </c>
      <c r="F2928" s="4" t="s">
        <v>3902</v>
      </c>
      <c r="G2928" s="4">
        <v>221361.0</v>
      </c>
      <c r="H2928" s="4">
        <v>7279392.0</v>
      </c>
      <c r="I2928" s="4">
        <v>0.99</v>
      </c>
      <c r="J2928" s="5" t="str">
        <f>VLOOKUP(E2928, genre!$A$2:$B$1000, 2, FALSE)</f>
        <v>Rock</v>
      </c>
    </row>
    <row r="2929">
      <c r="A2929" s="4">
        <v>2928.0</v>
      </c>
      <c r="B2929" s="4" t="s">
        <v>2734</v>
      </c>
      <c r="C2929" s="4">
        <v>232.0</v>
      </c>
      <c r="D2929" s="4">
        <v>1.0</v>
      </c>
      <c r="E2929" s="4">
        <v>1.0</v>
      </c>
      <c r="F2929" s="4" t="s">
        <v>3902</v>
      </c>
      <c r="G2929" s="4">
        <v>276192.0</v>
      </c>
      <c r="H2929" s="4">
        <v>9158892.0</v>
      </c>
      <c r="I2929" s="4">
        <v>0.99</v>
      </c>
      <c r="J2929" s="5" t="str">
        <f>VLOOKUP(E2929, genre!$A$2:$B$1000, 2, FALSE)</f>
        <v>Rock</v>
      </c>
    </row>
    <row r="2930">
      <c r="A2930" s="4">
        <v>2929.0</v>
      </c>
      <c r="B2930" s="4" t="s">
        <v>3904</v>
      </c>
      <c r="C2930" s="4">
        <v>232.0</v>
      </c>
      <c r="D2930" s="4">
        <v>1.0</v>
      </c>
      <c r="E2930" s="4">
        <v>1.0</v>
      </c>
      <c r="F2930" s="4" t="s">
        <v>3902</v>
      </c>
      <c r="G2930" s="4">
        <v>278700.0</v>
      </c>
      <c r="H2930" s="4">
        <v>9132485.0</v>
      </c>
      <c r="I2930" s="4">
        <v>0.99</v>
      </c>
      <c r="J2930" s="5" t="str">
        <f>VLOOKUP(E2930, genre!$A$2:$B$1000, 2, FALSE)</f>
        <v>Rock</v>
      </c>
    </row>
    <row r="2931">
      <c r="A2931" s="4">
        <v>2930.0</v>
      </c>
      <c r="B2931" s="4" t="s">
        <v>3905</v>
      </c>
      <c r="C2931" s="4">
        <v>232.0</v>
      </c>
      <c r="D2931" s="4">
        <v>1.0</v>
      </c>
      <c r="E2931" s="4">
        <v>1.0</v>
      </c>
      <c r="F2931" s="4" t="s">
        <v>3902</v>
      </c>
      <c r="G2931" s="4">
        <v>316551.0</v>
      </c>
      <c r="H2931" s="4">
        <v>1.0304369E7</v>
      </c>
      <c r="I2931" s="4">
        <v>0.99</v>
      </c>
      <c r="J2931" s="5" t="str">
        <f>VLOOKUP(E2931, genre!$A$2:$B$1000, 2, FALSE)</f>
        <v>Rock</v>
      </c>
    </row>
    <row r="2932">
      <c r="A2932" s="4">
        <v>2931.0</v>
      </c>
      <c r="B2932" s="4" t="s">
        <v>3906</v>
      </c>
      <c r="C2932" s="4">
        <v>232.0</v>
      </c>
      <c r="D2932" s="4">
        <v>1.0</v>
      </c>
      <c r="E2932" s="4">
        <v>1.0</v>
      </c>
      <c r="F2932" s="4" t="s">
        <v>3902</v>
      </c>
      <c r="G2932" s="4">
        <v>349492.0</v>
      </c>
      <c r="H2932" s="4">
        <v>1.1527614E7</v>
      </c>
      <c r="I2932" s="4">
        <v>0.99</v>
      </c>
      <c r="J2932" s="5" t="str">
        <f>VLOOKUP(E2932, genre!$A$2:$B$1000, 2, FALSE)</f>
        <v>Rock</v>
      </c>
    </row>
    <row r="2933">
      <c r="A2933" s="4">
        <v>2932.0</v>
      </c>
      <c r="B2933" s="4" t="s">
        <v>3907</v>
      </c>
      <c r="C2933" s="4">
        <v>232.0</v>
      </c>
      <c r="D2933" s="4">
        <v>1.0</v>
      </c>
      <c r="E2933" s="4">
        <v>1.0</v>
      </c>
      <c r="F2933" s="4" t="s">
        <v>3902</v>
      </c>
      <c r="G2933" s="4">
        <v>268982.0</v>
      </c>
      <c r="H2933" s="4">
        <v>8825399.0</v>
      </c>
      <c r="I2933" s="4">
        <v>0.99</v>
      </c>
      <c r="J2933" s="5" t="str">
        <f>VLOOKUP(E2933, genre!$A$2:$B$1000, 2, FALSE)</f>
        <v>Rock</v>
      </c>
    </row>
    <row r="2934">
      <c r="A2934" s="4">
        <v>2933.0</v>
      </c>
      <c r="B2934" s="4" t="s">
        <v>3908</v>
      </c>
      <c r="C2934" s="4">
        <v>232.0</v>
      </c>
      <c r="D2934" s="4">
        <v>1.0</v>
      </c>
      <c r="E2934" s="4">
        <v>1.0</v>
      </c>
      <c r="F2934" s="4" t="s">
        <v>3902</v>
      </c>
      <c r="G2934" s="4">
        <v>243826.0</v>
      </c>
      <c r="H2934" s="4">
        <v>8062057.0</v>
      </c>
      <c r="I2934" s="4">
        <v>0.99</v>
      </c>
      <c r="J2934" s="5" t="str">
        <f>VLOOKUP(E2934, genre!$A$2:$B$1000, 2, FALSE)</f>
        <v>Rock</v>
      </c>
    </row>
    <row r="2935">
      <c r="A2935" s="4">
        <v>2934.0</v>
      </c>
      <c r="B2935" s="4" t="s">
        <v>3909</v>
      </c>
      <c r="C2935" s="4">
        <v>232.0</v>
      </c>
      <c r="D2935" s="4">
        <v>1.0</v>
      </c>
      <c r="E2935" s="4">
        <v>1.0</v>
      </c>
      <c r="F2935" s="4" t="s">
        <v>3902</v>
      </c>
      <c r="G2935" s="4">
        <v>232463.0</v>
      </c>
      <c r="H2935" s="4">
        <v>7612124.0</v>
      </c>
      <c r="I2935" s="4">
        <v>0.99</v>
      </c>
      <c r="J2935" s="5" t="str">
        <f>VLOOKUP(E2935, genre!$A$2:$B$1000, 2, FALSE)</f>
        <v>Rock</v>
      </c>
    </row>
    <row r="2936">
      <c r="A2936" s="4">
        <v>2935.0</v>
      </c>
      <c r="B2936" s="4" t="s">
        <v>3910</v>
      </c>
      <c r="C2936" s="4">
        <v>232.0</v>
      </c>
      <c r="D2936" s="4">
        <v>1.0</v>
      </c>
      <c r="E2936" s="4">
        <v>1.0</v>
      </c>
      <c r="F2936" s="4" t="s">
        <v>3902</v>
      </c>
      <c r="G2936" s="4">
        <v>330788.0</v>
      </c>
      <c r="H2936" s="4">
        <v>1.0754631E7</v>
      </c>
      <c r="I2936" s="4">
        <v>0.99</v>
      </c>
      <c r="J2936" s="5" t="str">
        <f>VLOOKUP(E2936, genre!$A$2:$B$1000, 2, FALSE)</f>
        <v>Rock</v>
      </c>
    </row>
    <row r="2937">
      <c r="A2937" s="4">
        <v>2936.0</v>
      </c>
      <c r="B2937" s="4" t="s">
        <v>3911</v>
      </c>
      <c r="C2937" s="4">
        <v>232.0</v>
      </c>
      <c r="D2937" s="4">
        <v>1.0</v>
      </c>
      <c r="E2937" s="4">
        <v>1.0</v>
      </c>
      <c r="F2937" s="4" t="s">
        <v>3902</v>
      </c>
      <c r="G2937" s="4">
        <v>270288.0</v>
      </c>
      <c r="H2937" s="4">
        <v>8824723.0</v>
      </c>
      <c r="I2937" s="4">
        <v>0.99</v>
      </c>
      <c r="J2937" s="5" t="str">
        <f>VLOOKUP(E2937, genre!$A$2:$B$1000, 2, FALSE)</f>
        <v>Rock</v>
      </c>
    </row>
    <row r="2938">
      <c r="A2938" s="4">
        <v>2937.0</v>
      </c>
      <c r="B2938" s="4" t="s">
        <v>3912</v>
      </c>
      <c r="C2938" s="4">
        <v>232.0</v>
      </c>
      <c r="D2938" s="4">
        <v>1.0</v>
      </c>
      <c r="E2938" s="4">
        <v>1.0</v>
      </c>
      <c r="F2938" s="4" t="s">
        <v>3902</v>
      </c>
      <c r="G2938" s="4">
        <v>263497.0</v>
      </c>
      <c r="H2938" s="4">
        <v>8531766.0</v>
      </c>
      <c r="I2938" s="4">
        <v>0.99</v>
      </c>
      <c r="J2938" s="5" t="str">
        <f>VLOOKUP(E2938, genre!$A$2:$B$1000, 2, FALSE)</f>
        <v>Rock</v>
      </c>
    </row>
    <row r="2939">
      <c r="A2939" s="4">
        <v>2938.0</v>
      </c>
      <c r="B2939" s="4" t="s">
        <v>3913</v>
      </c>
      <c r="C2939" s="4">
        <v>233.0</v>
      </c>
      <c r="D2939" s="4">
        <v>1.0</v>
      </c>
      <c r="E2939" s="4">
        <v>1.0</v>
      </c>
      <c r="F2939" s="4" t="s">
        <v>3914</v>
      </c>
      <c r="G2939" s="4">
        <v>248163.0</v>
      </c>
      <c r="H2939" s="4">
        <v>8056723.0</v>
      </c>
      <c r="I2939" s="4">
        <v>0.99</v>
      </c>
      <c r="J2939" s="5" t="str">
        <f>VLOOKUP(E2939, genre!$A$2:$B$1000, 2, FALSE)</f>
        <v>Rock</v>
      </c>
    </row>
    <row r="2940">
      <c r="A2940" s="4">
        <v>2939.0</v>
      </c>
      <c r="B2940" s="4" t="s">
        <v>3915</v>
      </c>
      <c r="C2940" s="4">
        <v>233.0</v>
      </c>
      <c r="D2940" s="4">
        <v>1.0</v>
      </c>
      <c r="E2940" s="4">
        <v>1.0</v>
      </c>
      <c r="F2940" s="4" t="s">
        <v>3914</v>
      </c>
      <c r="G2940" s="4">
        <v>272378.0</v>
      </c>
      <c r="H2940" s="4">
        <v>8997366.0</v>
      </c>
      <c r="I2940" s="4">
        <v>0.99</v>
      </c>
      <c r="J2940" s="5" t="str">
        <f>VLOOKUP(E2940, genre!$A$2:$B$1000, 2, FALSE)</f>
        <v>Rock</v>
      </c>
    </row>
    <row r="2941">
      <c r="A2941" s="4">
        <v>2940.0</v>
      </c>
      <c r="B2941" s="4" t="s">
        <v>3916</v>
      </c>
      <c r="C2941" s="4">
        <v>233.0</v>
      </c>
      <c r="D2941" s="4">
        <v>1.0</v>
      </c>
      <c r="E2941" s="4">
        <v>1.0</v>
      </c>
      <c r="F2941" s="4" t="s">
        <v>3914</v>
      </c>
      <c r="G2941" s="4">
        <v>227552.0</v>
      </c>
      <c r="H2941" s="4">
        <v>7479414.0</v>
      </c>
      <c r="I2941" s="4">
        <v>0.99</v>
      </c>
      <c r="J2941" s="5" t="str">
        <f>VLOOKUP(E2941, genre!$A$2:$B$1000, 2, FALSE)</f>
        <v>Rock</v>
      </c>
    </row>
    <row r="2942">
      <c r="A2942" s="4">
        <v>2941.0</v>
      </c>
      <c r="B2942" s="4" t="s">
        <v>3917</v>
      </c>
      <c r="C2942" s="4">
        <v>233.0</v>
      </c>
      <c r="D2942" s="4">
        <v>1.0</v>
      </c>
      <c r="E2942" s="4">
        <v>1.0</v>
      </c>
      <c r="F2942" s="4" t="s">
        <v>3914</v>
      </c>
      <c r="G2942" s="4">
        <v>296280.0</v>
      </c>
      <c r="H2942" s="4">
        <v>9800861.0</v>
      </c>
      <c r="I2942" s="4">
        <v>0.99</v>
      </c>
      <c r="J2942" s="5" t="str">
        <f>VLOOKUP(E2942, genre!$A$2:$B$1000, 2, FALSE)</f>
        <v>Rock</v>
      </c>
    </row>
    <row r="2943">
      <c r="A2943" s="4">
        <v>2942.0</v>
      </c>
      <c r="B2943" s="4" t="s">
        <v>3918</v>
      </c>
      <c r="C2943" s="4">
        <v>233.0</v>
      </c>
      <c r="D2943" s="4">
        <v>1.0</v>
      </c>
      <c r="E2943" s="4">
        <v>1.0</v>
      </c>
      <c r="F2943" s="4" t="s">
        <v>3914</v>
      </c>
      <c r="G2943" s="4">
        <v>266893.0</v>
      </c>
      <c r="H2943" s="4">
        <v>8765761.0</v>
      </c>
      <c r="I2943" s="4">
        <v>0.99</v>
      </c>
      <c r="J2943" s="5" t="str">
        <f>VLOOKUP(E2943, genre!$A$2:$B$1000, 2, FALSE)</f>
        <v>Rock</v>
      </c>
    </row>
    <row r="2944">
      <c r="A2944" s="4">
        <v>2943.0</v>
      </c>
      <c r="B2944" s="4" t="s">
        <v>3919</v>
      </c>
      <c r="C2944" s="4">
        <v>233.0</v>
      </c>
      <c r="D2944" s="4">
        <v>1.0</v>
      </c>
      <c r="E2944" s="4">
        <v>1.0</v>
      </c>
      <c r="F2944" s="4" t="s">
        <v>3914</v>
      </c>
      <c r="G2944" s="4">
        <v>219271.0</v>
      </c>
      <c r="H2944" s="4">
        <v>7189647.0</v>
      </c>
      <c r="I2944" s="4">
        <v>0.99</v>
      </c>
      <c r="J2944" s="5" t="str">
        <f>VLOOKUP(E2944, genre!$A$2:$B$1000, 2, FALSE)</f>
        <v>Rock</v>
      </c>
    </row>
    <row r="2945">
      <c r="A2945" s="4">
        <v>2944.0</v>
      </c>
      <c r="B2945" s="4" t="s">
        <v>3920</v>
      </c>
      <c r="C2945" s="4">
        <v>233.0</v>
      </c>
      <c r="D2945" s="4">
        <v>1.0</v>
      </c>
      <c r="E2945" s="4">
        <v>1.0</v>
      </c>
      <c r="F2945" s="4" t="s">
        <v>3914</v>
      </c>
      <c r="G2945" s="4">
        <v>226768.0</v>
      </c>
      <c r="H2945" s="4">
        <v>7466069.0</v>
      </c>
      <c r="I2945" s="4">
        <v>0.99</v>
      </c>
      <c r="J2945" s="5" t="str">
        <f>VLOOKUP(E2945, genre!$A$2:$B$1000, 2, FALSE)</f>
        <v>Rock</v>
      </c>
    </row>
    <row r="2946">
      <c r="A2946" s="4">
        <v>2945.0</v>
      </c>
      <c r="B2946" s="4" t="s">
        <v>3921</v>
      </c>
      <c r="C2946" s="4">
        <v>233.0</v>
      </c>
      <c r="D2946" s="4">
        <v>1.0</v>
      </c>
      <c r="E2946" s="4">
        <v>1.0</v>
      </c>
      <c r="F2946" s="4" t="s">
        <v>3914</v>
      </c>
      <c r="G2946" s="4">
        <v>288496.0</v>
      </c>
      <c r="H2946" s="4">
        <v>9476171.0</v>
      </c>
      <c r="I2946" s="4">
        <v>0.99</v>
      </c>
      <c r="J2946" s="5" t="str">
        <f>VLOOKUP(E2946, genre!$A$2:$B$1000, 2, FALSE)</f>
        <v>Rock</v>
      </c>
    </row>
    <row r="2947">
      <c r="A2947" s="4">
        <v>2946.0</v>
      </c>
      <c r="B2947" s="4" t="s">
        <v>3922</v>
      </c>
      <c r="C2947" s="4">
        <v>233.0</v>
      </c>
      <c r="D2947" s="4">
        <v>1.0</v>
      </c>
      <c r="E2947" s="4">
        <v>1.0</v>
      </c>
      <c r="F2947" s="4" t="s">
        <v>3914</v>
      </c>
      <c r="G2947" s="4">
        <v>257776.0</v>
      </c>
      <c r="H2947" s="4">
        <v>8500491.0</v>
      </c>
      <c r="I2947" s="4">
        <v>0.99</v>
      </c>
      <c r="J2947" s="5" t="str">
        <f>VLOOKUP(E2947, genre!$A$2:$B$1000, 2, FALSE)</f>
        <v>Rock</v>
      </c>
    </row>
    <row r="2948">
      <c r="A2948" s="4">
        <v>2947.0</v>
      </c>
      <c r="B2948" s="4" t="s">
        <v>168</v>
      </c>
      <c r="C2948" s="4">
        <v>233.0</v>
      </c>
      <c r="D2948" s="4">
        <v>1.0</v>
      </c>
      <c r="E2948" s="4">
        <v>1.0</v>
      </c>
      <c r="F2948" s="4" t="s">
        <v>3914</v>
      </c>
      <c r="G2948" s="4">
        <v>330370.0</v>
      </c>
      <c r="H2948" s="4">
        <v>1.0862323E7</v>
      </c>
      <c r="I2948" s="4">
        <v>0.99</v>
      </c>
      <c r="J2948" s="5" t="str">
        <f>VLOOKUP(E2948, genre!$A$2:$B$1000, 2, FALSE)</f>
        <v>Rock</v>
      </c>
    </row>
    <row r="2949">
      <c r="A2949" s="4">
        <v>2948.0</v>
      </c>
      <c r="B2949" s="4" t="s">
        <v>3923</v>
      </c>
      <c r="C2949" s="4">
        <v>233.0</v>
      </c>
      <c r="D2949" s="4">
        <v>1.0</v>
      </c>
      <c r="E2949" s="4">
        <v>1.0</v>
      </c>
      <c r="F2949" s="4" t="s">
        <v>3914</v>
      </c>
      <c r="G2949" s="4">
        <v>330657.0</v>
      </c>
      <c r="H2949" s="4">
        <v>1.0877148E7</v>
      </c>
      <c r="I2949" s="4">
        <v>0.99</v>
      </c>
      <c r="J2949" s="5" t="str">
        <f>VLOOKUP(E2949, genre!$A$2:$B$1000, 2, FALSE)</f>
        <v>Rock</v>
      </c>
    </row>
    <row r="2950">
      <c r="A2950" s="4">
        <v>2949.0</v>
      </c>
      <c r="B2950" s="4" t="s">
        <v>3924</v>
      </c>
      <c r="C2950" s="4">
        <v>234.0</v>
      </c>
      <c r="D2950" s="4">
        <v>1.0</v>
      </c>
      <c r="E2950" s="4">
        <v>1.0</v>
      </c>
      <c r="F2950" s="4" t="s">
        <v>3902</v>
      </c>
      <c r="G2950" s="4">
        <v>234788.0</v>
      </c>
      <c r="H2950" s="4">
        <v>7717990.0</v>
      </c>
      <c r="I2950" s="4">
        <v>0.99</v>
      </c>
      <c r="J2950" s="5" t="str">
        <f>VLOOKUP(E2950, genre!$A$2:$B$1000, 2, FALSE)</f>
        <v>Rock</v>
      </c>
    </row>
    <row r="2951">
      <c r="A2951" s="4">
        <v>2950.0</v>
      </c>
      <c r="B2951" s="4" t="s">
        <v>3925</v>
      </c>
      <c r="C2951" s="4">
        <v>234.0</v>
      </c>
      <c r="D2951" s="4">
        <v>1.0</v>
      </c>
      <c r="E2951" s="4">
        <v>1.0</v>
      </c>
      <c r="F2951" s="4" t="s">
        <v>3902</v>
      </c>
      <c r="G2951" s="4">
        <v>196702.0</v>
      </c>
      <c r="H2951" s="4">
        <v>6392710.0</v>
      </c>
      <c r="I2951" s="4">
        <v>0.99</v>
      </c>
      <c r="J2951" s="5" t="str">
        <f>VLOOKUP(E2951, genre!$A$2:$B$1000, 2, FALSE)</f>
        <v>Rock</v>
      </c>
    </row>
    <row r="2952">
      <c r="A2952" s="4">
        <v>2951.0</v>
      </c>
      <c r="B2952" s="4" t="s">
        <v>3926</v>
      </c>
      <c r="C2952" s="4">
        <v>234.0</v>
      </c>
      <c r="D2952" s="4">
        <v>1.0</v>
      </c>
      <c r="E2952" s="4">
        <v>1.0</v>
      </c>
      <c r="F2952" s="4" t="s">
        <v>3902</v>
      </c>
      <c r="G2952" s="4">
        <v>185103.0</v>
      </c>
      <c r="H2952" s="4">
        <v>6154896.0</v>
      </c>
      <c r="I2952" s="4">
        <v>0.99</v>
      </c>
      <c r="J2952" s="5" t="str">
        <f>VLOOKUP(E2952, genre!$A$2:$B$1000, 2, FALSE)</f>
        <v>Rock</v>
      </c>
    </row>
    <row r="2953">
      <c r="A2953" s="4">
        <v>2952.0</v>
      </c>
      <c r="B2953" s="4" t="s">
        <v>3927</v>
      </c>
      <c r="C2953" s="4">
        <v>234.0</v>
      </c>
      <c r="D2953" s="4">
        <v>1.0</v>
      </c>
      <c r="E2953" s="4">
        <v>1.0</v>
      </c>
      <c r="F2953" s="4" t="s">
        <v>3902</v>
      </c>
      <c r="G2953" s="4">
        <v>282671.0</v>
      </c>
      <c r="H2953" s="4">
        <v>9328802.0</v>
      </c>
      <c r="I2953" s="4">
        <v>0.99</v>
      </c>
      <c r="J2953" s="5" t="str">
        <f>VLOOKUP(E2953, genre!$A$2:$B$1000, 2, FALSE)</f>
        <v>Rock</v>
      </c>
    </row>
    <row r="2954">
      <c r="A2954" s="4">
        <v>2953.0</v>
      </c>
      <c r="B2954" s="4" t="s">
        <v>3928</v>
      </c>
      <c r="C2954" s="4">
        <v>234.0</v>
      </c>
      <c r="D2954" s="4">
        <v>1.0</v>
      </c>
      <c r="E2954" s="4">
        <v>1.0</v>
      </c>
      <c r="F2954" s="4" t="s">
        <v>3902</v>
      </c>
      <c r="G2954" s="4">
        <v>213289.0</v>
      </c>
      <c r="H2954" s="4">
        <v>6834107.0</v>
      </c>
      <c r="I2954" s="4">
        <v>0.99</v>
      </c>
      <c r="J2954" s="5" t="str">
        <f>VLOOKUP(E2954, genre!$A$2:$B$1000, 2, FALSE)</f>
        <v>Rock</v>
      </c>
    </row>
    <row r="2955">
      <c r="A2955" s="4">
        <v>2954.0</v>
      </c>
      <c r="B2955" s="4" t="s">
        <v>3929</v>
      </c>
      <c r="C2955" s="4">
        <v>234.0</v>
      </c>
      <c r="D2955" s="4">
        <v>1.0</v>
      </c>
      <c r="E2955" s="4">
        <v>1.0</v>
      </c>
      <c r="F2955" s="4" t="s">
        <v>3930</v>
      </c>
      <c r="G2955" s="4">
        <v>287895.0</v>
      </c>
      <c r="H2955" s="4">
        <v>9488294.0</v>
      </c>
      <c r="I2955" s="4">
        <v>0.99</v>
      </c>
      <c r="J2955" s="5" t="str">
        <f>VLOOKUP(E2955, genre!$A$2:$B$1000, 2, FALSE)</f>
        <v>Rock</v>
      </c>
    </row>
    <row r="2956">
      <c r="A2956" s="4">
        <v>2955.0</v>
      </c>
      <c r="B2956" s="4" t="s">
        <v>3931</v>
      </c>
      <c r="C2956" s="4">
        <v>234.0</v>
      </c>
      <c r="D2956" s="4">
        <v>1.0</v>
      </c>
      <c r="E2956" s="4">
        <v>1.0</v>
      </c>
      <c r="F2956" s="4" t="s">
        <v>3932</v>
      </c>
      <c r="G2956" s="4">
        <v>202631.0</v>
      </c>
      <c r="H2956" s="4">
        <v>6708932.0</v>
      </c>
      <c r="I2956" s="4">
        <v>0.99</v>
      </c>
      <c r="J2956" s="5" t="str">
        <f>VLOOKUP(E2956, genre!$A$2:$B$1000, 2, FALSE)</f>
        <v>Rock</v>
      </c>
    </row>
    <row r="2957">
      <c r="A2957" s="4">
        <v>2956.0</v>
      </c>
      <c r="B2957" s="4" t="s">
        <v>3933</v>
      </c>
      <c r="C2957" s="4">
        <v>234.0</v>
      </c>
      <c r="D2957" s="4">
        <v>1.0</v>
      </c>
      <c r="E2957" s="4">
        <v>1.0</v>
      </c>
      <c r="F2957" s="4" t="s">
        <v>3934</v>
      </c>
      <c r="G2957" s="4">
        <v>294164.0</v>
      </c>
      <c r="H2957" s="4">
        <v>9597568.0</v>
      </c>
      <c r="I2957" s="4">
        <v>0.99</v>
      </c>
      <c r="J2957" s="5" t="str">
        <f>VLOOKUP(E2957, genre!$A$2:$B$1000, 2, FALSE)</f>
        <v>Rock</v>
      </c>
    </row>
    <row r="2958">
      <c r="A2958" s="4">
        <v>2957.0</v>
      </c>
      <c r="B2958" s="4" t="s">
        <v>3935</v>
      </c>
      <c r="C2958" s="4">
        <v>234.0</v>
      </c>
      <c r="D2958" s="4">
        <v>1.0</v>
      </c>
      <c r="E2958" s="4">
        <v>1.0</v>
      </c>
      <c r="F2958" s="4" t="s">
        <v>3902</v>
      </c>
      <c r="G2958" s="4">
        <v>289253.0</v>
      </c>
      <c r="H2958" s="4">
        <v>9523336.0</v>
      </c>
      <c r="I2958" s="4">
        <v>0.99</v>
      </c>
      <c r="J2958" s="5" t="str">
        <f>VLOOKUP(E2958, genre!$A$2:$B$1000, 2, FALSE)</f>
        <v>Rock</v>
      </c>
    </row>
    <row r="2959">
      <c r="A2959" s="4">
        <v>2958.0</v>
      </c>
      <c r="B2959" s="4" t="s">
        <v>3936</v>
      </c>
      <c r="C2959" s="4">
        <v>234.0</v>
      </c>
      <c r="D2959" s="4">
        <v>1.0</v>
      </c>
      <c r="E2959" s="4">
        <v>1.0</v>
      </c>
      <c r="F2959" s="4" t="s">
        <v>3937</v>
      </c>
      <c r="G2959" s="4">
        <v>277760.0</v>
      </c>
      <c r="H2959" s="4">
        <v>9015513.0</v>
      </c>
      <c r="I2959" s="4">
        <v>0.99</v>
      </c>
      <c r="J2959" s="5" t="str">
        <f>VLOOKUP(E2959, genre!$A$2:$B$1000, 2, FALSE)</f>
        <v>Rock</v>
      </c>
    </row>
    <row r="2960">
      <c r="A2960" s="4">
        <v>2959.0</v>
      </c>
      <c r="B2960" s="4" t="s">
        <v>3938</v>
      </c>
      <c r="C2960" s="4">
        <v>234.0</v>
      </c>
      <c r="D2960" s="4">
        <v>1.0</v>
      </c>
      <c r="E2960" s="4">
        <v>1.0</v>
      </c>
      <c r="F2960" s="4" t="s">
        <v>3902</v>
      </c>
      <c r="G2960" s="4">
        <v>242364.0</v>
      </c>
      <c r="H2960" s="4">
        <v>8027028.0</v>
      </c>
      <c r="I2960" s="4">
        <v>0.99</v>
      </c>
      <c r="J2960" s="5" t="str">
        <f>VLOOKUP(E2960, genre!$A$2:$B$1000, 2, FALSE)</f>
        <v>Rock</v>
      </c>
    </row>
    <row r="2961">
      <c r="A2961" s="4">
        <v>2960.0</v>
      </c>
      <c r="B2961" s="4" t="s">
        <v>3939</v>
      </c>
      <c r="C2961" s="4">
        <v>234.0</v>
      </c>
      <c r="D2961" s="4">
        <v>1.0</v>
      </c>
      <c r="E2961" s="4">
        <v>1.0</v>
      </c>
      <c r="F2961" s="4" t="s">
        <v>3940</v>
      </c>
      <c r="G2961" s="4">
        <v>279875.0</v>
      </c>
      <c r="H2961" s="4">
        <v>9199746.0</v>
      </c>
      <c r="I2961" s="4">
        <v>0.99</v>
      </c>
      <c r="J2961" s="5" t="str">
        <f>VLOOKUP(E2961, genre!$A$2:$B$1000, 2, FALSE)</f>
        <v>Rock</v>
      </c>
    </row>
    <row r="2962">
      <c r="A2962" s="4">
        <v>2961.0</v>
      </c>
      <c r="B2962" s="4" t="s">
        <v>3941</v>
      </c>
      <c r="C2962" s="4">
        <v>234.0</v>
      </c>
      <c r="D2962" s="4">
        <v>1.0</v>
      </c>
      <c r="E2962" s="4">
        <v>1.0</v>
      </c>
      <c r="F2962" s="4" t="s">
        <v>3902</v>
      </c>
      <c r="G2962" s="4">
        <v>179879.0</v>
      </c>
      <c r="H2962" s="4">
        <v>5899070.0</v>
      </c>
      <c r="I2962" s="4">
        <v>0.99</v>
      </c>
      <c r="J2962" s="5" t="str">
        <f>VLOOKUP(E2962, genre!$A$2:$B$1000, 2, FALSE)</f>
        <v>Rock</v>
      </c>
    </row>
    <row r="2963">
      <c r="A2963" s="4">
        <v>2962.0</v>
      </c>
      <c r="B2963" s="4" t="s">
        <v>3942</v>
      </c>
      <c r="C2963" s="4">
        <v>234.0</v>
      </c>
      <c r="D2963" s="4">
        <v>1.0</v>
      </c>
      <c r="E2963" s="4">
        <v>1.0</v>
      </c>
      <c r="F2963" s="4" t="s">
        <v>3902</v>
      </c>
      <c r="G2963" s="4">
        <v>274546.0</v>
      </c>
      <c r="H2963" s="4">
        <v>9015416.0</v>
      </c>
      <c r="I2963" s="4">
        <v>0.99</v>
      </c>
      <c r="J2963" s="5" t="str">
        <f>VLOOKUP(E2963, genre!$A$2:$B$1000, 2, FALSE)</f>
        <v>Rock</v>
      </c>
    </row>
    <row r="2964">
      <c r="A2964" s="4">
        <v>2963.0</v>
      </c>
      <c r="B2964" s="4" t="s">
        <v>3943</v>
      </c>
      <c r="C2964" s="4">
        <v>234.0</v>
      </c>
      <c r="D2964" s="4">
        <v>1.0</v>
      </c>
      <c r="E2964" s="4">
        <v>1.0</v>
      </c>
      <c r="F2964" s="4" t="s">
        <v>3902</v>
      </c>
      <c r="G2964" s="4">
        <v>153965.0</v>
      </c>
      <c r="H2964" s="4">
        <v>5083523.0</v>
      </c>
      <c r="I2964" s="4">
        <v>0.99</v>
      </c>
      <c r="J2964" s="5" t="str">
        <f>VLOOKUP(E2964, genre!$A$2:$B$1000, 2, FALSE)</f>
        <v>Rock</v>
      </c>
    </row>
    <row r="2965">
      <c r="A2965" s="4">
        <v>2964.0</v>
      </c>
      <c r="B2965" s="4" t="s">
        <v>3944</v>
      </c>
      <c r="C2965" s="4">
        <v>235.0</v>
      </c>
      <c r="D2965" s="4">
        <v>1.0</v>
      </c>
      <c r="E2965" s="4">
        <v>1.0</v>
      </c>
      <c r="F2965" s="4" t="s">
        <v>3945</v>
      </c>
      <c r="G2965" s="4">
        <v>194612.0</v>
      </c>
      <c r="H2965" s="4">
        <v>6329502.0</v>
      </c>
      <c r="I2965" s="4">
        <v>0.99</v>
      </c>
      <c r="J2965" s="5" t="str">
        <f>VLOOKUP(E2965, genre!$A$2:$B$1000, 2, FALSE)</f>
        <v>Rock</v>
      </c>
    </row>
    <row r="2966">
      <c r="A2966" s="4">
        <v>2965.0</v>
      </c>
      <c r="B2966" s="4" t="s">
        <v>3946</v>
      </c>
      <c r="C2966" s="4">
        <v>235.0</v>
      </c>
      <c r="D2966" s="4">
        <v>1.0</v>
      </c>
      <c r="E2966" s="4">
        <v>1.0</v>
      </c>
      <c r="F2966" s="4" t="s">
        <v>3945</v>
      </c>
      <c r="G2966" s="4">
        <v>239124.0</v>
      </c>
      <c r="H2966" s="4">
        <v>7760916.0</v>
      </c>
      <c r="I2966" s="4">
        <v>0.99</v>
      </c>
      <c r="J2966" s="5" t="str">
        <f>VLOOKUP(E2966, genre!$A$2:$B$1000, 2, FALSE)</f>
        <v>Rock</v>
      </c>
    </row>
    <row r="2967">
      <c r="A2967" s="4">
        <v>2966.0</v>
      </c>
      <c r="B2967" s="4" t="s">
        <v>3947</v>
      </c>
      <c r="C2967" s="4">
        <v>235.0</v>
      </c>
      <c r="D2967" s="4">
        <v>1.0</v>
      </c>
      <c r="E2967" s="4">
        <v>1.0</v>
      </c>
      <c r="F2967" s="4" t="s">
        <v>3945</v>
      </c>
      <c r="G2967" s="4">
        <v>308976.0</v>
      </c>
      <c r="H2967" s="4">
        <v>1.0112863E7</v>
      </c>
      <c r="I2967" s="4">
        <v>0.99</v>
      </c>
      <c r="J2967" s="5" t="str">
        <f>VLOOKUP(E2967, genre!$A$2:$B$1000, 2, FALSE)</f>
        <v>Rock</v>
      </c>
    </row>
    <row r="2968">
      <c r="A2968" s="4">
        <v>2967.0</v>
      </c>
      <c r="B2968" s="4" t="s">
        <v>3948</v>
      </c>
      <c r="C2968" s="4">
        <v>235.0</v>
      </c>
      <c r="D2968" s="4">
        <v>1.0</v>
      </c>
      <c r="E2968" s="4">
        <v>1.0</v>
      </c>
      <c r="F2968" s="4" t="s">
        <v>3945</v>
      </c>
      <c r="G2968" s="4">
        <v>290690.0</v>
      </c>
      <c r="H2968" s="4">
        <v>9476723.0</v>
      </c>
      <c r="I2968" s="4">
        <v>0.99</v>
      </c>
      <c r="J2968" s="5" t="str">
        <f>VLOOKUP(E2968, genre!$A$2:$B$1000, 2, FALSE)</f>
        <v>Rock</v>
      </c>
    </row>
    <row r="2969">
      <c r="A2969" s="4">
        <v>2968.0</v>
      </c>
      <c r="B2969" s="4" t="s">
        <v>3949</v>
      </c>
      <c r="C2969" s="4">
        <v>235.0</v>
      </c>
      <c r="D2969" s="4">
        <v>1.0</v>
      </c>
      <c r="E2969" s="4">
        <v>1.0</v>
      </c>
      <c r="F2969" s="4" t="s">
        <v>3945</v>
      </c>
      <c r="G2969" s="4">
        <v>347951.0</v>
      </c>
      <c r="H2969" s="4">
        <v>1.1432026E7</v>
      </c>
      <c r="I2969" s="4">
        <v>0.99</v>
      </c>
      <c r="J2969" s="5" t="str">
        <f>VLOOKUP(E2969, genre!$A$2:$B$1000, 2, FALSE)</f>
        <v>Rock</v>
      </c>
    </row>
    <row r="2970">
      <c r="A2970" s="4">
        <v>2969.0</v>
      </c>
      <c r="B2970" s="4" t="s">
        <v>3950</v>
      </c>
      <c r="C2970" s="4">
        <v>235.0</v>
      </c>
      <c r="D2970" s="4">
        <v>1.0</v>
      </c>
      <c r="E2970" s="4">
        <v>1.0</v>
      </c>
      <c r="F2970" s="4" t="s">
        <v>3945</v>
      </c>
      <c r="G2970" s="4">
        <v>219141.0</v>
      </c>
      <c r="H2970" s="4">
        <v>7198014.0</v>
      </c>
      <c r="I2970" s="4">
        <v>0.99</v>
      </c>
      <c r="J2970" s="5" t="str">
        <f>VLOOKUP(E2970, genre!$A$2:$B$1000, 2, FALSE)</f>
        <v>Rock</v>
      </c>
    </row>
    <row r="2971">
      <c r="A2971" s="4">
        <v>2970.0</v>
      </c>
      <c r="B2971" s="4" t="s">
        <v>3951</v>
      </c>
      <c r="C2971" s="4">
        <v>235.0</v>
      </c>
      <c r="D2971" s="4">
        <v>1.0</v>
      </c>
      <c r="E2971" s="4">
        <v>1.0</v>
      </c>
      <c r="F2971" s="4" t="s">
        <v>3945</v>
      </c>
      <c r="G2971" s="4">
        <v>270132.0</v>
      </c>
      <c r="H2971" s="4">
        <v>8938285.0</v>
      </c>
      <c r="I2971" s="4">
        <v>0.99</v>
      </c>
      <c r="J2971" s="5" t="str">
        <f>VLOOKUP(E2971, genre!$A$2:$B$1000, 2, FALSE)</f>
        <v>Rock</v>
      </c>
    </row>
    <row r="2972">
      <c r="A2972" s="4">
        <v>2971.0</v>
      </c>
      <c r="B2972" s="4" t="s">
        <v>3952</v>
      </c>
      <c r="C2972" s="4">
        <v>235.0</v>
      </c>
      <c r="D2972" s="4">
        <v>1.0</v>
      </c>
      <c r="E2972" s="4">
        <v>1.0</v>
      </c>
      <c r="F2972" s="4" t="s">
        <v>3945</v>
      </c>
      <c r="G2972" s="4">
        <v>303568.0</v>
      </c>
      <c r="H2972" s="4">
        <v>9892349.0</v>
      </c>
      <c r="I2972" s="4">
        <v>0.99</v>
      </c>
      <c r="J2972" s="5" t="str">
        <f>VLOOKUP(E2972, genre!$A$2:$B$1000, 2, FALSE)</f>
        <v>Rock</v>
      </c>
    </row>
    <row r="2973">
      <c r="A2973" s="4">
        <v>2972.0</v>
      </c>
      <c r="B2973" s="4" t="s">
        <v>3953</v>
      </c>
      <c r="C2973" s="4">
        <v>235.0</v>
      </c>
      <c r="D2973" s="4">
        <v>1.0</v>
      </c>
      <c r="E2973" s="4">
        <v>1.0</v>
      </c>
      <c r="F2973" s="4" t="s">
        <v>3945</v>
      </c>
      <c r="G2973" s="4">
        <v>231680.0</v>
      </c>
      <c r="H2973" s="4">
        <v>7512912.0</v>
      </c>
      <c r="I2973" s="4">
        <v>0.99</v>
      </c>
      <c r="J2973" s="5" t="str">
        <f>VLOOKUP(E2973, genre!$A$2:$B$1000, 2, FALSE)</f>
        <v>Rock</v>
      </c>
    </row>
    <row r="2974">
      <c r="A2974" s="4">
        <v>2973.0</v>
      </c>
      <c r="B2974" s="4" t="s">
        <v>3954</v>
      </c>
      <c r="C2974" s="4">
        <v>235.0</v>
      </c>
      <c r="D2974" s="4">
        <v>1.0</v>
      </c>
      <c r="E2974" s="4">
        <v>1.0</v>
      </c>
      <c r="F2974" s="4" t="s">
        <v>3945</v>
      </c>
      <c r="G2974" s="4">
        <v>281443.0</v>
      </c>
      <c r="H2974" s="4">
        <v>9230041.0</v>
      </c>
      <c r="I2974" s="4">
        <v>0.99</v>
      </c>
      <c r="J2974" s="5" t="str">
        <f>VLOOKUP(E2974, genre!$A$2:$B$1000, 2, FALSE)</f>
        <v>Rock</v>
      </c>
    </row>
    <row r="2975">
      <c r="A2975" s="4">
        <v>2974.0</v>
      </c>
      <c r="B2975" s="4" t="s">
        <v>3955</v>
      </c>
      <c r="C2975" s="4">
        <v>235.0</v>
      </c>
      <c r="D2975" s="4">
        <v>1.0</v>
      </c>
      <c r="E2975" s="4">
        <v>1.0</v>
      </c>
      <c r="F2975" s="4" t="s">
        <v>3945</v>
      </c>
      <c r="G2975" s="4">
        <v>262034.0</v>
      </c>
      <c r="H2975" s="4">
        <v>8636998.0</v>
      </c>
      <c r="I2975" s="4">
        <v>0.99</v>
      </c>
      <c r="J2975" s="5" t="str">
        <f>VLOOKUP(E2975, genre!$A$2:$B$1000, 2, FALSE)</f>
        <v>Rock</v>
      </c>
    </row>
    <row r="2976">
      <c r="A2976" s="4">
        <v>2975.0</v>
      </c>
      <c r="B2976" s="4" t="s">
        <v>3956</v>
      </c>
      <c r="C2976" s="4">
        <v>236.0</v>
      </c>
      <c r="D2976" s="4">
        <v>1.0</v>
      </c>
      <c r="E2976" s="4">
        <v>1.0</v>
      </c>
      <c r="F2976" s="4" t="s">
        <v>3957</v>
      </c>
      <c r="G2976" s="4">
        <v>319582.0</v>
      </c>
      <c r="H2976" s="4">
        <v>1.0442206E7</v>
      </c>
      <c r="I2976" s="4">
        <v>0.99</v>
      </c>
      <c r="J2976" s="5" t="str">
        <f>VLOOKUP(E2976, genre!$A$2:$B$1000, 2, FALSE)</f>
        <v>Rock</v>
      </c>
    </row>
    <row r="2977">
      <c r="A2977" s="4">
        <v>2976.0</v>
      </c>
      <c r="B2977" s="4" t="s">
        <v>3958</v>
      </c>
      <c r="C2977" s="4">
        <v>236.0</v>
      </c>
      <c r="D2977" s="4">
        <v>1.0</v>
      </c>
      <c r="E2977" s="4">
        <v>1.0</v>
      </c>
      <c r="F2977" s="4" t="s">
        <v>3957</v>
      </c>
      <c r="G2977" s="4">
        <v>307539.0</v>
      </c>
      <c r="H2977" s="4">
        <v>1.0122694E7</v>
      </c>
      <c r="I2977" s="4">
        <v>0.99</v>
      </c>
      <c r="J2977" s="5" t="str">
        <f>VLOOKUP(E2977, genre!$A$2:$B$1000, 2, FALSE)</f>
        <v>Rock</v>
      </c>
    </row>
    <row r="2978">
      <c r="A2978" s="4">
        <v>2977.0</v>
      </c>
      <c r="B2978" s="4" t="s">
        <v>3959</v>
      </c>
      <c r="C2978" s="4">
        <v>236.0</v>
      </c>
      <c r="D2978" s="4">
        <v>1.0</v>
      </c>
      <c r="E2978" s="4">
        <v>1.0</v>
      </c>
      <c r="F2978" s="4" t="s">
        <v>3957</v>
      </c>
      <c r="G2978" s="4">
        <v>349178.0</v>
      </c>
      <c r="H2978" s="4">
        <v>1.1583042E7</v>
      </c>
      <c r="I2978" s="4">
        <v>0.99</v>
      </c>
      <c r="J2978" s="5" t="str">
        <f>VLOOKUP(E2978, genre!$A$2:$B$1000, 2, FALSE)</f>
        <v>Rock</v>
      </c>
    </row>
    <row r="2979">
      <c r="A2979" s="4">
        <v>2978.0</v>
      </c>
      <c r="B2979" s="4" t="s">
        <v>3960</v>
      </c>
      <c r="C2979" s="4">
        <v>236.0</v>
      </c>
      <c r="D2979" s="4">
        <v>1.0</v>
      </c>
      <c r="E2979" s="4">
        <v>1.0</v>
      </c>
      <c r="F2979" s="4" t="s">
        <v>3957</v>
      </c>
      <c r="G2979" s="4">
        <v>322533.0</v>
      </c>
      <c r="H2979" s="4">
        <v>1.0563329E7</v>
      </c>
      <c r="I2979" s="4">
        <v>0.99</v>
      </c>
      <c r="J2979" s="5" t="str">
        <f>VLOOKUP(E2979, genre!$A$2:$B$1000, 2, FALSE)</f>
        <v>Rock</v>
      </c>
    </row>
    <row r="2980">
      <c r="A2980" s="4">
        <v>2979.0</v>
      </c>
      <c r="B2980" s="4" t="s">
        <v>3961</v>
      </c>
      <c r="C2980" s="4">
        <v>236.0</v>
      </c>
      <c r="D2980" s="4">
        <v>1.0</v>
      </c>
      <c r="E2980" s="4">
        <v>1.0</v>
      </c>
      <c r="F2980" s="4" t="s">
        <v>3957</v>
      </c>
      <c r="G2980" s="4">
        <v>276924.0</v>
      </c>
      <c r="H2980" s="4">
        <v>9082838.0</v>
      </c>
      <c r="I2980" s="4">
        <v>0.99</v>
      </c>
      <c r="J2980" s="5" t="str">
        <f>VLOOKUP(E2980, genre!$A$2:$B$1000, 2, FALSE)</f>
        <v>Rock</v>
      </c>
    </row>
    <row r="2981">
      <c r="A2981" s="4">
        <v>2980.0</v>
      </c>
      <c r="B2981" s="4" t="s">
        <v>3962</v>
      </c>
      <c r="C2981" s="4">
        <v>236.0</v>
      </c>
      <c r="D2981" s="4">
        <v>1.0</v>
      </c>
      <c r="E2981" s="4">
        <v>1.0</v>
      </c>
      <c r="F2981" s="4" t="s">
        <v>3957</v>
      </c>
      <c r="G2981" s="4">
        <v>285753.0</v>
      </c>
      <c r="H2981" s="4">
        <v>9401017.0</v>
      </c>
      <c r="I2981" s="4">
        <v>0.99</v>
      </c>
      <c r="J2981" s="5" t="str">
        <f>VLOOKUP(E2981, genre!$A$2:$B$1000, 2, FALSE)</f>
        <v>Rock</v>
      </c>
    </row>
    <row r="2982">
      <c r="A2982" s="4">
        <v>2981.0</v>
      </c>
      <c r="B2982" s="4" t="s">
        <v>3065</v>
      </c>
      <c r="C2982" s="4">
        <v>236.0</v>
      </c>
      <c r="D2982" s="4">
        <v>1.0</v>
      </c>
      <c r="E2982" s="4">
        <v>1.0</v>
      </c>
      <c r="F2982" s="4" t="s">
        <v>3957</v>
      </c>
      <c r="G2982" s="4">
        <v>266866.0</v>
      </c>
      <c r="H2982" s="4">
        <v>8746301.0</v>
      </c>
      <c r="I2982" s="4">
        <v>0.99</v>
      </c>
      <c r="J2982" s="5" t="str">
        <f>VLOOKUP(E2982, genre!$A$2:$B$1000, 2, FALSE)</f>
        <v>Rock</v>
      </c>
    </row>
    <row r="2983">
      <c r="A2983" s="4">
        <v>2982.0</v>
      </c>
      <c r="B2983" s="4" t="s">
        <v>3963</v>
      </c>
      <c r="C2983" s="4">
        <v>236.0</v>
      </c>
      <c r="D2983" s="4">
        <v>1.0</v>
      </c>
      <c r="E2983" s="4">
        <v>1.0</v>
      </c>
      <c r="F2983" s="4" t="s">
        <v>3957</v>
      </c>
      <c r="G2983" s="4">
        <v>293041.0</v>
      </c>
      <c r="H2983" s="4">
        <v>9741603.0</v>
      </c>
      <c r="I2983" s="4">
        <v>0.99</v>
      </c>
      <c r="J2983" s="5" t="str">
        <f>VLOOKUP(E2983, genre!$A$2:$B$1000, 2, FALSE)</f>
        <v>Rock</v>
      </c>
    </row>
    <row r="2984">
      <c r="A2984" s="4">
        <v>2983.0</v>
      </c>
      <c r="B2984" s="4" t="s">
        <v>3964</v>
      </c>
      <c r="C2984" s="4">
        <v>236.0</v>
      </c>
      <c r="D2984" s="4">
        <v>1.0</v>
      </c>
      <c r="E2984" s="4">
        <v>1.0</v>
      </c>
      <c r="F2984" s="4" t="s">
        <v>3957</v>
      </c>
      <c r="G2984" s="4">
        <v>280555.0</v>
      </c>
      <c r="H2984" s="4">
        <v>9274144.0</v>
      </c>
      <c r="I2984" s="4">
        <v>0.99</v>
      </c>
      <c r="J2984" s="5" t="str">
        <f>VLOOKUP(E2984, genre!$A$2:$B$1000, 2, FALSE)</f>
        <v>Rock</v>
      </c>
    </row>
    <row r="2985">
      <c r="A2985" s="4">
        <v>2984.0</v>
      </c>
      <c r="B2985" s="4" t="s">
        <v>3965</v>
      </c>
      <c r="C2985" s="4">
        <v>236.0</v>
      </c>
      <c r="D2985" s="4">
        <v>1.0</v>
      </c>
      <c r="E2985" s="4">
        <v>1.0</v>
      </c>
      <c r="F2985" s="4" t="s">
        <v>3957</v>
      </c>
      <c r="G2985" s="4">
        <v>315167.0</v>
      </c>
      <c r="H2985" s="4">
        <v>1.0227333E7</v>
      </c>
      <c r="I2985" s="4">
        <v>0.99</v>
      </c>
      <c r="J2985" s="5" t="str">
        <f>VLOOKUP(E2985, genre!$A$2:$B$1000, 2, FALSE)</f>
        <v>Rock</v>
      </c>
    </row>
    <row r="2986">
      <c r="A2986" s="4">
        <v>2985.0</v>
      </c>
      <c r="B2986" s="4" t="s">
        <v>3966</v>
      </c>
      <c r="C2986" s="4">
        <v>236.0</v>
      </c>
      <c r="D2986" s="4">
        <v>1.0</v>
      </c>
      <c r="E2986" s="4">
        <v>1.0</v>
      </c>
      <c r="F2986" s="4" t="s">
        <v>3957</v>
      </c>
      <c r="G2986" s="4">
        <v>302602.0</v>
      </c>
      <c r="H2986" s="4">
        <v>9909484.0</v>
      </c>
      <c r="I2986" s="4">
        <v>0.99</v>
      </c>
      <c r="J2986" s="5" t="str">
        <f>VLOOKUP(E2986, genre!$A$2:$B$1000, 2, FALSE)</f>
        <v>Rock</v>
      </c>
    </row>
    <row r="2987">
      <c r="A2987" s="4">
        <v>2986.0</v>
      </c>
      <c r="B2987" s="4" t="s">
        <v>3967</v>
      </c>
      <c r="C2987" s="4">
        <v>236.0</v>
      </c>
      <c r="D2987" s="4">
        <v>1.0</v>
      </c>
      <c r="E2987" s="4">
        <v>1.0</v>
      </c>
      <c r="F2987" s="4" t="s">
        <v>3957</v>
      </c>
      <c r="G2987" s="4">
        <v>292832.0</v>
      </c>
      <c r="H2987" s="4">
        <v>9515903.0</v>
      </c>
      <c r="I2987" s="4">
        <v>0.99</v>
      </c>
      <c r="J2987" s="5" t="str">
        <f>VLOOKUP(E2987, genre!$A$2:$B$1000, 2, FALSE)</f>
        <v>Rock</v>
      </c>
    </row>
    <row r="2988">
      <c r="A2988" s="4">
        <v>2987.0</v>
      </c>
      <c r="B2988" s="4" t="s">
        <v>3968</v>
      </c>
      <c r="C2988" s="4">
        <v>237.0</v>
      </c>
      <c r="D2988" s="4">
        <v>1.0</v>
      </c>
      <c r="E2988" s="4">
        <v>1.0</v>
      </c>
      <c r="F2988" s="4" t="s">
        <v>3969</v>
      </c>
      <c r="G2988" s="4">
        <v>187350.0</v>
      </c>
      <c r="H2988" s="4">
        <v>6097636.0</v>
      </c>
      <c r="I2988" s="4">
        <v>0.99</v>
      </c>
      <c r="J2988" s="5" t="str">
        <f>VLOOKUP(E2988, genre!$A$2:$B$1000, 2, FALSE)</f>
        <v>Rock</v>
      </c>
    </row>
    <row r="2989">
      <c r="A2989" s="4">
        <v>2988.0</v>
      </c>
      <c r="B2989" s="4" t="s">
        <v>3970</v>
      </c>
      <c r="C2989" s="4">
        <v>237.0</v>
      </c>
      <c r="D2989" s="4">
        <v>1.0</v>
      </c>
      <c r="E2989" s="4">
        <v>1.0</v>
      </c>
      <c r="F2989" s="4" t="s">
        <v>3971</v>
      </c>
      <c r="G2989" s="4">
        <v>186044.0</v>
      </c>
      <c r="H2989" s="4">
        <v>5990280.0</v>
      </c>
      <c r="I2989" s="4">
        <v>0.99</v>
      </c>
      <c r="J2989" s="5" t="str">
        <f>VLOOKUP(E2989, genre!$A$2:$B$1000, 2, FALSE)</f>
        <v>Rock</v>
      </c>
    </row>
    <row r="2990">
      <c r="A2990" s="4">
        <v>2989.0</v>
      </c>
      <c r="B2990" s="4" t="s">
        <v>3972</v>
      </c>
      <c r="C2990" s="4">
        <v>237.0</v>
      </c>
      <c r="D2990" s="4">
        <v>1.0</v>
      </c>
      <c r="E2990" s="4">
        <v>1.0</v>
      </c>
      <c r="F2990" s="4" t="s">
        <v>3971</v>
      </c>
      <c r="G2990" s="4">
        <v>179226.0</v>
      </c>
      <c r="H2990" s="4">
        <v>5874535.0</v>
      </c>
      <c r="I2990" s="4">
        <v>0.99</v>
      </c>
      <c r="J2990" s="5" t="str">
        <f>VLOOKUP(E2990, genre!$A$2:$B$1000, 2, FALSE)</f>
        <v>Rock</v>
      </c>
    </row>
    <row r="2991">
      <c r="A2991" s="4">
        <v>2990.0</v>
      </c>
      <c r="B2991" s="4" t="s">
        <v>3973</v>
      </c>
      <c r="C2991" s="4">
        <v>237.0</v>
      </c>
      <c r="D2991" s="4">
        <v>1.0</v>
      </c>
      <c r="E2991" s="4">
        <v>1.0</v>
      </c>
      <c r="F2991" s="4" t="s">
        <v>3971</v>
      </c>
      <c r="G2991" s="4">
        <v>382458.0</v>
      </c>
      <c r="H2991" s="4">
        <v>1.2494987E7</v>
      </c>
      <c r="I2991" s="4">
        <v>0.99</v>
      </c>
      <c r="J2991" s="5" t="str">
        <f>VLOOKUP(E2991, genre!$A$2:$B$1000, 2, FALSE)</f>
        <v>Rock</v>
      </c>
    </row>
    <row r="2992">
      <c r="A2992" s="4">
        <v>2991.0</v>
      </c>
      <c r="B2992" s="4" t="s">
        <v>3974</v>
      </c>
      <c r="C2992" s="4">
        <v>237.0</v>
      </c>
      <c r="D2992" s="4">
        <v>1.0</v>
      </c>
      <c r="E2992" s="4">
        <v>1.0</v>
      </c>
      <c r="F2992" s="4" t="s">
        <v>3975</v>
      </c>
      <c r="G2992" s="4">
        <v>264568.0</v>
      </c>
      <c r="H2992" s="4">
        <v>8623572.0</v>
      </c>
      <c r="I2992" s="4">
        <v>0.99</v>
      </c>
      <c r="J2992" s="5" t="str">
        <f>VLOOKUP(E2992, genre!$A$2:$B$1000, 2, FALSE)</f>
        <v>Rock</v>
      </c>
    </row>
    <row r="2993">
      <c r="A2993" s="4">
        <v>2992.0</v>
      </c>
      <c r="B2993" s="4" t="s">
        <v>3976</v>
      </c>
      <c r="C2993" s="4">
        <v>237.0</v>
      </c>
      <c r="D2993" s="4">
        <v>1.0</v>
      </c>
      <c r="E2993" s="4">
        <v>1.0</v>
      </c>
      <c r="F2993" s="4" t="s">
        <v>3971</v>
      </c>
      <c r="G2993" s="4">
        <v>353567.0</v>
      </c>
      <c r="H2993" s="4">
        <v>1.1542247E7</v>
      </c>
      <c r="I2993" s="4">
        <v>0.99</v>
      </c>
      <c r="J2993" s="5" t="str">
        <f>VLOOKUP(E2993, genre!$A$2:$B$1000, 2, FALSE)</f>
        <v>Rock</v>
      </c>
    </row>
    <row r="2994">
      <c r="A2994" s="4">
        <v>2993.0</v>
      </c>
      <c r="B2994" s="4" t="s">
        <v>3977</v>
      </c>
      <c r="C2994" s="4">
        <v>237.0</v>
      </c>
      <c r="D2994" s="4">
        <v>1.0</v>
      </c>
      <c r="E2994" s="4">
        <v>1.0</v>
      </c>
      <c r="F2994" s="4" t="s">
        <v>3978</v>
      </c>
      <c r="G2994" s="4">
        <v>38164.0</v>
      </c>
      <c r="H2994" s="4">
        <v>1249764.0</v>
      </c>
      <c r="I2994" s="4">
        <v>0.99</v>
      </c>
      <c r="J2994" s="5" t="str">
        <f>VLOOKUP(E2994, genre!$A$2:$B$1000, 2, FALSE)</f>
        <v>Rock</v>
      </c>
    </row>
    <row r="2995">
      <c r="A2995" s="4">
        <v>2994.0</v>
      </c>
      <c r="B2995" s="4" t="s">
        <v>3939</v>
      </c>
      <c r="C2995" s="4">
        <v>237.0</v>
      </c>
      <c r="D2995" s="4">
        <v>1.0</v>
      </c>
      <c r="E2995" s="4">
        <v>1.0</v>
      </c>
      <c r="F2995" s="4" t="s">
        <v>3971</v>
      </c>
      <c r="G2995" s="4">
        <v>349831.0</v>
      </c>
      <c r="H2995" s="4">
        <v>1.1450194E7</v>
      </c>
      <c r="I2995" s="4">
        <v>0.99</v>
      </c>
      <c r="J2995" s="5" t="str">
        <f>VLOOKUP(E2995, genre!$A$2:$B$1000, 2, FALSE)</f>
        <v>Rock</v>
      </c>
    </row>
    <row r="2996">
      <c r="A2996" s="4">
        <v>2995.0</v>
      </c>
      <c r="B2996" s="4" t="s">
        <v>3979</v>
      </c>
      <c r="C2996" s="4">
        <v>237.0</v>
      </c>
      <c r="D2996" s="4">
        <v>1.0</v>
      </c>
      <c r="E2996" s="4">
        <v>1.0</v>
      </c>
      <c r="F2996" s="4" t="s">
        <v>3971</v>
      </c>
      <c r="G2996" s="4">
        <v>267807.0</v>
      </c>
      <c r="H2996" s="4">
        <v>8806361.0</v>
      </c>
      <c r="I2996" s="4">
        <v>0.99</v>
      </c>
      <c r="J2996" s="5" t="str">
        <f>VLOOKUP(E2996, genre!$A$2:$B$1000, 2, FALSE)</f>
        <v>Rock</v>
      </c>
    </row>
    <row r="2997">
      <c r="A2997" s="4">
        <v>2996.0</v>
      </c>
      <c r="B2997" s="4" t="s">
        <v>3980</v>
      </c>
      <c r="C2997" s="4">
        <v>237.0</v>
      </c>
      <c r="D2997" s="4">
        <v>1.0</v>
      </c>
      <c r="E2997" s="4">
        <v>1.0</v>
      </c>
      <c r="F2997" s="4" t="s">
        <v>3971</v>
      </c>
      <c r="G2997" s="4">
        <v>229276.0</v>
      </c>
      <c r="H2997" s="4">
        <v>7498022.0</v>
      </c>
      <c r="I2997" s="4">
        <v>0.99</v>
      </c>
      <c r="J2997" s="5" t="str">
        <f>VLOOKUP(E2997, genre!$A$2:$B$1000, 2, FALSE)</f>
        <v>Rock</v>
      </c>
    </row>
    <row r="2998">
      <c r="A2998" s="4">
        <v>2997.0</v>
      </c>
      <c r="B2998" s="4" t="s">
        <v>3981</v>
      </c>
      <c r="C2998" s="4">
        <v>237.0</v>
      </c>
      <c r="D2998" s="4">
        <v>1.0</v>
      </c>
      <c r="E2998" s="4">
        <v>1.0</v>
      </c>
      <c r="F2998" s="4" t="s">
        <v>3982</v>
      </c>
      <c r="G2998" s="4">
        <v>384522.0</v>
      </c>
      <c r="H2998" s="4">
        <v>1.2508716E7</v>
      </c>
      <c r="I2998" s="4">
        <v>0.99</v>
      </c>
      <c r="J2998" s="5" t="str">
        <f>VLOOKUP(E2998, genre!$A$2:$B$1000, 2, FALSE)</f>
        <v>Rock</v>
      </c>
    </row>
    <row r="2999">
      <c r="A2999" s="4">
        <v>2998.0</v>
      </c>
      <c r="B2999" s="4" t="s">
        <v>3983</v>
      </c>
      <c r="C2999" s="4">
        <v>237.0</v>
      </c>
      <c r="D2999" s="4">
        <v>1.0</v>
      </c>
      <c r="E2999" s="4">
        <v>1.0</v>
      </c>
      <c r="F2999" s="4" t="s">
        <v>3971</v>
      </c>
      <c r="G2999" s="4">
        <v>255869.0</v>
      </c>
      <c r="H2999" s="4">
        <v>8340954.0</v>
      </c>
      <c r="I2999" s="4">
        <v>0.99</v>
      </c>
      <c r="J2999" s="5" t="str">
        <f>VLOOKUP(E2999, genre!$A$2:$B$1000, 2, FALSE)</f>
        <v>Rock</v>
      </c>
    </row>
    <row r="3000">
      <c r="A3000" s="4">
        <v>2999.0</v>
      </c>
      <c r="B3000" s="4" t="s">
        <v>3984</v>
      </c>
      <c r="C3000" s="4">
        <v>237.0</v>
      </c>
      <c r="D3000" s="4">
        <v>1.0</v>
      </c>
      <c r="E3000" s="4">
        <v>1.0</v>
      </c>
      <c r="F3000" s="4" t="s">
        <v>3971</v>
      </c>
      <c r="G3000" s="4">
        <v>303360.0</v>
      </c>
      <c r="H3000" s="4">
        <v>9867748.0</v>
      </c>
      <c r="I3000" s="4">
        <v>0.99</v>
      </c>
      <c r="J3000" s="5" t="str">
        <f>VLOOKUP(E3000, genre!$A$2:$B$1000, 2, FALSE)</f>
        <v>Rock</v>
      </c>
    </row>
    <row r="3001">
      <c r="A3001" s="4">
        <v>3000.0</v>
      </c>
      <c r="B3001" s="4" t="s">
        <v>3985</v>
      </c>
      <c r="C3001" s="4">
        <v>237.0</v>
      </c>
      <c r="D3001" s="4">
        <v>1.0</v>
      </c>
      <c r="E3001" s="4">
        <v>1.0</v>
      </c>
      <c r="F3001" s="4" t="s">
        <v>3971</v>
      </c>
      <c r="G3001" s="4">
        <v>195604.0</v>
      </c>
      <c r="H3001" s="4">
        <v>6497570.0</v>
      </c>
      <c r="I3001" s="4">
        <v>0.99</v>
      </c>
      <c r="J3001" s="5" t="str">
        <f>VLOOKUP(E3001, genre!$A$2:$B$1000, 2, FALSE)</f>
        <v>Rock</v>
      </c>
    </row>
    <row r="3002">
      <c r="A3002" s="4">
        <v>3001.0</v>
      </c>
      <c r="B3002" s="4" t="s">
        <v>3986</v>
      </c>
      <c r="C3002" s="4">
        <v>237.0</v>
      </c>
      <c r="D3002" s="4">
        <v>1.0</v>
      </c>
      <c r="E3002" s="4">
        <v>1.0</v>
      </c>
      <c r="F3002" s="4" t="s">
        <v>3987</v>
      </c>
      <c r="G3002" s="4">
        <v>43232.0</v>
      </c>
      <c r="H3002" s="4">
        <v>1385810.0</v>
      </c>
      <c r="I3002" s="4">
        <v>0.99</v>
      </c>
      <c r="J3002" s="5" t="str">
        <f>VLOOKUP(E3002, genre!$A$2:$B$1000, 2, FALSE)</f>
        <v>Rock</v>
      </c>
    </row>
    <row r="3003">
      <c r="A3003" s="4">
        <v>3002.0</v>
      </c>
      <c r="B3003" s="4" t="s">
        <v>3988</v>
      </c>
      <c r="C3003" s="4">
        <v>237.0</v>
      </c>
      <c r="D3003" s="4">
        <v>1.0</v>
      </c>
      <c r="E3003" s="4">
        <v>1.0</v>
      </c>
      <c r="F3003" s="4" t="s">
        <v>3971</v>
      </c>
      <c r="G3003" s="4">
        <v>337005.0</v>
      </c>
      <c r="H3003" s="4">
        <v>1.0993607E7</v>
      </c>
      <c r="I3003" s="4">
        <v>0.99</v>
      </c>
      <c r="J3003" s="5" t="str">
        <f>VLOOKUP(E3003, genre!$A$2:$B$1000, 2, FALSE)</f>
        <v>Rock</v>
      </c>
    </row>
    <row r="3004">
      <c r="A3004" s="4">
        <v>3003.0</v>
      </c>
      <c r="B3004" s="4" t="s">
        <v>3989</v>
      </c>
      <c r="C3004" s="4">
        <v>237.0</v>
      </c>
      <c r="D3004" s="4">
        <v>1.0</v>
      </c>
      <c r="E3004" s="4">
        <v>1.0</v>
      </c>
      <c r="F3004" s="4" t="s">
        <v>3971</v>
      </c>
      <c r="G3004" s="4">
        <v>390243.0</v>
      </c>
      <c r="H3004" s="4">
        <v>1.272982E7</v>
      </c>
      <c r="I3004" s="4">
        <v>0.99</v>
      </c>
      <c r="J3004" s="5" t="str">
        <f>VLOOKUP(E3004, genre!$A$2:$B$1000, 2, FALSE)</f>
        <v>Rock</v>
      </c>
    </row>
    <row r="3005">
      <c r="A3005" s="4">
        <v>3004.0</v>
      </c>
      <c r="B3005" s="4" t="s">
        <v>3979</v>
      </c>
      <c r="C3005" s="4">
        <v>238.0</v>
      </c>
      <c r="D3005" s="4">
        <v>1.0</v>
      </c>
      <c r="E3005" s="4">
        <v>1.0</v>
      </c>
      <c r="F3005" s="4" t="s">
        <v>3902</v>
      </c>
      <c r="G3005" s="4">
        <v>230243.0</v>
      </c>
      <c r="H3005" s="4">
        <v>7549085.0</v>
      </c>
      <c r="I3005" s="4">
        <v>0.99</v>
      </c>
      <c r="J3005" s="5" t="str">
        <f>VLOOKUP(E3005, genre!$A$2:$B$1000, 2, FALSE)</f>
        <v>Rock</v>
      </c>
    </row>
    <row r="3006">
      <c r="A3006" s="4">
        <v>3005.0</v>
      </c>
      <c r="B3006" s="4" t="s">
        <v>3990</v>
      </c>
      <c r="C3006" s="4">
        <v>238.0</v>
      </c>
      <c r="D3006" s="4">
        <v>1.0</v>
      </c>
      <c r="E3006" s="4">
        <v>1.0</v>
      </c>
      <c r="F3006" s="4" t="s">
        <v>3902</v>
      </c>
      <c r="G3006" s="4">
        <v>258925.0</v>
      </c>
      <c r="H3006" s="4">
        <v>8491818.0</v>
      </c>
      <c r="I3006" s="4">
        <v>0.99</v>
      </c>
      <c r="J3006" s="5" t="str">
        <f>VLOOKUP(E3006, genre!$A$2:$B$1000, 2, FALSE)</f>
        <v>Rock</v>
      </c>
    </row>
    <row r="3007">
      <c r="A3007" s="4">
        <v>3006.0</v>
      </c>
      <c r="B3007" s="4" t="s">
        <v>3991</v>
      </c>
      <c r="C3007" s="4">
        <v>238.0</v>
      </c>
      <c r="D3007" s="4">
        <v>1.0</v>
      </c>
      <c r="E3007" s="4">
        <v>1.0</v>
      </c>
      <c r="F3007" s="4" t="s">
        <v>3902</v>
      </c>
      <c r="G3007" s="4">
        <v>299023.0</v>
      </c>
      <c r="H3007" s="4">
        <v>9765188.0</v>
      </c>
      <c r="I3007" s="4">
        <v>0.99</v>
      </c>
      <c r="J3007" s="5" t="str">
        <f>VLOOKUP(E3007, genre!$A$2:$B$1000, 2, FALSE)</f>
        <v>Rock</v>
      </c>
    </row>
    <row r="3008">
      <c r="A3008" s="4">
        <v>3007.0</v>
      </c>
      <c r="B3008" s="4" t="s">
        <v>3992</v>
      </c>
      <c r="C3008" s="4">
        <v>238.0</v>
      </c>
      <c r="D3008" s="4">
        <v>1.0</v>
      </c>
      <c r="E3008" s="4">
        <v>1.0</v>
      </c>
      <c r="F3008" s="4" t="s">
        <v>3902</v>
      </c>
      <c r="G3008" s="4">
        <v>280764.0</v>
      </c>
      <c r="H3008" s="4">
        <v>9306737.0</v>
      </c>
      <c r="I3008" s="4">
        <v>0.99</v>
      </c>
      <c r="J3008" s="5" t="str">
        <f>VLOOKUP(E3008, genre!$A$2:$B$1000, 2, FALSE)</f>
        <v>Rock</v>
      </c>
    </row>
    <row r="3009">
      <c r="A3009" s="4">
        <v>3008.0</v>
      </c>
      <c r="B3009" s="4" t="s">
        <v>3993</v>
      </c>
      <c r="C3009" s="4">
        <v>238.0</v>
      </c>
      <c r="D3009" s="4">
        <v>1.0</v>
      </c>
      <c r="E3009" s="4">
        <v>1.0</v>
      </c>
      <c r="F3009" s="4" t="s">
        <v>3902</v>
      </c>
      <c r="G3009" s="4">
        <v>282174.0</v>
      </c>
      <c r="H3009" s="4">
        <v>9269668.0</v>
      </c>
      <c r="I3009" s="4">
        <v>0.99</v>
      </c>
      <c r="J3009" s="5" t="str">
        <f>VLOOKUP(E3009, genre!$A$2:$B$1000, 2, FALSE)</f>
        <v>Rock</v>
      </c>
    </row>
    <row r="3010">
      <c r="A3010" s="4">
        <v>3009.0</v>
      </c>
      <c r="B3010" s="4" t="s">
        <v>3994</v>
      </c>
      <c r="C3010" s="4">
        <v>238.0</v>
      </c>
      <c r="D3010" s="4">
        <v>1.0</v>
      </c>
      <c r="E3010" s="4">
        <v>1.0</v>
      </c>
      <c r="F3010" s="4" t="s">
        <v>3902</v>
      </c>
      <c r="G3010" s="4">
        <v>351817.0</v>
      </c>
      <c r="H3010" s="4">
        <v>1.1628058E7</v>
      </c>
      <c r="I3010" s="4">
        <v>0.99</v>
      </c>
      <c r="J3010" s="5" t="str">
        <f>VLOOKUP(E3010, genre!$A$2:$B$1000, 2, FALSE)</f>
        <v>Rock</v>
      </c>
    </row>
    <row r="3011">
      <c r="A3011" s="4">
        <v>3010.0</v>
      </c>
      <c r="B3011" s="4" t="s">
        <v>3995</v>
      </c>
      <c r="C3011" s="4">
        <v>238.0</v>
      </c>
      <c r="D3011" s="4">
        <v>1.0</v>
      </c>
      <c r="E3011" s="4">
        <v>1.0</v>
      </c>
      <c r="F3011" s="4" t="s">
        <v>3902</v>
      </c>
      <c r="G3011" s="4">
        <v>276218.0</v>
      </c>
      <c r="H3011" s="4">
        <v>9042305.0</v>
      </c>
      <c r="I3011" s="4">
        <v>0.99</v>
      </c>
      <c r="J3011" s="5" t="str">
        <f>VLOOKUP(E3011, genre!$A$2:$B$1000, 2, FALSE)</f>
        <v>Rock</v>
      </c>
    </row>
    <row r="3012">
      <c r="A3012" s="4">
        <v>3011.0</v>
      </c>
      <c r="B3012" s="4" t="s">
        <v>3996</v>
      </c>
      <c r="C3012" s="4">
        <v>238.0</v>
      </c>
      <c r="D3012" s="4">
        <v>1.0</v>
      </c>
      <c r="E3012" s="4">
        <v>1.0</v>
      </c>
      <c r="F3012" s="4" t="s">
        <v>3902</v>
      </c>
      <c r="G3012" s="4">
        <v>218253.0</v>
      </c>
      <c r="H3012" s="4">
        <v>7184825.0</v>
      </c>
      <c r="I3012" s="4">
        <v>0.99</v>
      </c>
      <c r="J3012" s="5" t="str">
        <f>VLOOKUP(E3012, genre!$A$2:$B$1000, 2, FALSE)</f>
        <v>Rock</v>
      </c>
    </row>
    <row r="3013">
      <c r="A3013" s="4">
        <v>3012.0</v>
      </c>
      <c r="B3013" s="4" t="s">
        <v>3997</v>
      </c>
      <c r="C3013" s="4">
        <v>238.0</v>
      </c>
      <c r="D3013" s="4">
        <v>1.0</v>
      </c>
      <c r="E3013" s="4">
        <v>1.0</v>
      </c>
      <c r="F3013" s="4" t="s">
        <v>3902</v>
      </c>
      <c r="G3013" s="4">
        <v>295183.0</v>
      </c>
      <c r="H3013" s="4">
        <v>9684664.0</v>
      </c>
      <c r="I3013" s="4">
        <v>0.99</v>
      </c>
      <c r="J3013" s="5" t="str">
        <f>VLOOKUP(E3013, genre!$A$2:$B$1000, 2, FALSE)</f>
        <v>Rock</v>
      </c>
    </row>
    <row r="3014">
      <c r="A3014" s="4">
        <v>3013.0</v>
      </c>
      <c r="B3014" s="4" t="s">
        <v>3926</v>
      </c>
      <c r="C3014" s="4">
        <v>238.0</v>
      </c>
      <c r="D3014" s="4">
        <v>1.0</v>
      </c>
      <c r="E3014" s="4">
        <v>1.0</v>
      </c>
      <c r="F3014" s="4" t="s">
        <v>3998</v>
      </c>
      <c r="G3014" s="4">
        <v>183066.0</v>
      </c>
      <c r="H3014" s="4">
        <v>6071385.0</v>
      </c>
      <c r="I3014" s="4">
        <v>0.99</v>
      </c>
      <c r="J3014" s="5" t="str">
        <f>VLOOKUP(E3014, genre!$A$2:$B$1000, 2, FALSE)</f>
        <v>Rock</v>
      </c>
    </row>
    <row r="3015">
      <c r="A3015" s="4">
        <v>3014.0</v>
      </c>
      <c r="B3015" s="4" t="s">
        <v>3972</v>
      </c>
      <c r="C3015" s="4">
        <v>238.0</v>
      </c>
      <c r="D3015" s="4">
        <v>1.0</v>
      </c>
      <c r="E3015" s="4">
        <v>1.0</v>
      </c>
      <c r="F3015" s="4" t="s">
        <v>3902</v>
      </c>
      <c r="G3015" s="4">
        <v>179853.0</v>
      </c>
      <c r="H3015" s="4">
        <v>5893206.0</v>
      </c>
      <c r="I3015" s="4">
        <v>0.99</v>
      </c>
      <c r="J3015" s="5" t="str">
        <f>VLOOKUP(E3015, genre!$A$2:$B$1000, 2, FALSE)</f>
        <v>Rock</v>
      </c>
    </row>
    <row r="3016">
      <c r="A3016" s="4">
        <v>3015.0</v>
      </c>
      <c r="B3016" s="4" t="s">
        <v>3983</v>
      </c>
      <c r="C3016" s="4">
        <v>238.0</v>
      </c>
      <c r="D3016" s="4">
        <v>1.0</v>
      </c>
      <c r="E3016" s="4">
        <v>1.0</v>
      </c>
      <c r="F3016" s="4" t="s">
        <v>3902</v>
      </c>
      <c r="G3016" s="4">
        <v>258194.0</v>
      </c>
      <c r="H3016" s="4">
        <v>8479525.0</v>
      </c>
      <c r="I3016" s="4">
        <v>0.99</v>
      </c>
      <c r="J3016" s="5" t="str">
        <f>VLOOKUP(E3016, genre!$A$2:$B$1000, 2, FALSE)</f>
        <v>Rock</v>
      </c>
    </row>
    <row r="3017">
      <c r="A3017" s="4">
        <v>3016.0</v>
      </c>
      <c r="B3017" s="4" t="s">
        <v>3980</v>
      </c>
      <c r="C3017" s="4">
        <v>238.0</v>
      </c>
      <c r="D3017" s="4">
        <v>1.0</v>
      </c>
      <c r="E3017" s="4">
        <v>1.0</v>
      </c>
      <c r="F3017" s="4" t="s">
        <v>3902</v>
      </c>
      <c r="G3017" s="4">
        <v>230217.0</v>
      </c>
      <c r="H3017" s="4">
        <v>7527339.0</v>
      </c>
      <c r="I3017" s="4">
        <v>0.99</v>
      </c>
      <c r="J3017" s="5" t="str">
        <f>VLOOKUP(E3017, genre!$A$2:$B$1000, 2, FALSE)</f>
        <v>Rock</v>
      </c>
    </row>
    <row r="3018">
      <c r="A3018" s="4">
        <v>3017.0</v>
      </c>
      <c r="B3018" s="4" t="s">
        <v>3989</v>
      </c>
      <c r="C3018" s="4">
        <v>238.0</v>
      </c>
      <c r="D3018" s="4">
        <v>1.0</v>
      </c>
      <c r="E3018" s="4">
        <v>1.0</v>
      </c>
      <c r="F3018" s="4" t="s">
        <v>3999</v>
      </c>
      <c r="G3018" s="4">
        <v>591986.0</v>
      </c>
      <c r="H3018" s="4">
        <v>1.9202252E7</v>
      </c>
      <c r="I3018" s="4">
        <v>0.99</v>
      </c>
      <c r="J3018" s="5" t="str">
        <f>VLOOKUP(E3018, genre!$A$2:$B$1000, 2, FALSE)</f>
        <v>Rock</v>
      </c>
    </row>
    <row r="3019">
      <c r="A3019" s="4">
        <v>3018.0</v>
      </c>
      <c r="B3019" s="4" t="s">
        <v>3993</v>
      </c>
      <c r="C3019" s="4">
        <v>239.0</v>
      </c>
      <c r="D3019" s="4">
        <v>1.0</v>
      </c>
      <c r="E3019" s="4">
        <v>1.0</v>
      </c>
      <c r="F3019" s="4" t="s">
        <v>3902</v>
      </c>
      <c r="G3019" s="4">
        <v>278204.0</v>
      </c>
      <c r="H3019" s="4">
        <v>9140849.0</v>
      </c>
      <c r="I3019" s="4">
        <v>0.99</v>
      </c>
      <c r="J3019" s="5" t="str">
        <f>VLOOKUP(E3019, genre!$A$2:$B$1000, 2, FALSE)</f>
        <v>Rock</v>
      </c>
    </row>
    <row r="3020">
      <c r="A3020" s="4">
        <v>3019.0</v>
      </c>
      <c r="B3020" s="4" t="s">
        <v>4000</v>
      </c>
      <c r="C3020" s="4">
        <v>239.0</v>
      </c>
      <c r="D3020" s="4">
        <v>1.0</v>
      </c>
      <c r="E3020" s="4">
        <v>1.0</v>
      </c>
      <c r="F3020" s="4" t="s">
        <v>3902</v>
      </c>
      <c r="G3020" s="4">
        <v>191582.0</v>
      </c>
      <c r="H3020" s="4">
        <v>6352121.0</v>
      </c>
      <c r="I3020" s="4">
        <v>0.99</v>
      </c>
      <c r="J3020" s="5" t="str">
        <f>VLOOKUP(E3020, genre!$A$2:$B$1000, 2, FALSE)</f>
        <v>Rock</v>
      </c>
    </row>
    <row r="3021">
      <c r="A3021" s="4">
        <v>3020.0</v>
      </c>
      <c r="B3021" s="4" t="s">
        <v>3990</v>
      </c>
      <c r="C3021" s="4">
        <v>239.0</v>
      </c>
      <c r="D3021" s="4">
        <v>1.0</v>
      </c>
      <c r="E3021" s="4">
        <v>1.0</v>
      </c>
      <c r="F3021" s="4" t="s">
        <v>3902</v>
      </c>
      <c r="G3021" s="4">
        <v>336274.0</v>
      </c>
      <c r="H3021" s="4">
        <v>1.1054732E7</v>
      </c>
      <c r="I3021" s="4">
        <v>0.99</v>
      </c>
      <c r="J3021" s="5" t="str">
        <f>VLOOKUP(E3021, genre!$A$2:$B$1000, 2, FALSE)</f>
        <v>Rock</v>
      </c>
    </row>
    <row r="3022">
      <c r="A3022" s="4">
        <v>3021.0</v>
      </c>
      <c r="B3022" s="4" t="s">
        <v>4001</v>
      </c>
      <c r="C3022" s="4">
        <v>239.0</v>
      </c>
      <c r="D3022" s="4">
        <v>1.0</v>
      </c>
      <c r="E3022" s="4">
        <v>1.0</v>
      </c>
      <c r="F3022" s="4" t="s">
        <v>3902</v>
      </c>
      <c r="G3022" s="4">
        <v>287294.0</v>
      </c>
      <c r="H3022" s="4">
        <v>9365379.0</v>
      </c>
      <c r="I3022" s="4">
        <v>0.99</v>
      </c>
      <c r="J3022" s="5" t="str">
        <f>VLOOKUP(E3022, genre!$A$2:$B$1000, 2, FALSE)</f>
        <v>Rock</v>
      </c>
    </row>
    <row r="3023">
      <c r="A3023" s="4">
        <v>3022.0</v>
      </c>
      <c r="B3023" s="4" t="s">
        <v>4002</v>
      </c>
      <c r="C3023" s="4">
        <v>239.0</v>
      </c>
      <c r="D3023" s="4">
        <v>1.0</v>
      </c>
      <c r="E3023" s="4">
        <v>1.0</v>
      </c>
      <c r="F3023" s="4" t="s">
        <v>3902</v>
      </c>
      <c r="G3023" s="4">
        <v>254458.0</v>
      </c>
      <c r="H3023" s="4">
        <v>8457066.0</v>
      </c>
      <c r="I3023" s="4">
        <v>0.99</v>
      </c>
      <c r="J3023" s="5" t="str">
        <f>VLOOKUP(E3023, genre!$A$2:$B$1000, 2, FALSE)</f>
        <v>Rock</v>
      </c>
    </row>
    <row r="3024">
      <c r="A3024" s="4">
        <v>3023.0</v>
      </c>
      <c r="B3024" s="4" t="s">
        <v>4003</v>
      </c>
      <c r="C3024" s="4">
        <v>239.0</v>
      </c>
      <c r="D3024" s="4">
        <v>1.0</v>
      </c>
      <c r="E3024" s="4">
        <v>1.0</v>
      </c>
      <c r="F3024" s="4" t="s">
        <v>3902</v>
      </c>
      <c r="G3024" s="4">
        <v>221283.0</v>
      </c>
      <c r="H3024" s="4">
        <v>7374043.0</v>
      </c>
      <c r="I3024" s="4">
        <v>0.99</v>
      </c>
      <c r="J3024" s="5" t="str">
        <f>VLOOKUP(E3024, genre!$A$2:$B$1000, 2, FALSE)</f>
        <v>Rock</v>
      </c>
    </row>
    <row r="3025">
      <c r="A3025" s="4">
        <v>3024.0</v>
      </c>
      <c r="B3025" s="4" t="s">
        <v>4004</v>
      </c>
      <c r="C3025" s="4">
        <v>239.0</v>
      </c>
      <c r="D3025" s="4">
        <v>1.0</v>
      </c>
      <c r="E3025" s="4">
        <v>1.0</v>
      </c>
      <c r="F3025" s="4" t="s">
        <v>3902</v>
      </c>
      <c r="G3025" s="4">
        <v>243487.0</v>
      </c>
      <c r="H3025" s="4">
        <v>7998323.0</v>
      </c>
      <c r="I3025" s="4">
        <v>0.99</v>
      </c>
      <c r="J3025" s="5" t="str">
        <f>VLOOKUP(E3025, genre!$A$2:$B$1000, 2, FALSE)</f>
        <v>Rock</v>
      </c>
    </row>
    <row r="3026">
      <c r="A3026" s="4">
        <v>3025.0</v>
      </c>
      <c r="B3026" s="4" t="s">
        <v>4005</v>
      </c>
      <c r="C3026" s="4">
        <v>239.0</v>
      </c>
      <c r="D3026" s="4">
        <v>1.0</v>
      </c>
      <c r="E3026" s="4">
        <v>1.0</v>
      </c>
      <c r="F3026" s="4" t="s">
        <v>3902</v>
      </c>
      <c r="G3026" s="4">
        <v>225854.0</v>
      </c>
      <c r="H3026" s="4">
        <v>7453704.0</v>
      </c>
      <c r="I3026" s="4">
        <v>0.99</v>
      </c>
      <c r="J3026" s="5" t="str">
        <f>VLOOKUP(E3026, genre!$A$2:$B$1000, 2, FALSE)</f>
        <v>Rock</v>
      </c>
    </row>
    <row r="3027">
      <c r="A3027" s="4">
        <v>3026.0</v>
      </c>
      <c r="B3027" s="4" t="s">
        <v>1077</v>
      </c>
      <c r="C3027" s="4">
        <v>239.0</v>
      </c>
      <c r="D3027" s="4">
        <v>1.0</v>
      </c>
      <c r="E3027" s="4">
        <v>1.0</v>
      </c>
      <c r="F3027" s="4" t="s">
        <v>3902</v>
      </c>
      <c r="G3027" s="4">
        <v>333505.0</v>
      </c>
      <c r="H3027" s="4">
        <v>1.1221406E7</v>
      </c>
      <c r="I3027" s="4">
        <v>0.99</v>
      </c>
      <c r="J3027" s="5" t="str">
        <f>VLOOKUP(E3027, genre!$A$2:$B$1000, 2, FALSE)</f>
        <v>Rock</v>
      </c>
    </row>
    <row r="3028">
      <c r="A3028" s="4">
        <v>3027.0</v>
      </c>
      <c r="B3028" s="4" t="s">
        <v>4006</v>
      </c>
      <c r="C3028" s="4">
        <v>239.0</v>
      </c>
      <c r="D3028" s="4">
        <v>1.0</v>
      </c>
      <c r="E3028" s="4">
        <v>1.0</v>
      </c>
      <c r="F3028" s="4" t="s">
        <v>3902</v>
      </c>
      <c r="G3028" s="4">
        <v>157962.0</v>
      </c>
      <c r="H3028" s="4">
        <v>5251767.0</v>
      </c>
      <c r="I3028" s="4">
        <v>0.99</v>
      </c>
      <c r="J3028" s="5" t="str">
        <f>VLOOKUP(E3028, genre!$A$2:$B$1000, 2, FALSE)</f>
        <v>Rock</v>
      </c>
    </row>
    <row r="3029">
      <c r="A3029" s="4">
        <v>3028.0</v>
      </c>
      <c r="B3029" s="4" t="s">
        <v>4007</v>
      </c>
      <c r="C3029" s="4">
        <v>240.0</v>
      </c>
      <c r="D3029" s="4">
        <v>1.0</v>
      </c>
      <c r="E3029" s="4">
        <v>1.0</v>
      </c>
      <c r="F3029" s="4" t="s">
        <v>4008</v>
      </c>
      <c r="G3029" s="4">
        <v>392359.0</v>
      </c>
      <c r="H3029" s="4">
        <v>1.2807979E7</v>
      </c>
      <c r="I3029" s="4">
        <v>0.99</v>
      </c>
      <c r="J3029" s="5" t="str">
        <f>VLOOKUP(E3029, genre!$A$2:$B$1000, 2, FALSE)</f>
        <v>Rock</v>
      </c>
    </row>
    <row r="3030">
      <c r="A3030" s="4">
        <v>3029.0</v>
      </c>
      <c r="B3030" s="4" t="s">
        <v>4009</v>
      </c>
      <c r="C3030" s="4">
        <v>240.0</v>
      </c>
      <c r="D3030" s="4">
        <v>1.0</v>
      </c>
      <c r="E3030" s="4">
        <v>1.0</v>
      </c>
      <c r="F3030" s="4" t="s">
        <v>4008</v>
      </c>
      <c r="G3030" s="4">
        <v>241998.0</v>
      </c>
      <c r="H3030" s="4">
        <v>7942573.0</v>
      </c>
      <c r="I3030" s="4">
        <v>0.99</v>
      </c>
      <c r="J3030" s="5" t="str">
        <f>VLOOKUP(E3030, genre!$A$2:$B$1000, 2, FALSE)</f>
        <v>Rock</v>
      </c>
    </row>
    <row r="3031">
      <c r="A3031" s="4">
        <v>3030.0</v>
      </c>
      <c r="B3031" s="4" t="s">
        <v>4010</v>
      </c>
      <c r="C3031" s="4">
        <v>240.0</v>
      </c>
      <c r="D3031" s="4">
        <v>1.0</v>
      </c>
      <c r="E3031" s="4">
        <v>1.0</v>
      </c>
      <c r="F3031" s="4" t="s">
        <v>4011</v>
      </c>
      <c r="G3031" s="4">
        <v>260284.0</v>
      </c>
      <c r="H3031" s="4">
        <v>8577861.0</v>
      </c>
      <c r="I3031" s="4">
        <v>0.99</v>
      </c>
      <c r="J3031" s="5" t="str">
        <f>VLOOKUP(E3031, genre!$A$2:$B$1000, 2, FALSE)</f>
        <v>Rock</v>
      </c>
    </row>
    <row r="3032">
      <c r="A3032" s="4">
        <v>3031.0</v>
      </c>
      <c r="B3032" s="4" t="s">
        <v>4012</v>
      </c>
      <c r="C3032" s="4">
        <v>240.0</v>
      </c>
      <c r="D3032" s="4">
        <v>1.0</v>
      </c>
      <c r="E3032" s="4">
        <v>1.0</v>
      </c>
      <c r="F3032" s="4" t="s">
        <v>4008</v>
      </c>
      <c r="G3032" s="4">
        <v>418324.0</v>
      </c>
      <c r="H3032" s="4">
        <v>1.3988878E7</v>
      </c>
      <c r="I3032" s="4">
        <v>0.99</v>
      </c>
      <c r="J3032" s="5" t="str">
        <f>VLOOKUP(E3032, genre!$A$2:$B$1000, 2, FALSE)</f>
        <v>Rock</v>
      </c>
    </row>
    <row r="3033">
      <c r="A3033" s="4">
        <v>3032.0</v>
      </c>
      <c r="B3033" s="4" t="s">
        <v>4013</v>
      </c>
      <c r="C3033" s="4">
        <v>240.0</v>
      </c>
      <c r="D3033" s="4">
        <v>1.0</v>
      </c>
      <c r="E3033" s="4">
        <v>1.0</v>
      </c>
      <c r="F3033" s="4" t="s">
        <v>4008</v>
      </c>
      <c r="G3033" s="4">
        <v>298475.0</v>
      </c>
      <c r="H3033" s="4">
        <v>9785480.0</v>
      </c>
      <c r="I3033" s="4">
        <v>0.99</v>
      </c>
      <c r="J3033" s="5" t="str">
        <f>VLOOKUP(E3033, genre!$A$2:$B$1000, 2, FALSE)</f>
        <v>Rock</v>
      </c>
    </row>
    <row r="3034">
      <c r="A3034" s="4">
        <v>3033.0</v>
      </c>
      <c r="B3034" s="4" t="s">
        <v>4014</v>
      </c>
      <c r="C3034" s="4">
        <v>240.0</v>
      </c>
      <c r="D3034" s="4">
        <v>1.0</v>
      </c>
      <c r="E3034" s="4">
        <v>1.0</v>
      </c>
      <c r="F3034" s="4" t="s">
        <v>4008</v>
      </c>
      <c r="G3034" s="4">
        <v>320287.0</v>
      </c>
      <c r="H3034" s="4">
        <v>1.0609581E7</v>
      </c>
      <c r="I3034" s="4">
        <v>0.99</v>
      </c>
      <c r="J3034" s="5" t="str">
        <f>VLOOKUP(E3034, genre!$A$2:$B$1000, 2, FALSE)</f>
        <v>Rock</v>
      </c>
    </row>
    <row r="3035">
      <c r="A3035" s="4">
        <v>3034.0</v>
      </c>
      <c r="B3035" s="4" t="s">
        <v>4015</v>
      </c>
      <c r="C3035" s="4">
        <v>240.0</v>
      </c>
      <c r="D3035" s="4">
        <v>1.0</v>
      </c>
      <c r="E3035" s="4">
        <v>1.0</v>
      </c>
      <c r="F3035" s="4" t="s">
        <v>4008</v>
      </c>
      <c r="G3035" s="4">
        <v>257436.0</v>
      </c>
      <c r="H3035" s="4">
        <v>8417690.0</v>
      </c>
      <c r="I3035" s="4">
        <v>0.99</v>
      </c>
      <c r="J3035" s="5" t="str">
        <f>VLOOKUP(E3035, genre!$A$2:$B$1000, 2, FALSE)</f>
        <v>Rock</v>
      </c>
    </row>
    <row r="3036">
      <c r="A3036" s="4">
        <v>3035.0</v>
      </c>
      <c r="B3036" s="4" t="s">
        <v>4016</v>
      </c>
      <c r="C3036" s="4">
        <v>240.0</v>
      </c>
      <c r="D3036" s="4">
        <v>1.0</v>
      </c>
      <c r="E3036" s="4">
        <v>1.0</v>
      </c>
      <c r="F3036" s="4" t="s">
        <v>4008</v>
      </c>
      <c r="G3036" s="4">
        <v>225697.0</v>
      </c>
      <c r="H3036" s="4">
        <v>7247651.0</v>
      </c>
      <c r="I3036" s="4">
        <v>0.99</v>
      </c>
      <c r="J3036" s="5" t="str">
        <f>VLOOKUP(E3036, genre!$A$2:$B$1000, 2, FALSE)</f>
        <v>Rock</v>
      </c>
    </row>
    <row r="3037">
      <c r="A3037" s="4">
        <v>3036.0</v>
      </c>
      <c r="B3037" s="4" t="s">
        <v>4017</v>
      </c>
      <c r="C3037" s="4">
        <v>240.0</v>
      </c>
      <c r="D3037" s="4">
        <v>1.0</v>
      </c>
      <c r="E3037" s="4">
        <v>1.0</v>
      </c>
      <c r="F3037" s="4" t="s">
        <v>4018</v>
      </c>
      <c r="G3037" s="4">
        <v>324440.0</v>
      </c>
      <c r="H3037" s="4">
        <v>1.0652877E7</v>
      </c>
      <c r="I3037" s="4">
        <v>0.99</v>
      </c>
      <c r="J3037" s="5" t="str">
        <f>VLOOKUP(E3037, genre!$A$2:$B$1000, 2, FALSE)</f>
        <v>Rock</v>
      </c>
    </row>
    <row r="3038">
      <c r="A3038" s="4">
        <v>3037.0</v>
      </c>
      <c r="B3038" s="4" t="s">
        <v>4019</v>
      </c>
      <c r="C3038" s="4">
        <v>240.0</v>
      </c>
      <c r="D3038" s="4">
        <v>1.0</v>
      </c>
      <c r="E3038" s="4">
        <v>1.0</v>
      </c>
      <c r="F3038" s="4" t="s">
        <v>4008</v>
      </c>
      <c r="G3038" s="4">
        <v>283951.0</v>
      </c>
      <c r="H3038" s="4">
        <v>9258717.0</v>
      </c>
      <c r="I3038" s="4">
        <v>0.99</v>
      </c>
      <c r="J3038" s="5" t="str">
        <f>VLOOKUP(E3038, genre!$A$2:$B$1000, 2, FALSE)</f>
        <v>Rock</v>
      </c>
    </row>
    <row r="3039">
      <c r="A3039" s="4">
        <v>3038.0</v>
      </c>
      <c r="B3039" s="4" t="s">
        <v>1494</v>
      </c>
      <c r="C3039" s="4">
        <v>241.0</v>
      </c>
      <c r="D3039" s="4">
        <v>1.0</v>
      </c>
      <c r="E3039" s="4">
        <v>8.0</v>
      </c>
      <c r="F3039" s="4" t="s">
        <v>35</v>
      </c>
      <c r="G3039" s="4">
        <v>196179.0</v>
      </c>
      <c r="H3039" s="4">
        <v>6513325.0</v>
      </c>
      <c r="I3039" s="4">
        <v>0.99</v>
      </c>
      <c r="J3039" s="5" t="str">
        <f>VLOOKUP(E3039, genre!$A$2:$B$1000, 2, FALSE)</f>
        <v>Reggae</v>
      </c>
    </row>
    <row r="3040">
      <c r="A3040" s="4">
        <v>3039.0</v>
      </c>
      <c r="B3040" s="4" t="s">
        <v>4020</v>
      </c>
      <c r="C3040" s="4">
        <v>241.0</v>
      </c>
      <c r="D3040" s="4">
        <v>1.0</v>
      </c>
      <c r="E3040" s="4">
        <v>8.0</v>
      </c>
      <c r="F3040" s="4" t="s">
        <v>35</v>
      </c>
      <c r="G3040" s="4">
        <v>226742.0</v>
      </c>
      <c r="H3040" s="4">
        <v>7485054.0</v>
      </c>
      <c r="I3040" s="4">
        <v>0.99</v>
      </c>
      <c r="J3040" s="5" t="str">
        <f>VLOOKUP(E3040, genre!$A$2:$B$1000, 2, FALSE)</f>
        <v>Reggae</v>
      </c>
    </row>
    <row r="3041">
      <c r="A3041" s="4">
        <v>3040.0</v>
      </c>
      <c r="B3041" s="4" t="s">
        <v>4021</v>
      </c>
      <c r="C3041" s="4">
        <v>241.0</v>
      </c>
      <c r="D3041" s="4">
        <v>1.0</v>
      </c>
      <c r="E3041" s="4">
        <v>8.0</v>
      </c>
      <c r="F3041" s="4" t="s">
        <v>35</v>
      </c>
      <c r="G3041" s="4">
        <v>334524.0</v>
      </c>
      <c r="H3041" s="4">
        <v>1.1193602E7</v>
      </c>
      <c r="I3041" s="4">
        <v>0.99</v>
      </c>
      <c r="J3041" s="5" t="str">
        <f>VLOOKUP(E3041, genre!$A$2:$B$1000, 2, FALSE)</f>
        <v>Reggae</v>
      </c>
    </row>
    <row r="3042">
      <c r="A3042" s="4">
        <v>3041.0</v>
      </c>
      <c r="B3042" s="4" t="s">
        <v>4022</v>
      </c>
      <c r="C3042" s="4">
        <v>241.0</v>
      </c>
      <c r="D3042" s="4">
        <v>1.0</v>
      </c>
      <c r="E3042" s="4">
        <v>8.0</v>
      </c>
      <c r="F3042" s="4" t="s">
        <v>35</v>
      </c>
      <c r="G3042" s="4">
        <v>203833.0</v>
      </c>
      <c r="H3042" s="4">
        <v>6790788.0</v>
      </c>
      <c r="I3042" s="4">
        <v>0.99</v>
      </c>
      <c r="J3042" s="5" t="str">
        <f>VLOOKUP(E3042, genre!$A$2:$B$1000, 2, FALSE)</f>
        <v>Reggae</v>
      </c>
    </row>
    <row r="3043">
      <c r="A3043" s="4">
        <v>3042.0</v>
      </c>
      <c r="B3043" s="4" t="s">
        <v>4023</v>
      </c>
      <c r="C3043" s="4">
        <v>241.0</v>
      </c>
      <c r="D3043" s="4">
        <v>1.0</v>
      </c>
      <c r="E3043" s="4">
        <v>8.0</v>
      </c>
      <c r="F3043" s="4" t="s">
        <v>35</v>
      </c>
      <c r="G3043" s="4">
        <v>242102.0</v>
      </c>
      <c r="H3043" s="4">
        <v>8106249.0</v>
      </c>
      <c r="I3043" s="4">
        <v>0.99</v>
      </c>
      <c r="J3043" s="5" t="str">
        <f>VLOOKUP(E3043, genre!$A$2:$B$1000, 2, FALSE)</f>
        <v>Reggae</v>
      </c>
    </row>
    <row r="3044">
      <c r="A3044" s="4">
        <v>3043.0</v>
      </c>
      <c r="B3044" s="4" t="s">
        <v>4024</v>
      </c>
      <c r="C3044" s="4">
        <v>241.0</v>
      </c>
      <c r="D3044" s="4">
        <v>1.0</v>
      </c>
      <c r="E3044" s="4">
        <v>8.0</v>
      </c>
      <c r="F3044" s="4" t="s">
        <v>35</v>
      </c>
      <c r="G3044" s="4">
        <v>226951.0</v>
      </c>
      <c r="H3044" s="4">
        <v>7638236.0</v>
      </c>
      <c r="I3044" s="4">
        <v>0.99</v>
      </c>
      <c r="J3044" s="5" t="str">
        <f>VLOOKUP(E3044, genre!$A$2:$B$1000, 2, FALSE)</f>
        <v>Reggae</v>
      </c>
    </row>
    <row r="3045">
      <c r="A3045" s="4">
        <v>3044.0</v>
      </c>
      <c r="B3045" s="4" t="s">
        <v>4025</v>
      </c>
      <c r="C3045" s="4">
        <v>241.0</v>
      </c>
      <c r="D3045" s="4">
        <v>1.0</v>
      </c>
      <c r="E3045" s="4">
        <v>8.0</v>
      </c>
      <c r="F3045" s="4" t="s">
        <v>35</v>
      </c>
      <c r="G3045" s="4">
        <v>213342.0</v>
      </c>
      <c r="H3045" s="4">
        <v>7159527.0</v>
      </c>
      <c r="I3045" s="4">
        <v>0.99</v>
      </c>
      <c r="J3045" s="5" t="str">
        <f>VLOOKUP(E3045, genre!$A$2:$B$1000, 2, FALSE)</f>
        <v>Reggae</v>
      </c>
    </row>
    <row r="3046">
      <c r="A3046" s="4">
        <v>3045.0</v>
      </c>
      <c r="B3046" s="4" t="s">
        <v>4026</v>
      </c>
      <c r="C3046" s="4">
        <v>241.0</v>
      </c>
      <c r="D3046" s="4">
        <v>1.0</v>
      </c>
      <c r="E3046" s="4">
        <v>8.0</v>
      </c>
      <c r="F3046" s="4" t="s">
        <v>35</v>
      </c>
      <c r="G3046" s="4">
        <v>207568.0</v>
      </c>
      <c r="H3046" s="4">
        <v>6905623.0</v>
      </c>
      <c r="I3046" s="4">
        <v>0.99</v>
      </c>
      <c r="J3046" s="5" t="str">
        <f>VLOOKUP(E3046, genre!$A$2:$B$1000, 2, FALSE)</f>
        <v>Reggae</v>
      </c>
    </row>
    <row r="3047">
      <c r="A3047" s="4">
        <v>3046.0</v>
      </c>
      <c r="B3047" s="4" t="s">
        <v>4027</v>
      </c>
      <c r="C3047" s="4">
        <v>241.0</v>
      </c>
      <c r="D3047" s="4">
        <v>1.0</v>
      </c>
      <c r="E3047" s="4">
        <v>8.0</v>
      </c>
      <c r="F3047" s="4" t="s">
        <v>35</v>
      </c>
      <c r="G3047" s="4">
        <v>260179.0</v>
      </c>
      <c r="H3047" s="4">
        <v>8665244.0</v>
      </c>
      <c r="I3047" s="4">
        <v>0.99</v>
      </c>
      <c r="J3047" s="5" t="str">
        <f>VLOOKUP(E3047, genre!$A$2:$B$1000, 2, FALSE)</f>
        <v>Reggae</v>
      </c>
    </row>
    <row r="3048">
      <c r="A3048" s="4">
        <v>3047.0</v>
      </c>
      <c r="B3048" s="4" t="s">
        <v>4028</v>
      </c>
      <c r="C3048" s="4">
        <v>241.0</v>
      </c>
      <c r="D3048" s="4">
        <v>1.0</v>
      </c>
      <c r="E3048" s="4">
        <v>8.0</v>
      </c>
      <c r="F3048" s="4" t="s">
        <v>35</v>
      </c>
      <c r="G3048" s="4">
        <v>341498.0</v>
      </c>
      <c r="H3048" s="4">
        <v>1.1346114E7</v>
      </c>
      <c r="I3048" s="4">
        <v>0.99</v>
      </c>
      <c r="J3048" s="5" t="str">
        <f>VLOOKUP(E3048, genre!$A$2:$B$1000, 2, FALSE)</f>
        <v>Reggae</v>
      </c>
    </row>
    <row r="3049">
      <c r="A3049" s="4">
        <v>3048.0</v>
      </c>
      <c r="B3049" s="4" t="s">
        <v>4029</v>
      </c>
      <c r="C3049" s="4">
        <v>241.0</v>
      </c>
      <c r="D3049" s="4">
        <v>1.0</v>
      </c>
      <c r="E3049" s="4">
        <v>8.0</v>
      </c>
      <c r="F3049" s="4" t="s">
        <v>35</v>
      </c>
      <c r="G3049" s="4">
        <v>270053.0</v>
      </c>
      <c r="H3049" s="4">
        <v>9031661.0</v>
      </c>
      <c r="I3049" s="4">
        <v>0.99</v>
      </c>
      <c r="J3049" s="5" t="str">
        <f>VLOOKUP(E3049, genre!$A$2:$B$1000, 2, FALSE)</f>
        <v>Reggae</v>
      </c>
    </row>
    <row r="3050">
      <c r="A3050" s="4">
        <v>3049.0</v>
      </c>
      <c r="B3050" s="4" t="s">
        <v>4030</v>
      </c>
      <c r="C3050" s="4">
        <v>241.0</v>
      </c>
      <c r="D3050" s="4">
        <v>1.0</v>
      </c>
      <c r="E3050" s="4">
        <v>8.0</v>
      </c>
      <c r="F3050" s="4" t="s">
        <v>35</v>
      </c>
      <c r="G3050" s="4">
        <v>245106.0</v>
      </c>
      <c r="H3050" s="4">
        <v>8203931.0</v>
      </c>
      <c r="I3050" s="4">
        <v>0.99</v>
      </c>
      <c r="J3050" s="5" t="str">
        <f>VLOOKUP(E3050, genre!$A$2:$B$1000, 2, FALSE)</f>
        <v>Reggae</v>
      </c>
    </row>
    <row r="3051">
      <c r="A3051" s="4">
        <v>3050.0</v>
      </c>
      <c r="B3051" s="4" t="s">
        <v>4031</v>
      </c>
      <c r="C3051" s="4">
        <v>241.0</v>
      </c>
      <c r="D3051" s="4">
        <v>1.0</v>
      </c>
      <c r="E3051" s="4">
        <v>8.0</v>
      </c>
      <c r="F3051" s="4" t="s">
        <v>35</v>
      </c>
      <c r="G3051" s="4">
        <v>319582.0</v>
      </c>
      <c r="H3051" s="4">
        <v>1.0728099E7</v>
      </c>
      <c r="I3051" s="4">
        <v>0.99</v>
      </c>
      <c r="J3051" s="5" t="str">
        <f>VLOOKUP(E3051, genre!$A$2:$B$1000, 2, FALSE)</f>
        <v>Reggae</v>
      </c>
    </row>
    <row r="3052">
      <c r="A3052" s="4">
        <v>3051.0</v>
      </c>
      <c r="B3052" s="4" t="s">
        <v>4032</v>
      </c>
      <c r="C3052" s="4">
        <v>241.0</v>
      </c>
      <c r="D3052" s="4">
        <v>1.0</v>
      </c>
      <c r="E3052" s="4">
        <v>8.0</v>
      </c>
      <c r="F3052" s="4" t="s">
        <v>35</v>
      </c>
      <c r="G3052" s="4">
        <v>235807.0</v>
      </c>
      <c r="H3052" s="4">
        <v>7886195.0</v>
      </c>
      <c r="I3052" s="4">
        <v>0.99</v>
      </c>
      <c r="J3052" s="5" t="str">
        <f>VLOOKUP(E3052, genre!$A$2:$B$1000, 2, FALSE)</f>
        <v>Reggae</v>
      </c>
    </row>
    <row r="3053">
      <c r="A3053" s="4">
        <v>3052.0</v>
      </c>
      <c r="B3053" s="4" t="s">
        <v>4033</v>
      </c>
      <c r="C3053" s="4">
        <v>242.0</v>
      </c>
      <c r="D3053" s="4">
        <v>1.0</v>
      </c>
      <c r="E3053" s="4">
        <v>1.0</v>
      </c>
      <c r="F3053" s="4" t="s">
        <v>4034</v>
      </c>
      <c r="G3053" s="4">
        <v>186723.0</v>
      </c>
      <c r="H3053" s="4">
        <v>6063937.0</v>
      </c>
      <c r="I3053" s="4">
        <v>0.99</v>
      </c>
      <c r="J3053" s="5" t="str">
        <f>VLOOKUP(E3053, genre!$A$2:$B$1000, 2, FALSE)</f>
        <v>Rock</v>
      </c>
    </row>
    <row r="3054">
      <c r="A3054" s="4">
        <v>3053.0</v>
      </c>
      <c r="B3054" s="4" t="s">
        <v>4035</v>
      </c>
      <c r="C3054" s="4">
        <v>242.0</v>
      </c>
      <c r="D3054" s="4">
        <v>1.0</v>
      </c>
      <c r="E3054" s="4">
        <v>1.0</v>
      </c>
      <c r="F3054" s="4" t="s">
        <v>4036</v>
      </c>
      <c r="G3054" s="4">
        <v>210259.0</v>
      </c>
      <c r="H3054" s="4">
        <v>6872314.0</v>
      </c>
      <c r="I3054" s="4">
        <v>0.99</v>
      </c>
      <c r="J3054" s="5" t="str">
        <f>VLOOKUP(E3054, genre!$A$2:$B$1000, 2, FALSE)</f>
        <v>Rock</v>
      </c>
    </row>
    <row r="3055">
      <c r="A3055" s="4">
        <v>3054.0</v>
      </c>
      <c r="B3055" s="4" t="s">
        <v>4037</v>
      </c>
      <c r="C3055" s="4">
        <v>242.0</v>
      </c>
      <c r="D3055" s="4">
        <v>1.0</v>
      </c>
      <c r="E3055" s="4">
        <v>1.0</v>
      </c>
      <c r="F3055" s="4" t="s">
        <v>4036</v>
      </c>
      <c r="G3055" s="4">
        <v>82860.0</v>
      </c>
      <c r="H3055" s="4">
        <v>2650998.0</v>
      </c>
      <c r="I3055" s="4">
        <v>0.99</v>
      </c>
      <c r="J3055" s="5" t="str">
        <f>VLOOKUP(E3055, genre!$A$2:$B$1000, 2, FALSE)</f>
        <v>Rock</v>
      </c>
    </row>
    <row r="3056">
      <c r="A3056" s="4">
        <v>3055.0</v>
      </c>
      <c r="B3056" s="4" t="s">
        <v>4038</v>
      </c>
      <c r="C3056" s="4">
        <v>242.0</v>
      </c>
      <c r="D3056" s="4">
        <v>1.0</v>
      </c>
      <c r="E3056" s="4">
        <v>1.0</v>
      </c>
      <c r="F3056" s="4" t="s">
        <v>4036</v>
      </c>
      <c r="G3056" s="4">
        <v>206968.0</v>
      </c>
      <c r="H3056" s="4">
        <v>6803255.0</v>
      </c>
      <c r="I3056" s="4">
        <v>0.99</v>
      </c>
      <c r="J3056" s="5" t="str">
        <f>VLOOKUP(E3056, genre!$A$2:$B$1000, 2, FALSE)</f>
        <v>Rock</v>
      </c>
    </row>
    <row r="3057">
      <c r="A3057" s="4">
        <v>3056.0</v>
      </c>
      <c r="B3057" s="4" t="s">
        <v>4039</v>
      </c>
      <c r="C3057" s="4">
        <v>242.0</v>
      </c>
      <c r="D3057" s="4">
        <v>1.0</v>
      </c>
      <c r="E3057" s="4">
        <v>1.0</v>
      </c>
      <c r="F3057" s="4" t="s">
        <v>4036</v>
      </c>
      <c r="G3057" s="4">
        <v>100153.0</v>
      </c>
      <c r="H3057" s="4">
        <v>3282142.0</v>
      </c>
      <c r="I3057" s="4">
        <v>0.99</v>
      </c>
      <c r="J3057" s="5" t="str">
        <f>VLOOKUP(E3057, genre!$A$2:$B$1000, 2, FALSE)</f>
        <v>Rock</v>
      </c>
    </row>
    <row r="3058">
      <c r="A3058" s="4">
        <v>3057.0</v>
      </c>
      <c r="B3058" s="4" t="s">
        <v>4040</v>
      </c>
      <c r="C3058" s="4">
        <v>242.0</v>
      </c>
      <c r="D3058" s="4">
        <v>1.0</v>
      </c>
      <c r="E3058" s="4">
        <v>1.0</v>
      </c>
      <c r="F3058" s="4" t="s">
        <v>4041</v>
      </c>
      <c r="G3058" s="4">
        <v>174680.0</v>
      </c>
      <c r="H3058" s="4">
        <v>5665828.0</v>
      </c>
      <c r="I3058" s="4">
        <v>0.99</v>
      </c>
      <c r="J3058" s="5" t="str">
        <f>VLOOKUP(E3058, genre!$A$2:$B$1000, 2, FALSE)</f>
        <v>Rock</v>
      </c>
    </row>
    <row r="3059">
      <c r="A3059" s="4">
        <v>3058.0</v>
      </c>
      <c r="B3059" s="4" t="s">
        <v>4042</v>
      </c>
      <c r="C3059" s="4">
        <v>242.0</v>
      </c>
      <c r="D3059" s="4">
        <v>1.0</v>
      </c>
      <c r="E3059" s="4">
        <v>1.0</v>
      </c>
      <c r="F3059" s="4" t="s">
        <v>4043</v>
      </c>
      <c r="G3059" s="4">
        <v>225985.0</v>
      </c>
      <c r="H3059" s="4">
        <v>7461499.0</v>
      </c>
      <c r="I3059" s="4">
        <v>0.99</v>
      </c>
      <c r="J3059" s="5" t="str">
        <f>VLOOKUP(E3059, genre!$A$2:$B$1000, 2, FALSE)</f>
        <v>Rock</v>
      </c>
    </row>
    <row r="3060">
      <c r="A3060" s="4">
        <v>3059.0</v>
      </c>
      <c r="B3060" s="4" t="s">
        <v>4044</v>
      </c>
      <c r="C3060" s="4">
        <v>242.0</v>
      </c>
      <c r="D3060" s="4">
        <v>1.0</v>
      </c>
      <c r="E3060" s="4">
        <v>1.0</v>
      </c>
      <c r="F3060" s="4" t="s">
        <v>4036</v>
      </c>
      <c r="G3060" s="4">
        <v>42240.0</v>
      </c>
      <c r="H3060" s="4">
        <v>1439530.0</v>
      </c>
      <c r="I3060" s="4">
        <v>0.99</v>
      </c>
      <c r="J3060" s="5" t="str">
        <f>VLOOKUP(E3060, genre!$A$2:$B$1000, 2, FALSE)</f>
        <v>Rock</v>
      </c>
    </row>
    <row r="3061">
      <c r="A3061" s="4">
        <v>3060.0</v>
      </c>
      <c r="B3061" s="4" t="s">
        <v>4045</v>
      </c>
      <c r="C3061" s="4">
        <v>242.0</v>
      </c>
      <c r="D3061" s="4">
        <v>1.0</v>
      </c>
      <c r="E3061" s="4">
        <v>1.0</v>
      </c>
      <c r="F3061" s="4" t="s">
        <v>4036</v>
      </c>
      <c r="G3061" s="4">
        <v>228806.0</v>
      </c>
      <c r="H3061" s="4">
        <v>7453043.0</v>
      </c>
      <c r="I3061" s="4">
        <v>0.99</v>
      </c>
      <c r="J3061" s="5" t="str">
        <f>VLOOKUP(E3061, genre!$A$2:$B$1000, 2, FALSE)</f>
        <v>Rock</v>
      </c>
    </row>
    <row r="3062">
      <c r="A3062" s="4">
        <v>3061.0</v>
      </c>
      <c r="B3062" s="4" t="s">
        <v>4046</v>
      </c>
      <c r="C3062" s="4">
        <v>242.0</v>
      </c>
      <c r="D3062" s="4">
        <v>1.0</v>
      </c>
      <c r="E3062" s="4">
        <v>1.0</v>
      </c>
      <c r="F3062" s="4" t="s">
        <v>4047</v>
      </c>
      <c r="G3062" s="4">
        <v>165146.0</v>
      </c>
      <c r="H3062" s="4">
        <v>5489609.0</v>
      </c>
      <c r="I3062" s="4">
        <v>0.99</v>
      </c>
      <c r="J3062" s="5" t="str">
        <f>VLOOKUP(E3062, genre!$A$2:$B$1000, 2, FALSE)</f>
        <v>Rock</v>
      </c>
    </row>
    <row r="3063">
      <c r="A3063" s="4">
        <v>3062.0</v>
      </c>
      <c r="B3063" s="4" t="s">
        <v>4048</v>
      </c>
      <c r="C3063" s="4">
        <v>242.0</v>
      </c>
      <c r="D3063" s="4">
        <v>1.0</v>
      </c>
      <c r="E3063" s="4">
        <v>1.0</v>
      </c>
      <c r="F3063" s="4" t="s">
        <v>4036</v>
      </c>
      <c r="G3063" s="4">
        <v>201116.0</v>
      </c>
      <c r="H3063" s="4">
        <v>6551013.0</v>
      </c>
      <c r="I3063" s="4">
        <v>0.99</v>
      </c>
      <c r="J3063" s="5" t="str">
        <f>VLOOKUP(E3063, genre!$A$2:$B$1000, 2, FALSE)</f>
        <v>Rock</v>
      </c>
    </row>
    <row r="3064">
      <c r="A3064" s="4">
        <v>3063.0</v>
      </c>
      <c r="B3064" s="4" t="s">
        <v>4049</v>
      </c>
      <c r="C3064" s="4">
        <v>242.0</v>
      </c>
      <c r="D3064" s="4">
        <v>1.0</v>
      </c>
      <c r="E3064" s="4">
        <v>1.0</v>
      </c>
      <c r="F3064" s="4" t="s">
        <v>4050</v>
      </c>
      <c r="G3064" s="4">
        <v>65488.0</v>
      </c>
      <c r="H3064" s="4">
        <v>2111141.0</v>
      </c>
      <c r="I3064" s="4">
        <v>0.99</v>
      </c>
      <c r="J3064" s="5" t="str">
        <f>VLOOKUP(E3064, genre!$A$2:$B$1000, 2, FALSE)</f>
        <v>Rock</v>
      </c>
    </row>
    <row r="3065">
      <c r="A3065" s="4">
        <v>3064.0</v>
      </c>
      <c r="B3065" s="4" t="s">
        <v>4051</v>
      </c>
      <c r="C3065" s="4">
        <v>243.0</v>
      </c>
      <c r="D3065" s="4">
        <v>1.0</v>
      </c>
      <c r="E3065" s="4">
        <v>1.0</v>
      </c>
      <c r="F3065" s="4" t="s">
        <v>4052</v>
      </c>
      <c r="G3065" s="4">
        <v>102164.0</v>
      </c>
      <c r="H3065" s="4">
        <v>3272891.0</v>
      </c>
      <c r="I3065" s="4">
        <v>0.99</v>
      </c>
      <c r="J3065" s="5" t="str">
        <f>VLOOKUP(E3065, genre!$A$2:$B$1000, 2, FALSE)</f>
        <v>Rock</v>
      </c>
    </row>
    <row r="3066">
      <c r="A3066" s="4">
        <v>3065.0</v>
      </c>
      <c r="B3066" s="4" t="s">
        <v>4053</v>
      </c>
      <c r="C3066" s="4">
        <v>243.0</v>
      </c>
      <c r="D3066" s="4">
        <v>1.0</v>
      </c>
      <c r="E3066" s="4">
        <v>1.0</v>
      </c>
      <c r="F3066" s="4" t="s">
        <v>4052</v>
      </c>
      <c r="G3066" s="4">
        <v>228336.0</v>
      </c>
      <c r="H3066" s="4">
        <v>7569506.0</v>
      </c>
      <c r="I3066" s="4">
        <v>0.99</v>
      </c>
      <c r="J3066" s="5" t="str">
        <f>VLOOKUP(E3066, genre!$A$2:$B$1000, 2, FALSE)</f>
        <v>Rock</v>
      </c>
    </row>
    <row r="3067">
      <c r="A3067" s="4">
        <v>3066.0</v>
      </c>
      <c r="B3067" s="4" t="s">
        <v>4054</v>
      </c>
      <c r="C3067" s="4">
        <v>243.0</v>
      </c>
      <c r="D3067" s="4">
        <v>1.0</v>
      </c>
      <c r="E3067" s="4">
        <v>1.0</v>
      </c>
      <c r="F3067" s="4" t="s">
        <v>4052</v>
      </c>
      <c r="G3067" s="4">
        <v>215902.0</v>
      </c>
      <c r="H3067" s="4">
        <v>7061901.0</v>
      </c>
      <c r="I3067" s="4">
        <v>0.99</v>
      </c>
      <c r="J3067" s="5" t="str">
        <f>VLOOKUP(E3067, genre!$A$2:$B$1000, 2, FALSE)</f>
        <v>Rock</v>
      </c>
    </row>
    <row r="3068">
      <c r="A3068" s="4">
        <v>3067.0</v>
      </c>
      <c r="B3068" s="4" t="s">
        <v>4055</v>
      </c>
      <c r="C3068" s="4">
        <v>243.0</v>
      </c>
      <c r="D3068" s="4">
        <v>1.0</v>
      </c>
      <c r="E3068" s="4">
        <v>1.0</v>
      </c>
      <c r="F3068" s="4" t="s">
        <v>4052</v>
      </c>
      <c r="G3068" s="4">
        <v>185965.0</v>
      </c>
      <c r="H3068" s="4">
        <v>6087433.0</v>
      </c>
      <c r="I3068" s="4">
        <v>0.99</v>
      </c>
      <c r="J3068" s="5" t="str">
        <f>VLOOKUP(E3068, genre!$A$2:$B$1000, 2, FALSE)</f>
        <v>Rock</v>
      </c>
    </row>
    <row r="3069">
      <c r="A3069" s="4">
        <v>3068.0</v>
      </c>
      <c r="B3069" s="4" t="s">
        <v>4056</v>
      </c>
      <c r="C3069" s="4">
        <v>243.0</v>
      </c>
      <c r="D3069" s="4">
        <v>1.0</v>
      </c>
      <c r="E3069" s="4">
        <v>1.0</v>
      </c>
      <c r="F3069" s="4" t="s">
        <v>4052</v>
      </c>
      <c r="G3069" s="4">
        <v>213968.0</v>
      </c>
      <c r="H3069" s="4">
        <v>7011402.0</v>
      </c>
      <c r="I3069" s="4">
        <v>0.99</v>
      </c>
      <c r="J3069" s="5" t="str">
        <f>VLOOKUP(E3069, genre!$A$2:$B$1000, 2, FALSE)</f>
        <v>Rock</v>
      </c>
    </row>
    <row r="3070">
      <c r="A3070" s="4">
        <v>3069.0</v>
      </c>
      <c r="B3070" s="4" t="s">
        <v>4057</v>
      </c>
      <c r="C3070" s="4">
        <v>243.0</v>
      </c>
      <c r="D3070" s="4">
        <v>1.0</v>
      </c>
      <c r="E3070" s="4">
        <v>1.0</v>
      </c>
      <c r="F3070" s="4" t="s">
        <v>4052</v>
      </c>
      <c r="G3070" s="4">
        <v>208953.0</v>
      </c>
      <c r="H3070" s="4">
        <v>6777078.0</v>
      </c>
      <c r="I3070" s="4">
        <v>0.99</v>
      </c>
      <c r="J3070" s="5" t="str">
        <f>VLOOKUP(E3070, genre!$A$2:$B$1000, 2, FALSE)</f>
        <v>Rock</v>
      </c>
    </row>
    <row r="3071">
      <c r="A3071" s="4">
        <v>3070.0</v>
      </c>
      <c r="B3071" s="4" t="s">
        <v>4058</v>
      </c>
      <c r="C3071" s="4">
        <v>243.0</v>
      </c>
      <c r="D3071" s="4">
        <v>1.0</v>
      </c>
      <c r="E3071" s="4">
        <v>1.0</v>
      </c>
      <c r="F3071" s="4" t="s">
        <v>4059</v>
      </c>
      <c r="G3071" s="4">
        <v>241711.0</v>
      </c>
      <c r="H3071" s="4">
        <v>7911090.0</v>
      </c>
      <c r="I3071" s="4">
        <v>0.99</v>
      </c>
      <c r="J3071" s="5" t="str">
        <f>VLOOKUP(E3071, genre!$A$2:$B$1000, 2, FALSE)</f>
        <v>Rock</v>
      </c>
    </row>
    <row r="3072">
      <c r="A3072" s="4">
        <v>3071.0</v>
      </c>
      <c r="B3072" s="4" t="s">
        <v>4060</v>
      </c>
      <c r="C3072" s="4">
        <v>243.0</v>
      </c>
      <c r="D3072" s="4">
        <v>1.0</v>
      </c>
      <c r="E3072" s="4">
        <v>1.0</v>
      </c>
      <c r="F3072" s="4" t="s">
        <v>4059</v>
      </c>
      <c r="G3072" s="4">
        <v>211853.0</v>
      </c>
      <c r="H3072" s="4">
        <v>6921784.0</v>
      </c>
      <c r="I3072" s="4">
        <v>0.99</v>
      </c>
      <c r="J3072" s="5" t="str">
        <f>VLOOKUP(E3072, genre!$A$2:$B$1000, 2, FALSE)</f>
        <v>Rock</v>
      </c>
    </row>
    <row r="3073">
      <c r="A3073" s="4">
        <v>3072.0</v>
      </c>
      <c r="B3073" s="4" t="s">
        <v>4061</v>
      </c>
      <c r="C3073" s="4">
        <v>243.0</v>
      </c>
      <c r="D3073" s="4">
        <v>1.0</v>
      </c>
      <c r="E3073" s="4">
        <v>1.0</v>
      </c>
      <c r="F3073" s="4" t="s">
        <v>4062</v>
      </c>
      <c r="G3073" s="4">
        <v>227761.0</v>
      </c>
      <c r="H3073" s="4">
        <v>7457655.0</v>
      </c>
      <c r="I3073" s="4">
        <v>0.99</v>
      </c>
      <c r="J3073" s="5" t="str">
        <f>VLOOKUP(E3073, genre!$A$2:$B$1000, 2, FALSE)</f>
        <v>Rock</v>
      </c>
    </row>
    <row r="3074">
      <c r="A3074" s="4">
        <v>3073.0</v>
      </c>
      <c r="B3074" s="4" t="s">
        <v>4063</v>
      </c>
      <c r="C3074" s="4">
        <v>243.0</v>
      </c>
      <c r="D3074" s="4">
        <v>1.0</v>
      </c>
      <c r="E3074" s="4">
        <v>1.0</v>
      </c>
      <c r="F3074" s="4" t="s">
        <v>4064</v>
      </c>
      <c r="G3074" s="4">
        <v>291813.0</v>
      </c>
      <c r="H3074" s="4">
        <v>9504119.0</v>
      </c>
      <c r="I3074" s="4">
        <v>0.99</v>
      </c>
      <c r="J3074" s="5" t="str">
        <f>VLOOKUP(E3074, genre!$A$2:$B$1000, 2, FALSE)</f>
        <v>Rock</v>
      </c>
    </row>
    <row r="3075">
      <c r="A3075" s="4">
        <v>3074.0</v>
      </c>
      <c r="B3075" s="4" t="s">
        <v>4065</v>
      </c>
      <c r="C3075" s="4">
        <v>243.0</v>
      </c>
      <c r="D3075" s="4">
        <v>1.0</v>
      </c>
      <c r="E3075" s="4">
        <v>1.0</v>
      </c>
      <c r="F3075" s="4" t="s">
        <v>4064</v>
      </c>
      <c r="G3075" s="4">
        <v>338991.0</v>
      </c>
      <c r="H3075" s="4">
        <v>1.1049966E7</v>
      </c>
      <c r="I3075" s="4">
        <v>0.99</v>
      </c>
      <c r="J3075" s="5" t="str">
        <f>VLOOKUP(E3075, genre!$A$2:$B$1000, 2, FALSE)</f>
        <v>Rock</v>
      </c>
    </row>
    <row r="3076">
      <c r="A3076" s="4">
        <v>3075.0</v>
      </c>
      <c r="B3076" s="4" t="s">
        <v>4066</v>
      </c>
      <c r="C3076" s="4">
        <v>243.0</v>
      </c>
      <c r="D3076" s="4">
        <v>1.0</v>
      </c>
      <c r="E3076" s="4">
        <v>1.0</v>
      </c>
      <c r="F3076" s="4" t="s">
        <v>4064</v>
      </c>
      <c r="G3076" s="4">
        <v>321854.0</v>
      </c>
      <c r="H3076" s="4">
        <v>1.0366978E7</v>
      </c>
      <c r="I3076" s="4">
        <v>0.99</v>
      </c>
      <c r="J3076" s="5" t="str">
        <f>VLOOKUP(E3076, genre!$A$2:$B$1000, 2, FALSE)</f>
        <v>Rock</v>
      </c>
    </row>
    <row r="3077">
      <c r="A3077" s="4">
        <v>3076.0</v>
      </c>
      <c r="B3077" s="4" t="s">
        <v>4067</v>
      </c>
      <c r="C3077" s="4">
        <v>243.0</v>
      </c>
      <c r="D3077" s="4">
        <v>1.0</v>
      </c>
      <c r="E3077" s="4">
        <v>1.0</v>
      </c>
      <c r="F3077" s="4" t="s">
        <v>4062</v>
      </c>
      <c r="G3077" s="4">
        <v>321828.0</v>
      </c>
      <c r="H3077" s="4">
        <v>1.0503352E7</v>
      </c>
      <c r="I3077" s="4">
        <v>0.99</v>
      </c>
      <c r="J3077" s="5" t="str">
        <f>VLOOKUP(E3077, genre!$A$2:$B$1000, 2, FALSE)</f>
        <v>Rock</v>
      </c>
    </row>
    <row r="3078">
      <c r="A3078" s="4">
        <v>3077.0</v>
      </c>
      <c r="B3078" s="4" t="s">
        <v>4068</v>
      </c>
      <c r="C3078" s="4">
        <v>243.0</v>
      </c>
      <c r="D3078" s="4">
        <v>1.0</v>
      </c>
      <c r="E3078" s="4">
        <v>1.0</v>
      </c>
      <c r="F3078" s="4" t="s">
        <v>4062</v>
      </c>
      <c r="G3078" s="4">
        <v>248502.0</v>
      </c>
      <c r="H3078" s="4">
        <v>8107896.0</v>
      </c>
      <c r="I3078" s="4">
        <v>0.99</v>
      </c>
      <c r="J3078" s="5" t="str">
        <f>VLOOKUP(E3078, genre!$A$2:$B$1000, 2, FALSE)</f>
        <v>Rock</v>
      </c>
    </row>
    <row r="3079">
      <c r="A3079" s="4">
        <v>3078.0</v>
      </c>
      <c r="B3079" s="4" t="s">
        <v>4069</v>
      </c>
      <c r="C3079" s="4">
        <v>243.0</v>
      </c>
      <c r="D3079" s="4">
        <v>1.0</v>
      </c>
      <c r="E3079" s="4">
        <v>1.0</v>
      </c>
      <c r="F3079" s="4" t="s">
        <v>4064</v>
      </c>
      <c r="G3079" s="4">
        <v>308950.0</v>
      </c>
      <c r="H3079" s="4">
        <v>1.0014683E7</v>
      </c>
      <c r="I3079" s="4">
        <v>0.99</v>
      </c>
      <c r="J3079" s="5" t="str">
        <f>VLOOKUP(E3079, genre!$A$2:$B$1000, 2, FALSE)</f>
        <v>Rock</v>
      </c>
    </row>
    <row r="3080">
      <c r="A3080" s="4">
        <v>3079.0</v>
      </c>
      <c r="B3080" s="4" t="s">
        <v>4070</v>
      </c>
      <c r="C3080" s="4">
        <v>243.0</v>
      </c>
      <c r="D3080" s="4">
        <v>1.0</v>
      </c>
      <c r="E3080" s="4">
        <v>1.0</v>
      </c>
      <c r="F3080" s="4" t="s">
        <v>4071</v>
      </c>
      <c r="G3080" s="4">
        <v>315376.0</v>
      </c>
      <c r="H3080" s="4">
        <v>1.0355753E7</v>
      </c>
      <c r="I3080" s="4">
        <v>0.99</v>
      </c>
      <c r="J3080" s="5" t="str">
        <f>VLOOKUP(E3080, genre!$A$2:$B$1000, 2, FALSE)</f>
        <v>Rock</v>
      </c>
    </row>
    <row r="3081">
      <c r="A3081" s="4">
        <v>3080.0</v>
      </c>
      <c r="B3081" s="4" t="s">
        <v>4072</v>
      </c>
      <c r="C3081" s="4">
        <v>243.0</v>
      </c>
      <c r="D3081" s="4">
        <v>1.0</v>
      </c>
      <c r="E3081" s="4">
        <v>1.0</v>
      </c>
      <c r="F3081" s="4" t="s">
        <v>4071</v>
      </c>
      <c r="G3081" s="4">
        <v>366053.0</v>
      </c>
      <c r="H3081" s="4">
        <v>1.2013467E7</v>
      </c>
      <c r="I3081" s="4">
        <v>0.99</v>
      </c>
      <c r="J3081" s="5" t="str">
        <f>VLOOKUP(E3081, genre!$A$2:$B$1000, 2, FALSE)</f>
        <v>Rock</v>
      </c>
    </row>
    <row r="3082">
      <c r="A3082" s="4">
        <v>3081.0</v>
      </c>
      <c r="B3082" s="4" t="s">
        <v>4054</v>
      </c>
      <c r="C3082" s="4">
        <v>244.0</v>
      </c>
      <c r="D3082" s="4">
        <v>1.0</v>
      </c>
      <c r="E3082" s="4">
        <v>1.0</v>
      </c>
      <c r="F3082" s="4" t="s">
        <v>4073</v>
      </c>
      <c r="G3082" s="4">
        <v>216032.0</v>
      </c>
      <c r="H3082" s="4">
        <v>7056863.0</v>
      </c>
      <c r="I3082" s="4">
        <v>0.99</v>
      </c>
      <c r="J3082" s="5" t="str">
        <f>VLOOKUP(E3082, genre!$A$2:$B$1000, 2, FALSE)</f>
        <v>Rock</v>
      </c>
    </row>
    <row r="3083">
      <c r="A3083" s="4">
        <v>3082.0</v>
      </c>
      <c r="B3083" s="4" t="s">
        <v>4051</v>
      </c>
      <c r="C3083" s="4">
        <v>244.0</v>
      </c>
      <c r="D3083" s="4">
        <v>1.0</v>
      </c>
      <c r="E3083" s="4">
        <v>1.0</v>
      </c>
      <c r="F3083" s="4" t="s">
        <v>4073</v>
      </c>
      <c r="G3083" s="4">
        <v>102556.0</v>
      </c>
      <c r="H3083" s="4">
        <v>3286026.0</v>
      </c>
      <c r="I3083" s="4">
        <v>0.99</v>
      </c>
      <c r="J3083" s="5" t="str">
        <f>VLOOKUP(E3083, genre!$A$2:$B$1000, 2, FALSE)</f>
        <v>Rock</v>
      </c>
    </row>
    <row r="3084">
      <c r="A3084" s="4">
        <v>3083.0</v>
      </c>
      <c r="B3084" s="4" t="s">
        <v>4074</v>
      </c>
      <c r="C3084" s="4">
        <v>244.0</v>
      </c>
      <c r="D3084" s="4">
        <v>1.0</v>
      </c>
      <c r="E3084" s="4">
        <v>1.0</v>
      </c>
      <c r="F3084" s="4" t="s">
        <v>4034</v>
      </c>
      <c r="G3084" s="4">
        <v>158589.0</v>
      </c>
      <c r="H3084" s="4">
        <v>5194092.0</v>
      </c>
      <c r="I3084" s="4">
        <v>0.99</v>
      </c>
      <c r="J3084" s="5" t="str">
        <f>VLOOKUP(E3084, genre!$A$2:$B$1000, 2, FALSE)</f>
        <v>Rock</v>
      </c>
    </row>
    <row r="3085">
      <c r="A3085" s="4">
        <v>3084.0</v>
      </c>
      <c r="B3085" s="4" t="s">
        <v>4075</v>
      </c>
      <c r="C3085" s="4">
        <v>244.0</v>
      </c>
      <c r="D3085" s="4">
        <v>1.0</v>
      </c>
      <c r="E3085" s="4">
        <v>1.0</v>
      </c>
      <c r="F3085" s="4" t="s">
        <v>4073</v>
      </c>
      <c r="G3085" s="4">
        <v>230060.0</v>
      </c>
      <c r="H3085" s="4">
        <v>7617284.0</v>
      </c>
      <c r="I3085" s="4">
        <v>0.99</v>
      </c>
      <c r="J3085" s="5" t="str">
        <f>VLOOKUP(E3085, genre!$A$2:$B$1000, 2, FALSE)</f>
        <v>Rock</v>
      </c>
    </row>
    <row r="3086">
      <c r="A3086" s="4">
        <v>3085.0</v>
      </c>
      <c r="B3086" s="4" t="s">
        <v>4076</v>
      </c>
      <c r="C3086" s="4">
        <v>244.0</v>
      </c>
      <c r="D3086" s="4">
        <v>1.0</v>
      </c>
      <c r="E3086" s="4">
        <v>1.0</v>
      </c>
      <c r="F3086" s="4" t="s">
        <v>4073</v>
      </c>
      <c r="G3086" s="4">
        <v>226507.0</v>
      </c>
      <c r="H3086" s="4">
        <v>7373922.0</v>
      </c>
      <c r="I3086" s="4">
        <v>0.99</v>
      </c>
      <c r="J3086" s="5" t="str">
        <f>VLOOKUP(E3086, genre!$A$2:$B$1000, 2, FALSE)</f>
        <v>Rock</v>
      </c>
    </row>
    <row r="3087">
      <c r="A3087" s="4">
        <v>3086.0</v>
      </c>
      <c r="B3087" s="4" t="s">
        <v>4077</v>
      </c>
      <c r="C3087" s="4">
        <v>244.0</v>
      </c>
      <c r="D3087" s="4">
        <v>1.0</v>
      </c>
      <c r="E3087" s="4">
        <v>1.0</v>
      </c>
      <c r="F3087" s="4" t="s">
        <v>4073</v>
      </c>
      <c r="G3087" s="4">
        <v>210546.0</v>
      </c>
      <c r="H3087" s="4">
        <v>6946086.0</v>
      </c>
      <c r="I3087" s="4">
        <v>0.99</v>
      </c>
      <c r="J3087" s="5" t="str">
        <f>VLOOKUP(E3087, genre!$A$2:$B$1000, 2, FALSE)</f>
        <v>Rock</v>
      </c>
    </row>
    <row r="3088">
      <c r="A3088" s="4">
        <v>3087.0</v>
      </c>
      <c r="B3088" s="4" t="s">
        <v>4078</v>
      </c>
      <c r="C3088" s="4">
        <v>244.0</v>
      </c>
      <c r="D3088" s="4">
        <v>1.0</v>
      </c>
      <c r="E3088" s="4">
        <v>1.0</v>
      </c>
      <c r="F3088" s="4" t="s">
        <v>4073</v>
      </c>
      <c r="G3088" s="4">
        <v>182073.0</v>
      </c>
      <c r="H3088" s="4">
        <v>5908861.0</v>
      </c>
      <c r="I3088" s="4">
        <v>0.99</v>
      </c>
      <c r="J3088" s="5" t="str">
        <f>VLOOKUP(E3088, genre!$A$2:$B$1000, 2, FALSE)</f>
        <v>Rock</v>
      </c>
    </row>
    <row r="3089">
      <c r="A3089" s="4">
        <v>3088.0</v>
      </c>
      <c r="B3089" s="4" t="s">
        <v>4079</v>
      </c>
      <c r="C3089" s="4">
        <v>244.0</v>
      </c>
      <c r="D3089" s="4">
        <v>1.0</v>
      </c>
      <c r="E3089" s="4">
        <v>1.0</v>
      </c>
      <c r="F3089" s="4" t="s">
        <v>4073</v>
      </c>
      <c r="G3089" s="4">
        <v>222850.0</v>
      </c>
      <c r="H3089" s="4">
        <v>7293608.0</v>
      </c>
      <c r="I3089" s="4">
        <v>0.99</v>
      </c>
      <c r="J3089" s="5" t="str">
        <f>VLOOKUP(E3089, genre!$A$2:$B$1000, 2, FALSE)</f>
        <v>Rock</v>
      </c>
    </row>
    <row r="3090">
      <c r="A3090" s="4">
        <v>3089.0</v>
      </c>
      <c r="B3090" s="4" t="s">
        <v>4080</v>
      </c>
      <c r="C3090" s="4">
        <v>244.0</v>
      </c>
      <c r="D3090" s="4">
        <v>1.0</v>
      </c>
      <c r="E3090" s="4">
        <v>1.0</v>
      </c>
      <c r="F3090" s="4" t="s">
        <v>4073</v>
      </c>
      <c r="G3090" s="4">
        <v>203258.0</v>
      </c>
      <c r="H3090" s="4">
        <v>6648122.0</v>
      </c>
      <c r="I3090" s="4">
        <v>0.99</v>
      </c>
      <c r="J3090" s="5" t="str">
        <f>VLOOKUP(E3090, genre!$A$2:$B$1000, 2, FALSE)</f>
        <v>Rock</v>
      </c>
    </row>
    <row r="3091">
      <c r="A3091" s="4">
        <v>3090.0</v>
      </c>
      <c r="B3091" s="4" t="s">
        <v>4081</v>
      </c>
      <c r="C3091" s="4">
        <v>244.0</v>
      </c>
      <c r="D3091" s="4">
        <v>1.0</v>
      </c>
      <c r="E3091" s="4">
        <v>1.0</v>
      </c>
      <c r="F3091" s="4" t="s">
        <v>4082</v>
      </c>
      <c r="G3091" s="4">
        <v>200306.0</v>
      </c>
      <c r="H3091" s="4">
        <v>6573145.0</v>
      </c>
      <c r="I3091" s="4">
        <v>0.99</v>
      </c>
      <c r="J3091" s="5" t="str">
        <f>VLOOKUP(E3091, genre!$A$2:$B$1000, 2, FALSE)</f>
        <v>Rock</v>
      </c>
    </row>
    <row r="3092">
      <c r="A3092" s="4">
        <v>3091.0</v>
      </c>
      <c r="B3092" s="4" t="s">
        <v>4083</v>
      </c>
      <c r="C3092" s="4">
        <v>244.0</v>
      </c>
      <c r="D3092" s="4">
        <v>1.0</v>
      </c>
      <c r="E3092" s="4">
        <v>1.0</v>
      </c>
      <c r="F3092" s="4" t="s">
        <v>4073</v>
      </c>
      <c r="G3092" s="4">
        <v>180636.0</v>
      </c>
      <c r="H3092" s="4">
        <v>5879235.0</v>
      </c>
      <c r="I3092" s="4">
        <v>0.99</v>
      </c>
      <c r="J3092" s="5" t="str">
        <f>VLOOKUP(E3092, genre!$A$2:$B$1000, 2, FALSE)</f>
        <v>Rock</v>
      </c>
    </row>
    <row r="3093">
      <c r="A3093" s="4">
        <v>3092.0</v>
      </c>
      <c r="B3093" s="4" t="s">
        <v>4084</v>
      </c>
      <c r="C3093" s="4">
        <v>245.0</v>
      </c>
      <c r="D3093" s="4">
        <v>1.0</v>
      </c>
      <c r="E3093" s="4">
        <v>1.0</v>
      </c>
      <c r="F3093" s="4" t="s">
        <v>4062</v>
      </c>
      <c r="G3093" s="4">
        <v>105639.0</v>
      </c>
      <c r="H3093" s="4">
        <v>3495897.0</v>
      </c>
      <c r="I3093" s="4">
        <v>0.99</v>
      </c>
      <c r="J3093" s="5" t="str">
        <f>VLOOKUP(E3093, genre!$A$2:$B$1000, 2, FALSE)</f>
        <v>Rock</v>
      </c>
    </row>
    <row r="3094">
      <c r="A3094" s="4">
        <v>3093.0</v>
      </c>
      <c r="B3094" s="4" t="s">
        <v>2853</v>
      </c>
      <c r="C3094" s="4">
        <v>245.0</v>
      </c>
      <c r="D3094" s="4">
        <v>1.0</v>
      </c>
      <c r="E3094" s="4">
        <v>1.0</v>
      </c>
      <c r="F3094" s="4" t="s">
        <v>4062</v>
      </c>
      <c r="G3094" s="4">
        <v>390295.0</v>
      </c>
      <c r="H3094" s="4">
        <v>1.2619558E7</v>
      </c>
      <c r="I3094" s="4">
        <v>0.99</v>
      </c>
      <c r="J3094" s="5" t="str">
        <f>VLOOKUP(E3094, genre!$A$2:$B$1000, 2, FALSE)</f>
        <v>Rock</v>
      </c>
    </row>
    <row r="3095">
      <c r="A3095" s="4">
        <v>3094.0</v>
      </c>
      <c r="B3095" s="4" t="s">
        <v>4085</v>
      </c>
      <c r="C3095" s="4">
        <v>245.0</v>
      </c>
      <c r="D3095" s="4">
        <v>1.0</v>
      </c>
      <c r="E3095" s="4">
        <v>1.0</v>
      </c>
      <c r="F3095" s="4" t="s">
        <v>4062</v>
      </c>
      <c r="G3095" s="4">
        <v>330788.0</v>
      </c>
      <c r="H3095" s="4">
        <v>1.074397E7</v>
      </c>
      <c r="I3095" s="4">
        <v>0.99</v>
      </c>
      <c r="J3095" s="5" t="str">
        <f>VLOOKUP(E3095, genre!$A$2:$B$1000, 2, FALSE)</f>
        <v>Rock</v>
      </c>
    </row>
    <row r="3096">
      <c r="A3096" s="4">
        <v>3095.0</v>
      </c>
      <c r="B3096" s="4" t="s">
        <v>4086</v>
      </c>
      <c r="C3096" s="4">
        <v>245.0</v>
      </c>
      <c r="D3096" s="4">
        <v>1.0</v>
      </c>
      <c r="E3096" s="4">
        <v>1.0</v>
      </c>
      <c r="F3096" s="4" t="s">
        <v>4062</v>
      </c>
      <c r="G3096" s="4">
        <v>324414.0</v>
      </c>
      <c r="H3096" s="4">
        <v>1.0524554E7</v>
      </c>
      <c r="I3096" s="4">
        <v>0.99</v>
      </c>
      <c r="J3096" s="5" t="str">
        <f>VLOOKUP(E3096, genre!$A$2:$B$1000, 2, FALSE)</f>
        <v>Rock</v>
      </c>
    </row>
    <row r="3097">
      <c r="A3097" s="4">
        <v>3096.0</v>
      </c>
      <c r="B3097" s="4" t="s">
        <v>4087</v>
      </c>
      <c r="C3097" s="4">
        <v>245.0</v>
      </c>
      <c r="D3097" s="4">
        <v>1.0</v>
      </c>
      <c r="E3097" s="4">
        <v>1.0</v>
      </c>
      <c r="F3097" s="4" t="s">
        <v>4062</v>
      </c>
      <c r="G3097" s="4">
        <v>327392.0</v>
      </c>
      <c r="H3097" s="4">
        <v>1.0709202E7</v>
      </c>
      <c r="I3097" s="4">
        <v>0.99</v>
      </c>
      <c r="J3097" s="5" t="str">
        <f>VLOOKUP(E3097, genre!$A$2:$B$1000, 2, FALSE)</f>
        <v>Rock</v>
      </c>
    </row>
    <row r="3098">
      <c r="A3098" s="4">
        <v>3097.0</v>
      </c>
      <c r="B3098" s="4" t="s">
        <v>3086</v>
      </c>
      <c r="C3098" s="4">
        <v>245.0</v>
      </c>
      <c r="D3098" s="4">
        <v>1.0</v>
      </c>
      <c r="E3098" s="4">
        <v>1.0</v>
      </c>
      <c r="F3098" s="4" t="s">
        <v>4062</v>
      </c>
      <c r="G3098" s="4">
        <v>462837.0</v>
      </c>
      <c r="H3098" s="4">
        <v>1.5378082E7</v>
      </c>
      <c r="I3098" s="4">
        <v>0.99</v>
      </c>
      <c r="J3098" s="5" t="str">
        <f>VLOOKUP(E3098, genre!$A$2:$B$1000, 2, FALSE)</f>
        <v>Rock</v>
      </c>
    </row>
    <row r="3099">
      <c r="A3099" s="4">
        <v>3098.0</v>
      </c>
      <c r="B3099" s="4" t="s">
        <v>4088</v>
      </c>
      <c r="C3099" s="4">
        <v>245.0</v>
      </c>
      <c r="D3099" s="4">
        <v>1.0</v>
      </c>
      <c r="E3099" s="4">
        <v>1.0</v>
      </c>
      <c r="F3099" s="4" t="s">
        <v>4062</v>
      </c>
      <c r="G3099" s="4">
        <v>331728.0</v>
      </c>
      <c r="H3099" s="4">
        <v>1.0846768E7</v>
      </c>
      <c r="I3099" s="4">
        <v>0.99</v>
      </c>
      <c r="J3099" s="5" t="str">
        <f>VLOOKUP(E3099, genre!$A$2:$B$1000, 2, FALSE)</f>
        <v>Rock</v>
      </c>
    </row>
    <row r="3100">
      <c r="A3100" s="4">
        <v>3099.0</v>
      </c>
      <c r="B3100" s="4" t="s">
        <v>4089</v>
      </c>
      <c r="C3100" s="4">
        <v>245.0</v>
      </c>
      <c r="D3100" s="4">
        <v>1.0</v>
      </c>
      <c r="E3100" s="4">
        <v>1.0</v>
      </c>
      <c r="F3100" s="4" t="s">
        <v>4062</v>
      </c>
      <c r="G3100" s="4">
        <v>342491.0</v>
      </c>
      <c r="H3100" s="4">
        <v>1.1161521E7</v>
      </c>
      <c r="I3100" s="4">
        <v>0.99</v>
      </c>
      <c r="J3100" s="5" t="str">
        <f>VLOOKUP(E3100, genre!$A$2:$B$1000, 2, FALSE)</f>
        <v>Rock</v>
      </c>
    </row>
    <row r="3101">
      <c r="A3101" s="4">
        <v>3100.0</v>
      </c>
      <c r="B3101" s="4" t="s">
        <v>4090</v>
      </c>
      <c r="C3101" s="4">
        <v>245.0</v>
      </c>
      <c r="D3101" s="4">
        <v>1.0</v>
      </c>
      <c r="E3101" s="4">
        <v>1.0</v>
      </c>
      <c r="F3101" s="4" t="s">
        <v>4062</v>
      </c>
      <c r="G3101" s="4">
        <v>514612.0</v>
      </c>
      <c r="H3101" s="4">
        <v>1.6621333E7</v>
      </c>
      <c r="I3101" s="4">
        <v>0.99</v>
      </c>
      <c r="J3101" s="5" t="str">
        <f>VLOOKUP(E3101, genre!$A$2:$B$1000, 2, FALSE)</f>
        <v>Rock</v>
      </c>
    </row>
    <row r="3102">
      <c r="A3102" s="4">
        <v>3101.0</v>
      </c>
      <c r="B3102" s="4" t="s">
        <v>4091</v>
      </c>
      <c r="C3102" s="4">
        <v>245.0</v>
      </c>
      <c r="D3102" s="4">
        <v>1.0</v>
      </c>
      <c r="E3102" s="4">
        <v>1.0</v>
      </c>
      <c r="F3102" s="4" t="s">
        <v>4062</v>
      </c>
      <c r="G3102" s="4">
        <v>86987.0</v>
      </c>
      <c r="H3102" s="4">
        <v>2812555.0</v>
      </c>
      <c r="I3102" s="4">
        <v>0.99</v>
      </c>
      <c r="J3102" s="5" t="str">
        <f>VLOOKUP(E3102, genre!$A$2:$B$1000, 2, FALSE)</f>
        <v>Rock</v>
      </c>
    </row>
    <row r="3103">
      <c r="A3103" s="4">
        <v>3102.0</v>
      </c>
      <c r="B3103" s="4" t="s">
        <v>4092</v>
      </c>
      <c r="C3103" s="4">
        <v>245.0</v>
      </c>
      <c r="D3103" s="4">
        <v>1.0</v>
      </c>
      <c r="E3103" s="4">
        <v>1.0</v>
      </c>
      <c r="F3103" s="4" t="s">
        <v>4062</v>
      </c>
      <c r="G3103" s="4">
        <v>342282.0</v>
      </c>
      <c r="H3103" s="4">
        <v>1.1212955E7</v>
      </c>
      <c r="I3103" s="4">
        <v>0.99</v>
      </c>
      <c r="J3103" s="5" t="str">
        <f>VLOOKUP(E3103, genre!$A$2:$B$1000, 2, FALSE)</f>
        <v>Rock</v>
      </c>
    </row>
    <row r="3104">
      <c r="A3104" s="4">
        <v>3103.0</v>
      </c>
      <c r="B3104" s="4" t="s">
        <v>4093</v>
      </c>
      <c r="C3104" s="4">
        <v>245.0</v>
      </c>
      <c r="D3104" s="4">
        <v>1.0</v>
      </c>
      <c r="E3104" s="4">
        <v>1.0</v>
      </c>
      <c r="F3104" s="4" t="s">
        <v>4062</v>
      </c>
      <c r="G3104" s="4">
        <v>363937.0</v>
      </c>
      <c r="H3104" s="4">
        <v>1.1716855E7</v>
      </c>
      <c r="I3104" s="4">
        <v>0.99</v>
      </c>
      <c r="J3104" s="5" t="str">
        <f>VLOOKUP(E3104, genre!$A$2:$B$1000, 2, FALSE)</f>
        <v>Rock</v>
      </c>
    </row>
    <row r="3105">
      <c r="A3105" s="4">
        <v>3104.0</v>
      </c>
      <c r="B3105" s="4" t="s">
        <v>4094</v>
      </c>
      <c r="C3105" s="4">
        <v>246.0</v>
      </c>
      <c r="D3105" s="4">
        <v>1.0</v>
      </c>
      <c r="E3105" s="4">
        <v>1.0</v>
      </c>
      <c r="F3105" s="4" t="s">
        <v>4095</v>
      </c>
      <c r="G3105" s="4">
        <v>267859.0</v>
      </c>
      <c r="H3105" s="4">
        <v>8738780.0</v>
      </c>
      <c r="I3105" s="4">
        <v>0.99</v>
      </c>
      <c r="J3105" s="5" t="str">
        <f>VLOOKUP(E3105, genre!$A$2:$B$1000, 2, FALSE)</f>
        <v>Rock</v>
      </c>
    </row>
    <row r="3106">
      <c r="A3106" s="4">
        <v>3105.0</v>
      </c>
      <c r="B3106" s="4" t="s">
        <v>4096</v>
      </c>
      <c r="C3106" s="4">
        <v>246.0</v>
      </c>
      <c r="D3106" s="4">
        <v>1.0</v>
      </c>
      <c r="E3106" s="4">
        <v>1.0</v>
      </c>
      <c r="F3106" s="4" t="s">
        <v>4095</v>
      </c>
      <c r="G3106" s="4">
        <v>235911.0</v>
      </c>
      <c r="H3106" s="4">
        <v>7693331.0</v>
      </c>
      <c r="I3106" s="4">
        <v>0.99</v>
      </c>
      <c r="J3106" s="5" t="str">
        <f>VLOOKUP(E3106, genre!$A$2:$B$1000, 2, FALSE)</f>
        <v>Rock</v>
      </c>
    </row>
    <row r="3107">
      <c r="A3107" s="4">
        <v>3106.0</v>
      </c>
      <c r="B3107" s="4" t="s">
        <v>4097</v>
      </c>
      <c r="C3107" s="4">
        <v>246.0</v>
      </c>
      <c r="D3107" s="4">
        <v>1.0</v>
      </c>
      <c r="E3107" s="4">
        <v>1.0</v>
      </c>
      <c r="F3107" s="4" t="s">
        <v>4095</v>
      </c>
      <c r="G3107" s="4">
        <v>265613.0</v>
      </c>
      <c r="H3107" s="4">
        <v>8673442.0</v>
      </c>
      <c r="I3107" s="4">
        <v>0.99</v>
      </c>
      <c r="J3107" s="5" t="str">
        <f>VLOOKUP(E3107, genre!$A$2:$B$1000, 2, FALSE)</f>
        <v>Rock</v>
      </c>
    </row>
    <row r="3108">
      <c r="A3108" s="4">
        <v>3107.0</v>
      </c>
      <c r="B3108" s="4" t="s">
        <v>4098</v>
      </c>
      <c r="C3108" s="4">
        <v>246.0</v>
      </c>
      <c r="D3108" s="4">
        <v>1.0</v>
      </c>
      <c r="E3108" s="4">
        <v>1.0</v>
      </c>
      <c r="F3108" s="4" t="s">
        <v>4095</v>
      </c>
      <c r="G3108" s="4">
        <v>257750.0</v>
      </c>
      <c r="H3108" s="4">
        <v>8483347.0</v>
      </c>
      <c r="I3108" s="4">
        <v>0.99</v>
      </c>
      <c r="J3108" s="5" t="str">
        <f>VLOOKUP(E3108, genre!$A$2:$B$1000, 2, FALSE)</f>
        <v>Rock</v>
      </c>
    </row>
    <row r="3109">
      <c r="A3109" s="4">
        <v>3108.0</v>
      </c>
      <c r="B3109" s="4" t="s">
        <v>4099</v>
      </c>
      <c r="C3109" s="4">
        <v>246.0</v>
      </c>
      <c r="D3109" s="4">
        <v>1.0</v>
      </c>
      <c r="E3109" s="4">
        <v>1.0</v>
      </c>
      <c r="F3109" s="4" t="s">
        <v>4095</v>
      </c>
      <c r="G3109" s="4">
        <v>221701.0</v>
      </c>
      <c r="H3109" s="4">
        <v>7252876.0</v>
      </c>
      <c r="I3109" s="4">
        <v>0.99</v>
      </c>
      <c r="J3109" s="5" t="str">
        <f>VLOOKUP(E3109, genre!$A$2:$B$1000, 2, FALSE)</f>
        <v>Rock</v>
      </c>
    </row>
    <row r="3110">
      <c r="A3110" s="4">
        <v>3109.0</v>
      </c>
      <c r="B3110" s="4" t="s">
        <v>4100</v>
      </c>
      <c r="C3110" s="4">
        <v>246.0</v>
      </c>
      <c r="D3110" s="4">
        <v>1.0</v>
      </c>
      <c r="E3110" s="4">
        <v>1.0</v>
      </c>
      <c r="F3110" s="4" t="s">
        <v>4095</v>
      </c>
      <c r="G3110" s="4">
        <v>270889.0</v>
      </c>
      <c r="H3110" s="4">
        <v>8823096.0</v>
      </c>
      <c r="I3110" s="4">
        <v>0.99</v>
      </c>
      <c r="J3110" s="5" t="str">
        <f>VLOOKUP(E3110, genre!$A$2:$B$1000, 2, FALSE)</f>
        <v>Rock</v>
      </c>
    </row>
    <row r="3111">
      <c r="A3111" s="4">
        <v>3110.0</v>
      </c>
      <c r="B3111" s="4" t="s">
        <v>4101</v>
      </c>
      <c r="C3111" s="4">
        <v>246.0</v>
      </c>
      <c r="D3111" s="4">
        <v>1.0</v>
      </c>
      <c r="E3111" s="4">
        <v>1.0</v>
      </c>
      <c r="F3111" s="4" t="s">
        <v>4095</v>
      </c>
      <c r="G3111" s="4">
        <v>223033.0</v>
      </c>
      <c r="H3111" s="4">
        <v>7237986.0</v>
      </c>
      <c r="I3111" s="4">
        <v>0.99</v>
      </c>
      <c r="J3111" s="5" t="str">
        <f>VLOOKUP(E3111, genre!$A$2:$B$1000, 2, FALSE)</f>
        <v>Rock</v>
      </c>
    </row>
    <row r="3112">
      <c r="A3112" s="4">
        <v>3111.0</v>
      </c>
      <c r="B3112" s="4" t="s">
        <v>4102</v>
      </c>
      <c r="C3112" s="4">
        <v>246.0</v>
      </c>
      <c r="D3112" s="4">
        <v>1.0</v>
      </c>
      <c r="E3112" s="4">
        <v>1.0</v>
      </c>
      <c r="F3112" s="4" t="s">
        <v>4095</v>
      </c>
      <c r="G3112" s="4">
        <v>255921.0</v>
      </c>
      <c r="H3112" s="4">
        <v>8365328.0</v>
      </c>
      <c r="I3112" s="4">
        <v>0.99</v>
      </c>
      <c r="J3112" s="5" t="str">
        <f>VLOOKUP(E3112, genre!$A$2:$B$1000, 2, FALSE)</f>
        <v>Rock</v>
      </c>
    </row>
    <row r="3113">
      <c r="A3113" s="4">
        <v>3112.0</v>
      </c>
      <c r="B3113" s="4" t="s">
        <v>4103</v>
      </c>
      <c r="C3113" s="4">
        <v>246.0</v>
      </c>
      <c r="D3113" s="4">
        <v>1.0</v>
      </c>
      <c r="E3113" s="4">
        <v>1.0</v>
      </c>
      <c r="F3113" s="4" t="s">
        <v>4095</v>
      </c>
      <c r="G3113" s="4">
        <v>247954.0</v>
      </c>
      <c r="H3113" s="4">
        <v>8053388.0</v>
      </c>
      <c r="I3113" s="4">
        <v>0.99</v>
      </c>
      <c r="J3113" s="5" t="str">
        <f>VLOOKUP(E3113, genre!$A$2:$B$1000, 2, FALSE)</f>
        <v>Rock</v>
      </c>
    </row>
    <row r="3114">
      <c r="A3114" s="4">
        <v>3113.0</v>
      </c>
      <c r="B3114" s="4" t="s">
        <v>4104</v>
      </c>
      <c r="C3114" s="4">
        <v>246.0</v>
      </c>
      <c r="D3114" s="4">
        <v>1.0</v>
      </c>
      <c r="E3114" s="4">
        <v>1.0</v>
      </c>
      <c r="F3114" s="4" t="s">
        <v>4095</v>
      </c>
      <c r="G3114" s="4">
        <v>335412.0</v>
      </c>
      <c r="H3114" s="4">
        <v>1.0991094E7</v>
      </c>
      <c r="I3114" s="4">
        <v>0.99</v>
      </c>
      <c r="J3114" s="5" t="str">
        <f>VLOOKUP(E3114, genre!$A$2:$B$1000, 2, FALSE)</f>
        <v>Rock</v>
      </c>
    </row>
    <row r="3115">
      <c r="A3115" s="4">
        <v>3114.0</v>
      </c>
      <c r="B3115" s="4" t="s">
        <v>2701</v>
      </c>
      <c r="C3115" s="4">
        <v>246.0</v>
      </c>
      <c r="D3115" s="4">
        <v>1.0</v>
      </c>
      <c r="E3115" s="4">
        <v>1.0</v>
      </c>
      <c r="F3115" s="4" t="s">
        <v>4095</v>
      </c>
      <c r="G3115" s="4">
        <v>248398.0</v>
      </c>
      <c r="H3115" s="4">
        <v>8118785.0</v>
      </c>
      <c r="I3115" s="4">
        <v>0.99</v>
      </c>
      <c r="J3115" s="5" t="str">
        <f>VLOOKUP(E3115, genre!$A$2:$B$1000, 2, FALSE)</f>
        <v>Rock</v>
      </c>
    </row>
    <row r="3116">
      <c r="A3116" s="4">
        <v>3115.0</v>
      </c>
      <c r="B3116" s="4" t="s">
        <v>4105</v>
      </c>
      <c r="C3116" s="4">
        <v>246.0</v>
      </c>
      <c r="D3116" s="4">
        <v>1.0</v>
      </c>
      <c r="E3116" s="4">
        <v>1.0</v>
      </c>
      <c r="F3116" s="4" t="s">
        <v>4106</v>
      </c>
      <c r="G3116" s="4">
        <v>237844.0</v>
      </c>
      <c r="H3116" s="4">
        <v>7732982.0</v>
      </c>
      <c r="I3116" s="4">
        <v>0.99</v>
      </c>
      <c r="J3116" s="5" t="str">
        <f>VLOOKUP(E3116, genre!$A$2:$B$1000, 2, FALSE)</f>
        <v>Rock</v>
      </c>
    </row>
    <row r="3117">
      <c r="A3117" s="4">
        <v>3116.0</v>
      </c>
      <c r="B3117" s="4" t="s">
        <v>4107</v>
      </c>
      <c r="C3117" s="4">
        <v>246.0</v>
      </c>
      <c r="D3117" s="4">
        <v>1.0</v>
      </c>
      <c r="E3117" s="4">
        <v>1.0</v>
      </c>
      <c r="F3117" s="4" t="s">
        <v>4095</v>
      </c>
      <c r="G3117" s="4">
        <v>348786.0</v>
      </c>
      <c r="H3117" s="4">
        <v>1.1412762E7</v>
      </c>
      <c r="I3117" s="4">
        <v>0.99</v>
      </c>
      <c r="J3117" s="5" t="str">
        <f>VLOOKUP(E3117, genre!$A$2:$B$1000, 2, FALSE)</f>
        <v>Rock</v>
      </c>
    </row>
    <row r="3118">
      <c r="A3118" s="4">
        <v>3117.0</v>
      </c>
      <c r="B3118" s="4" t="s">
        <v>4108</v>
      </c>
      <c r="C3118" s="4">
        <v>247.0</v>
      </c>
      <c r="D3118" s="4">
        <v>1.0</v>
      </c>
      <c r="E3118" s="4">
        <v>7.0</v>
      </c>
      <c r="F3118" s="4" t="s">
        <v>35</v>
      </c>
      <c r="G3118" s="4">
        <v>119196.0</v>
      </c>
      <c r="H3118" s="4">
        <v>3905715.0</v>
      </c>
      <c r="I3118" s="4">
        <v>0.99</v>
      </c>
      <c r="J3118" s="5" t="str">
        <f>VLOOKUP(E3118, genre!$A$2:$B$1000, 2, FALSE)</f>
        <v>Latin</v>
      </c>
    </row>
    <row r="3119">
      <c r="A3119" s="4">
        <v>3118.0</v>
      </c>
      <c r="B3119" s="4" t="s">
        <v>4109</v>
      </c>
      <c r="C3119" s="4">
        <v>247.0</v>
      </c>
      <c r="D3119" s="4">
        <v>1.0</v>
      </c>
      <c r="E3119" s="4">
        <v>7.0</v>
      </c>
      <c r="F3119" s="4" t="s">
        <v>35</v>
      </c>
      <c r="G3119" s="4">
        <v>421093.0</v>
      </c>
      <c r="H3119" s="4">
        <v>1.4234427E7</v>
      </c>
      <c r="I3119" s="4">
        <v>0.99</v>
      </c>
      <c r="J3119" s="5" t="str">
        <f>VLOOKUP(E3119, genre!$A$2:$B$1000, 2, FALSE)</f>
        <v>Latin</v>
      </c>
    </row>
    <row r="3120">
      <c r="A3120" s="4">
        <v>3119.0</v>
      </c>
      <c r="B3120" s="4" t="s">
        <v>4110</v>
      </c>
      <c r="C3120" s="4">
        <v>247.0</v>
      </c>
      <c r="D3120" s="4">
        <v>1.0</v>
      </c>
      <c r="E3120" s="4">
        <v>7.0</v>
      </c>
      <c r="F3120" s="4" t="s">
        <v>35</v>
      </c>
      <c r="G3120" s="4">
        <v>222406.0</v>
      </c>
      <c r="H3120" s="4">
        <v>7426757.0</v>
      </c>
      <c r="I3120" s="4">
        <v>0.99</v>
      </c>
      <c r="J3120" s="5" t="str">
        <f>VLOOKUP(E3120, genre!$A$2:$B$1000, 2, FALSE)</f>
        <v>Latin</v>
      </c>
    </row>
    <row r="3121">
      <c r="A3121" s="4">
        <v>3120.0</v>
      </c>
      <c r="B3121" s="4" t="s">
        <v>4111</v>
      </c>
      <c r="C3121" s="4">
        <v>247.0</v>
      </c>
      <c r="D3121" s="4">
        <v>1.0</v>
      </c>
      <c r="E3121" s="4">
        <v>7.0</v>
      </c>
      <c r="F3121" s="4" t="s">
        <v>35</v>
      </c>
      <c r="G3121" s="4">
        <v>275121.0</v>
      </c>
      <c r="H3121" s="4">
        <v>9126828.0</v>
      </c>
      <c r="I3121" s="4">
        <v>0.99</v>
      </c>
      <c r="J3121" s="5" t="str">
        <f>VLOOKUP(E3121, genre!$A$2:$B$1000, 2, FALSE)</f>
        <v>Latin</v>
      </c>
    </row>
    <row r="3122">
      <c r="A3122" s="4">
        <v>3121.0</v>
      </c>
      <c r="B3122" s="4" t="s">
        <v>4112</v>
      </c>
      <c r="C3122" s="4">
        <v>247.0</v>
      </c>
      <c r="D3122" s="4">
        <v>1.0</v>
      </c>
      <c r="E3122" s="4">
        <v>7.0</v>
      </c>
      <c r="F3122" s="4" t="s">
        <v>35</v>
      </c>
      <c r="G3122" s="4">
        <v>55902.0</v>
      </c>
      <c r="H3122" s="4">
        <v>1805797.0</v>
      </c>
      <c r="I3122" s="4">
        <v>0.99</v>
      </c>
      <c r="J3122" s="5" t="str">
        <f>VLOOKUP(E3122, genre!$A$2:$B$1000, 2, FALSE)</f>
        <v>Latin</v>
      </c>
    </row>
    <row r="3123">
      <c r="A3123" s="4">
        <v>3122.0</v>
      </c>
      <c r="B3123" s="4" t="s">
        <v>4113</v>
      </c>
      <c r="C3123" s="4">
        <v>247.0</v>
      </c>
      <c r="D3123" s="4">
        <v>1.0</v>
      </c>
      <c r="E3123" s="4">
        <v>7.0</v>
      </c>
      <c r="F3123" s="4" t="s">
        <v>35</v>
      </c>
      <c r="G3123" s="4">
        <v>221884.0</v>
      </c>
      <c r="H3123" s="4">
        <v>7259351.0</v>
      </c>
      <c r="I3123" s="4">
        <v>0.99</v>
      </c>
      <c r="J3123" s="5" t="str">
        <f>VLOOKUP(E3123, genre!$A$2:$B$1000, 2, FALSE)</f>
        <v>Latin</v>
      </c>
    </row>
    <row r="3124">
      <c r="A3124" s="4">
        <v>3123.0</v>
      </c>
      <c r="B3124" s="4" t="s">
        <v>4114</v>
      </c>
      <c r="C3124" s="4">
        <v>247.0</v>
      </c>
      <c r="D3124" s="4">
        <v>1.0</v>
      </c>
      <c r="E3124" s="4">
        <v>7.0</v>
      </c>
      <c r="F3124" s="4" t="s">
        <v>35</v>
      </c>
      <c r="G3124" s="4">
        <v>259265.0</v>
      </c>
      <c r="H3124" s="4">
        <v>8823551.0</v>
      </c>
      <c r="I3124" s="4">
        <v>0.99</v>
      </c>
      <c r="J3124" s="5" t="str">
        <f>VLOOKUP(E3124, genre!$A$2:$B$1000, 2, FALSE)</f>
        <v>Latin</v>
      </c>
    </row>
    <row r="3125">
      <c r="A3125" s="4">
        <v>3124.0</v>
      </c>
      <c r="B3125" s="4" t="s">
        <v>4115</v>
      </c>
      <c r="C3125" s="4">
        <v>247.0</v>
      </c>
      <c r="D3125" s="4">
        <v>1.0</v>
      </c>
      <c r="E3125" s="4">
        <v>7.0</v>
      </c>
      <c r="F3125" s="4" t="s">
        <v>35</v>
      </c>
      <c r="G3125" s="4">
        <v>236591.0</v>
      </c>
      <c r="H3125" s="4">
        <v>7745764.0</v>
      </c>
      <c r="I3125" s="4">
        <v>0.99</v>
      </c>
      <c r="J3125" s="5" t="str">
        <f>VLOOKUP(E3125, genre!$A$2:$B$1000, 2, FALSE)</f>
        <v>Latin</v>
      </c>
    </row>
    <row r="3126">
      <c r="A3126" s="4">
        <v>3125.0</v>
      </c>
      <c r="B3126" s="4" t="s">
        <v>4116</v>
      </c>
      <c r="C3126" s="4">
        <v>247.0</v>
      </c>
      <c r="D3126" s="4">
        <v>1.0</v>
      </c>
      <c r="E3126" s="4">
        <v>7.0</v>
      </c>
      <c r="F3126" s="4" t="s">
        <v>35</v>
      </c>
      <c r="G3126" s="4">
        <v>181760.0</v>
      </c>
      <c r="H3126" s="4">
        <v>6003345.0</v>
      </c>
      <c r="I3126" s="4">
        <v>0.99</v>
      </c>
      <c r="J3126" s="5" t="str">
        <f>VLOOKUP(E3126, genre!$A$2:$B$1000, 2, FALSE)</f>
        <v>Latin</v>
      </c>
    </row>
    <row r="3127">
      <c r="A3127" s="4">
        <v>3126.0</v>
      </c>
      <c r="B3127" s="4" t="s">
        <v>4117</v>
      </c>
      <c r="C3127" s="4">
        <v>247.0</v>
      </c>
      <c r="D3127" s="4">
        <v>1.0</v>
      </c>
      <c r="E3127" s="4">
        <v>7.0</v>
      </c>
      <c r="F3127" s="4" t="s">
        <v>35</v>
      </c>
      <c r="G3127" s="4">
        <v>191686.0</v>
      </c>
      <c r="H3127" s="4">
        <v>6395048.0</v>
      </c>
      <c r="I3127" s="4">
        <v>0.99</v>
      </c>
      <c r="J3127" s="5" t="str">
        <f>VLOOKUP(E3127, genre!$A$2:$B$1000, 2, FALSE)</f>
        <v>Latin</v>
      </c>
    </row>
    <row r="3128">
      <c r="A3128" s="4">
        <v>3127.0</v>
      </c>
      <c r="B3128" s="4" t="s">
        <v>4118</v>
      </c>
      <c r="C3128" s="4">
        <v>247.0</v>
      </c>
      <c r="D3128" s="4">
        <v>1.0</v>
      </c>
      <c r="E3128" s="4">
        <v>7.0</v>
      </c>
      <c r="F3128" s="4" t="s">
        <v>35</v>
      </c>
      <c r="G3128" s="4">
        <v>151640.0</v>
      </c>
      <c r="H3128" s="4">
        <v>4976227.0</v>
      </c>
      <c r="I3128" s="4">
        <v>0.99</v>
      </c>
      <c r="J3128" s="5" t="str">
        <f>VLOOKUP(E3128, genre!$A$2:$B$1000, 2, FALSE)</f>
        <v>Latin</v>
      </c>
    </row>
    <row r="3129">
      <c r="A3129" s="4">
        <v>3128.0</v>
      </c>
      <c r="B3129" s="4" t="s">
        <v>4119</v>
      </c>
      <c r="C3129" s="4">
        <v>247.0</v>
      </c>
      <c r="D3129" s="4">
        <v>1.0</v>
      </c>
      <c r="E3129" s="4">
        <v>7.0</v>
      </c>
      <c r="F3129" s="4" t="s">
        <v>35</v>
      </c>
      <c r="G3129" s="4">
        <v>220813.0</v>
      </c>
      <c r="H3129" s="4">
        <v>7357840.0</v>
      </c>
      <c r="I3129" s="4">
        <v>0.99</v>
      </c>
      <c r="J3129" s="5" t="str">
        <f>VLOOKUP(E3129, genre!$A$2:$B$1000, 2, FALSE)</f>
        <v>Latin</v>
      </c>
    </row>
    <row r="3130">
      <c r="A3130" s="4">
        <v>3129.0</v>
      </c>
      <c r="B3130" s="4" t="s">
        <v>4120</v>
      </c>
      <c r="C3130" s="4">
        <v>247.0</v>
      </c>
      <c r="D3130" s="4">
        <v>1.0</v>
      </c>
      <c r="E3130" s="4">
        <v>7.0</v>
      </c>
      <c r="F3130" s="4" t="s">
        <v>35</v>
      </c>
      <c r="G3130" s="4">
        <v>167053.0</v>
      </c>
      <c r="H3130" s="4">
        <v>5562700.0</v>
      </c>
      <c r="I3130" s="4">
        <v>0.99</v>
      </c>
      <c r="J3130" s="5" t="str">
        <f>VLOOKUP(E3130, genre!$A$2:$B$1000, 2, FALSE)</f>
        <v>Latin</v>
      </c>
    </row>
    <row r="3131">
      <c r="A3131" s="4">
        <v>3130.0</v>
      </c>
      <c r="B3131" s="4" t="s">
        <v>4121</v>
      </c>
      <c r="C3131" s="4">
        <v>247.0</v>
      </c>
      <c r="D3131" s="4">
        <v>1.0</v>
      </c>
      <c r="E3131" s="4">
        <v>7.0</v>
      </c>
      <c r="F3131" s="4" t="s">
        <v>35</v>
      </c>
      <c r="G3131" s="4">
        <v>336431.0</v>
      </c>
      <c r="H3131" s="4">
        <v>1.0858776E7</v>
      </c>
      <c r="I3131" s="4">
        <v>0.99</v>
      </c>
      <c r="J3131" s="5" t="str">
        <f>VLOOKUP(E3131, genre!$A$2:$B$1000, 2, FALSE)</f>
        <v>Latin</v>
      </c>
    </row>
    <row r="3132">
      <c r="A3132" s="4">
        <v>3131.0</v>
      </c>
      <c r="B3132" s="4" t="s">
        <v>4122</v>
      </c>
      <c r="C3132" s="4">
        <v>247.0</v>
      </c>
      <c r="D3132" s="4">
        <v>1.0</v>
      </c>
      <c r="E3132" s="4">
        <v>7.0</v>
      </c>
      <c r="F3132" s="4" t="s">
        <v>35</v>
      </c>
      <c r="G3132" s="4">
        <v>193880.0</v>
      </c>
      <c r="H3132" s="4">
        <v>6277511.0</v>
      </c>
      <c r="I3132" s="4">
        <v>0.99</v>
      </c>
      <c r="J3132" s="5" t="str">
        <f>VLOOKUP(E3132, genre!$A$2:$B$1000, 2, FALSE)</f>
        <v>Latin</v>
      </c>
    </row>
    <row r="3133">
      <c r="A3133" s="4">
        <v>3132.0</v>
      </c>
      <c r="B3133" s="4" t="s">
        <v>4123</v>
      </c>
      <c r="C3133" s="4">
        <v>141.0</v>
      </c>
      <c r="D3133" s="4">
        <v>1.0</v>
      </c>
      <c r="E3133" s="4">
        <v>3.0</v>
      </c>
      <c r="F3133" s="4" t="s">
        <v>4124</v>
      </c>
      <c r="G3133" s="4">
        <v>398210.0</v>
      </c>
      <c r="H3133" s="4">
        <v>1.3043817E7</v>
      </c>
      <c r="I3133" s="4">
        <v>0.99</v>
      </c>
      <c r="J3133" s="5" t="str">
        <f>VLOOKUP(E3133, genre!$A$2:$B$1000, 2, FALSE)</f>
        <v>Metal</v>
      </c>
    </row>
    <row r="3134">
      <c r="A3134" s="4">
        <v>3133.0</v>
      </c>
      <c r="B3134" s="4" t="s">
        <v>4125</v>
      </c>
      <c r="C3134" s="4">
        <v>141.0</v>
      </c>
      <c r="D3134" s="4">
        <v>1.0</v>
      </c>
      <c r="E3134" s="4">
        <v>3.0</v>
      </c>
      <c r="F3134" s="4" t="s">
        <v>4126</v>
      </c>
      <c r="G3134" s="4">
        <v>233874.0</v>
      </c>
      <c r="H3134" s="4">
        <v>7652473.0</v>
      </c>
      <c r="I3134" s="4">
        <v>0.99</v>
      </c>
      <c r="J3134" s="5" t="str">
        <f>VLOOKUP(E3134, genre!$A$2:$B$1000, 2, FALSE)</f>
        <v>Metal</v>
      </c>
    </row>
    <row r="3135">
      <c r="A3135" s="4">
        <v>3134.0</v>
      </c>
      <c r="B3135" s="4" t="s">
        <v>4127</v>
      </c>
      <c r="C3135" s="4">
        <v>141.0</v>
      </c>
      <c r="D3135" s="4">
        <v>1.0</v>
      </c>
      <c r="E3135" s="4">
        <v>3.0</v>
      </c>
      <c r="F3135" s="4" t="s">
        <v>4124</v>
      </c>
      <c r="G3135" s="4">
        <v>283924.0</v>
      </c>
      <c r="H3135" s="4">
        <v>9262360.0</v>
      </c>
      <c r="I3135" s="4">
        <v>0.99</v>
      </c>
      <c r="J3135" s="5" t="str">
        <f>VLOOKUP(E3135, genre!$A$2:$B$1000, 2, FALSE)</f>
        <v>Metal</v>
      </c>
    </row>
    <row r="3136">
      <c r="A3136" s="4">
        <v>3135.0</v>
      </c>
      <c r="B3136" s="4" t="s">
        <v>4128</v>
      </c>
      <c r="C3136" s="4">
        <v>141.0</v>
      </c>
      <c r="D3136" s="4">
        <v>1.0</v>
      </c>
      <c r="E3136" s="4">
        <v>3.0</v>
      </c>
      <c r="F3136" s="4" t="s">
        <v>4129</v>
      </c>
      <c r="G3136" s="4">
        <v>259395.0</v>
      </c>
      <c r="H3136" s="4">
        <v>8490428.0</v>
      </c>
      <c r="I3136" s="4">
        <v>0.99</v>
      </c>
      <c r="J3136" s="5" t="str">
        <f>VLOOKUP(E3136, genre!$A$2:$B$1000, 2, FALSE)</f>
        <v>Metal</v>
      </c>
    </row>
    <row r="3137">
      <c r="A3137" s="4">
        <v>3136.0</v>
      </c>
      <c r="B3137" s="4" t="s">
        <v>4130</v>
      </c>
      <c r="C3137" s="4">
        <v>141.0</v>
      </c>
      <c r="D3137" s="4">
        <v>1.0</v>
      </c>
      <c r="E3137" s="4">
        <v>3.0</v>
      </c>
      <c r="F3137" s="4" t="s">
        <v>4124</v>
      </c>
      <c r="G3137" s="4">
        <v>391941.0</v>
      </c>
      <c r="H3137" s="4">
        <v>1.2769847E7</v>
      </c>
      <c r="I3137" s="4">
        <v>0.99</v>
      </c>
      <c r="J3137" s="5" t="str">
        <f>VLOOKUP(E3137, genre!$A$2:$B$1000, 2, FALSE)</f>
        <v>Metal</v>
      </c>
    </row>
    <row r="3138">
      <c r="A3138" s="4">
        <v>3137.0</v>
      </c>
      <c r="B3138" s="4" t="s">
        <v>4131</v>
      </c>
      <c r="C3138" s="4">
        <v>141.0</v>
      </c>
      <c r="D3138" s="4">
        <v>1.0</v>
      </c>
      <c r="E3138" s="4">
        <v>3.0</v>
      </c>
      <c r="F3138" s="4" t="s">
        <v>4132</v>
      </c>
      <c r="G3138" s="4">
        <v>251141.0</v>
      </c>
      <c r="H3138" s="4">
        <v>8162193.0</v>
      </c>
      <c r="I3138" s="4">
        <v>0.99</v>
      </c>
      <c r="J3138" s="5" t="str">
        <f>VLOOKUP(E3138, genre!$A$2:$B$1000, 2, FALSE)</f>
        <v>Metal</v>
      </c>
    </row>
    <row r="3139">
      <c r="A3139" s="4">
        <v>3138.0</v>
      </c>
      <c r="B3139" s="4" t="s">
        <v>4133</v>
      </c>
      <c r="C3139" s="4">
        <v>141.0</v>
      </c>
      <c r="D3139" s="4">
        <v>1.0</v>
      </c>
      <c r="E3139" s="4">
        <v>3.0</v>
      </c>
      <c r="F3139" s="4" t="s">
        <v>1180</v>
      </c>
      <c r="G3139" s="4">
        <v>202475.0</v>
      </c>
      <c r="H3139" s="4">
        <v>6615152.0</v>
      </c>
      <c r="I3139" s="4">
        <v>0.99</v>
      </c>
      <c r="J3139" s="5" t="str">
        <f>VLOOKUP(E3139, genre!$A$2:$B$1000, 2, FALSE)</f>
        <v>Metal</v>
      </c>
    </row>
    <row r="3140">
      <c r="A3140" s="4">
        <v>3139.0</v>
      </c>
      <c r="B3140" s="4" t="s">
        <v>4134</v>
      </c>
      <c r="C3140" s="4">
        <v>141.0</v>
      </c>
      <c r="D3140" s="4">
        <v>1.0</v>
      </c>
      <c r="E3140" s="4">
        <v>3.0</v>
      </c>
      <c r="F3140" s="4" t="s">
        <v>4135</v>
      </c>
      <c r="G3140" s="4">
        <v>367255.0</v>
      </c>
      <c r="H3140" s="4">
        <v>1.1961332E7</v>
      </c>
      <c r="I3140" s="4">
        <v>0.99</v>
      </c>
      <c r="J3140" s="5" t="str">
        <f>VLOOKUP(E3140, genre!$A$2:$B$1000, 2, FALSE)</f>
        <v>Metal</v>
      </c>
    </row>
    <row r="3141">
      <c r="A3141" s="4">
        <v>3140.0</v>
      </c>
      <c r="B3141" s="4" t="s">
        <v>4136</v>
      </c>
      <c r="C3141" s="4">
        <v>141.0</v>
      </c>
      <c r="D3141" s="4">
        <v>1.0</v>
      </c>
      <c r="E3141" s="4">
        <v>3.0</v>
      </c>
      <c r="F3141" s="4" t="s">
        <v>4132</v>
      </c>
      <c r="G3141" s="4">
        <v>317074.0</v>
      </c>
      <c r="H3141" s="4">
        <v>1.0326997E7</v>
      </c>
      <c r="I3141" s="4">
        <v>0.99</v>
      </c>
      <c r="J3141" s="5" t="str">
        <f>VLOOKUP(E3141, genre!$A$2:$B$1000, 2, FALSE)</f>
        <v>Metal</v>
      </c>
    </row>
    <row r="3142">
      <c r="A3142" s="4">
        <v>3141.0</v>
      </c>
      <c r="B3142" s="4" t="s">
        <v>4137</v>
      </c>
      <c r="C3142" s="4">
        <v>141.0</v>
      </c>
      <c r="D3142" s="4">
        <v>1.0</v>
      </c>
      <c r="E3142" s="4">
        <v>3.0</v>
      </c>
      <c r="F3142" s="4" t="s">
        <v>4124</v>
      </c>
      <c r="G3142" s="4">
        <v>250853.0</v>
      </c>
      <c r="H3142" s="4">
        <v>8176847.0</v>
      </c>
      <c r="I3142" s="4">
        <v>0.99</v>
      </c>
      <c r="J3142" s="5" t="str">
        <f>VLOOKUP(E3142, genre!$A$2:$B$1000, 2, FALSE)</f>
        <v>Metal</v>
      </c>
    </row>
    <row r="3143">
      <c r="A3143" s="4">
        <v>3142.0</v>
      </c>
      <c r="B3143" s="4" t="s">
        <v>4138</v>
      </c>
      <c r="C3143" s="4">
        <v>141.0</v>
      </c>
      <c r="D3143" s="4">
        <v>1.0</v>
      </c>
      <c r="E3143" s="4">
        <v>3.0</v>
      </c>
      <c r="F3143" s="4" t="s">
        <v>4132</v>
      </c>
      <c r="G3143" s="4">
        <v>262791.0</v>
      </c>
      <c r="H3143" s="4">
        <v>8606504.0</v>
      </c>
      <c r="I3143" s="4">
        <v>0.99</v>
      </c>
      <c r="J3143" s="5" t="str">
        <f>VLOOKUP(E3143, genre!$A$2:$B$1000, 2, FALSE)</f>
        <v>Metal</v>
      </c>
    </row>
    <row r="3144">
      <c r="A3144" s="4">
        <v>3143.0</v>
      </c>
      <c r="B3144" s="4" t="s">
        <v>4139</v>
      </c>
      <c r="C3144" s="4">
        <v>141.0</v>
      </c>
      <c r="D3144" s="4">
        <v>1.0</v>
      </c>
      <c r="E3144" s="4">
        <v>3.0</v>
      </c>
      <c r="F3144" s="4" t="s">
        <v>1180</v>
      </c>
      <c r="G3144" s="4">
        <v>337005.0</v>
      </c>
      <c r="H3144" s="4">
        <v>1.0931921E7</v>
      </c>
      <c r="I3144" s="4">
        <v>0.99</v>
      </c>
      <c r="J3144" s="5" t="str">
        <f>VLOOKUP(E3144, genre!$A$2:$B$1000, 2, FALSE)</f>
        <v>Metal</v>
      </c>
    </row>
    <row r="3145">
      <c r="A3145" s="4">
        <v>3144.0</v>
      </c>
      <c r="B3145" s="4" t="s">
        <v>4140</v>
      </c>
      <c r="C3145" s="4">
        <v>141.0</v>
      </c>
      <c r="D3145" s="4">
        <v>1.0</v>
      </c>
      <c r="E3145" s="4">
        <v>3.0</v>
      </c>
      <c r="F3145" s="4" t="s">
        <v>4141</v>
      </c>
      <c r="G3145" s="4">
        <v>250801.0</v>
      </c>
      <c r="H3145" s="4">
        <v>8129820.0</v>
      </c>
      <c r="I3145" s="4">
        <v>0.99</v>
      </c>
      <c r="J3145" s="5" t="str">
        <f>VLOOKUP(E3145, genre!$A$2:$B$1000, 2, FALSE)</f>
        <v>Metal</v>
      </c>
    </row>
    <row r="3146">
      <c r="A3146" s="4">
        <v>3145.0</v>
      </c>
      <c r="B3146" s="4" t="s">
        <v>4142</v>
      </c>
      <c r="C3146" s="4">
        <v>141.0</v>
      </c>
      <c r="D3146" s="4">
        <v>1.0</v>
      </c>
      <c r="E3146" s="4">
        <v>3.0</v>
      </c>
      <c r="F3146" s="4" t="s">
        <v>4132</v>
      </c>
      <c r="G3146" s="4">
        <v>273737.0</v>
      </c>
      <c r="H3146" s="4">
        <v>8919163.0</v>
      </c>
      <c r="I3146" s="4">
        <v>0.99</v>
      </c>
      <c r="J3146" s="5" t="str">
        <f>VLOOKUP(E3146, genre!$A$2:$B$1000, 2, FALSE)</f>
        <v>Metal</v>
      </c>
    </row>
    <row r="3147">
      <c r="A3147" s="4">
        <v>3146.0</v>
      </c>
      <c r="B3147" s="4" t="s">
        <v>4143</v>
      </c>
      <c r="C3147" s="4">
        <v>248.0</v>
      </c>
      <c r="D3147" s="4">
        <v>1.0</v>
      </c>
      <c r="E3147" s="4">
        <v>7.0</v>
      </c>
      <c r="F3147" s="4" t="s">
        <v>4144</v>
      </c>
      <c r="G3147" s="4">
        <v>240692.0</v>
      </c>
      <c r="H3147" s="4">
        <v>8082036.0</v>
      </c>
      <c r="I3147" s="4">
        <v>0.99</v>
      </c>
      <c r="J3147" s="5" t="str">
        <f>VLOOKUP(E3147, genre!$A$2:$B$1000, 2, FALSE)</f>
        <v>Latin</v>
      </c>
    </row>
    <row r="3148">
      <c r="A3148" s="4">
        <v>3147.0</v>
      </c>
      <c r="B3148" s="4" t="s">
        <v>4145</v>
      </c>
      <c r="C3148" s="4">
        <v>248.0</v>
      </c>
      <c r="D3148" s="4">
        <v>1.0</v>
      </c>
      <c r="E3148" s="4">
        <v>7.0</v>
      </c>
      <c r="F3148" s="4" t="s">
        <v>4146</v>
      </c>
      <c r="G3148" s="4">
        <v>200698.0</v>
      </c>
      <c r="H3148" s="4">
        <v>6735526.0</v>
      </c>
      <c r="I3148" s="4">
        <v>0.99</v>
      </c>
      <c r="J3148" s="5" t="str">
        <f>VLOOKUP(E3148, genre!$A$2:$B$1000, 2, FALSE)</f>
        <v>Latin</v>
      </c>
    </row>
    <row r="3149">
      <c r="A3149" s="4">
        <v>3148.0</v>
      </c>
      <c r="B3149" s="4" t="s">
        <v>4147</v>
      </c>
      <c r="C3149" s="4">
        <v>248.0</v>
      </c>
      <c r="D3149" s="4">
        <v>1.0</v>
      </c>
      <c r="E3149" s="4">
        <v>7.0</v>
      </c>
      <c r="F3149" s="4" t="s">
        <v>4148</v>
      </c>
      <c r="G3149" s="4">
        <v>225985.0</v>
      </c>
      <c r="H3149" s="4">
        <v>7613817.0</v>
      </c>
      <c r="I3149" s="4">
        <v>0.99</v>
      </c>
      <c r="J3149" s="5" t="str">
        <f>VLOOKUP(E3149, genre!$A$2:$B$1000, 2, FALSE)</f>
        <v>Latin</v>
      </c>
    </row>
    <row r="3150">
      <c r="A3150" s="4">
        <v>3149.0</v>
      </c>
      <c r="B3150" s="4" t="s">
        <v>4149</v>
      </c>
      <c r="C3150" s="4">
        <v>248.0</v>
      </c>
      <c r="D3150" s="4">
        <v>1.0</v>
      </c>
      <c r="E3150" s="4">
        <v>7.0</v>
      </c>
      <c r="F3150" s="4" t="s">
        <v>4150</v>
      </c>
      <c r="G3150" s="4">
        <v>180035.0</v>
      </c>
      <c r="H3150" s="4">
        <v>6073995.0</v>
      </c>
      <c r="I3150" s="4">
        <v>0.99</v>
      </c>
      <c r="J3150" s="5" t="str">
        <f>VLOOKUP(E3150, genre!$A$2:$B$1000, 2, FALSE)</f>
        <v>Latin</v>
      </c>
    </row>
    <row r="3151">
      <c r="A3151" s="4">
        <v>3150.0</v>
      </c>
      <c r="B3151" s="4" t="s">
        <v>4151</v>
      </c>
      <c r="C3151" s="4">
        <v>248.0</v>
      </c>
      <c r="D3151" s="4">
        <v>1.0</v>
      </c>
      <c r="E3151" s="4">
        <v>7.0</v>
      </c>
      <c r="F3151" s="4" t="s">
        <v>4152</v>
      </c>
      <c r="G3151" s="4">
        <v>185208.0</v>
      </c>
      <c r="H3151" s="4">
        <v>6225948.0</v>
      </c>
      <c r="I3151" s="4">
        <v>0.99</v>
      </c>
      <c r="J3151" s="5" t="str">
        <f>VLOOKUP(E3151, genre!$A$2:$B$1000, 2, FALSE)</f>
        <v>Latin</v>
      </c>
    </row>
    <row r="3152">
      <c r="A3152" s="4">
        <v>3151.0</v>
      </c>
      <c r="B3152" s="4" t="s">
        <v>4153</v>
      </c>
      <c r="C3152" s="4">
        <v>248.0</v>
      </c>
      <c r="D3152" s="4">
        <v>1.0</v>
      </c>
      <c r="E3152" s="4">
        <v>7.0</v>
      </c>
      <c r="F3152" s="4" t="s">
        <v>4154</v>
      </c>
      <c r="G3152" s="4">
        <v>219454.0</v>
      </c>
      <c r="H3152" s="4">
        <v>7311219.0</v>
      </c>
      <c r="I3152" s="4">
        <v>0.99</v>
      </c>
      <c r="J3152" s="5" t="str">
        <f>VLOOKUP(E3152, genre!$A$2:$B$1000, 2, FALSE)</f>
        <v>Latin</v>
      </c>
    </row>
    <row r="3153">
      <c r="A3153" s="4">
        <v>3152.0</v>
      </c>
      <c r="B3153" s="4" t="s">
        <v>4155</v>
      </c>
      <c r="C3153" s="4">
        <v>248.0</v>
      </c>
      <c r="D3153" s="4">
        <v>1.0</v>
      </c>
      <c r="E3153" s="4">
        <v>7.0</v>
      </c>
      <c r="F3153" s="4" t="s">
        <v>4156</v>
      </c>
      <c r="G3153" s="4">
        <v>270393.0</v>
      </c>
      <c r="H3153" s="4">
        <v>9134882.0</v>
      </c>
      <c r="I3153" s="4">
        <v>0.99</v>
      </c>
      <c r="J3153" s="5" t="str">
        <f>VLOOKUP(E3153, genre!$A$2:$B$1000, 2, FALSE)</f>
        <v>Latin</v>
      </c>
    </row>
    <row r="3154">
      <c r="A3154" s="4">
        <v>3153.0</v>
      </c>
      <c r="B3154" s="4" t="s">
        <v>4157</v>
      </c>
      <c r="C3154" s="4">
        <v>248.0</v>
      </c>
      <c r="D3154" s="4">
        <v>1.0</v>
      </c>
      <c r="E3154" s="4">
        <v>7.0</v>
      </c>
      <c r="F3154" s="4" t="s">
        <v>4158</v>
      </c>
      <c r="G3154" s="4">
        <v>140930.0</v>
      </c>
      <c r="H3154" s="4">
        <v>4703182.0</v>
      </c>
      <c r="I3154" s="4">
        <v>0.99</v>
      </c>
      <c r="J3154" s="5" t="str">
        <f>VLOOKUP(E3154, genre!$A$2:$B$1000, 2, FALSE)</f>
        <v>Latin</v>
      </c>
    </row>
    <row r="3155">
      <c r="A3155" s="4">
        <v>3154.0</v>
      </c>
      <c r="B3155" s="4" t="s">
        <v>4159</v>
      </c>
      <c r="C3155" s="4">
        <v>248.0</v>
      </c>
      <c r="D3155" s="4">
        <v>1.0</v>
      </c>
      <c r="E3155" s="4">
        <v>7.0</v>
      </c>
      <c r="F3155" s="4" t="s">
        <v>4160</v>
      </c>
      <c r="G3155" s="4">
        <v>107206.0</v>
      </c>
      <c r="H3155" s="4">
        <v>3593684.0</v>
      </c>
      <c r="I3155" s="4">
        <v>0.99</v>
      </c>
      <c r="J3155" s="5" t="str">
        <f>VLOOKUP(E3155, genre!$A$2:$B$1000, 2, FALSE)</f>
        <v>Latin</v>
      </c>
    </row>
    <row r="3156">
      <c r="A3156" s="4">
        <v>3155.0</v>
      </c>
      <c r="B3156" s="4" t="s">
        <v>4161</v>
      </c>
      <c r="C3156" s="4">
        <v>248.0</v>
      </c>
      <c r="D3156" s="4">
        <v>1.0</v>
      </c>
      <c r="E3156" s="4">
        <v>7.0</v>
      </c>
      <c r="F3156" s="4" t="s">
        <v>4162</v>
      </c>
      <c r="G3156" s="4">
        <v>158484.0</v>
      </c>
      <c r="H3156" s="4">
        <v>5332668.0</v>
      </c>
      <c r="I3156" s="4">
        <v>0.99</v>
      </c>
      <c r="J3156" s="5" t="str">
        <f>VLOOKUP(E3156, genre!$A$2:$B$1000, 2, FALSE)</f>
        <v>Latin</v>
      </c>
    </row>
    <row r="3157">
      <c r="A3157" s="4">
        <v>3156.0</v>
      </c>
      <c r="B3157" s="4" t="s">
        <v>4163</v>
      </c>
      <c r="C3157" s="4">
        <v>248.0</v>
      </c>
      <c r="D3157" s="4">
        <v>1.0</v>
      </c>
      <c r="E3157" s="4">
        <v>7.0</v>
      </c>
      <c r="F3157" s="4" t="s">
        <v>4164</v>
      </c>
      <c r="G3157" s="4">
        <v>269374.0</v>
      </c>
      <c r="H3157" s="4">
        <v>9122188.0</v>
      </c>
      <c r="I3157" s="4">
        <v>0.99</v>
      </c>
      <c r="J3157" s="5" t="str">
        <f>VLOOKUP(E3157, genre!$A$2:$B$1000, 2, FALSE)</f>
        <v>Latin</v>
      </c>
    </row>
    <row r="3158">
      <c r="A3158" s="4">
        <v>3157.0</v>
      </c>
      <c r="B3158" s="4" t="s">
        <v>4165</v>
      </c>
      <c r="C3158" s="4">
        <v>248.0</v>
      </c>
      <c r="D3158" s="4">
        <v>1.0</v>
      </c>
      <c r="E3158" s="4">
        <v>7.0</v>
      </c>
      <c r="F3158" s="4" t="s">
        <v>4166</v>
      </c>
      <c r="G3158" s="4">
        <v>217495.0</v>
      </c>
      <c r="H3158" s="4">
        <v>7325302.0</v>
      </c>
      <c r="I3158" s="4">
        <v>0.99</v>
      </c>
      <c r="J3158" s="5" t="str">
        <f>VLOOKUP(E3158, genre!$A$2:$B$1000, 2, FALSE)</f>
        <v>Latin</v>
      </c>
    </row>
    <row r="3159">
      <c r="A3159" s="4">
        <v>3158.0</v>
      </c>
      <c r="B3159" s="4" t="s">
        <v>4167</v>
      </c>
      <c r="C3159" s="4">
        <v>248.0</v>
      </c>
      <c r="D3159" s="4">
        <v>1.0</v>
      </c>
      <c r="E3159" s="4">
        <v>7.0</v>
      </c>
      <c r="F3159" s="4" t="s">
        <v>4168</v>
      </c>
      <c r="G3159" s="4">
        <v>243591.0</v>
      </c>
      <c r="H3159" s="4">
        <v>8136475.0</v>
      </c>
      <c r="I3159" s="4">
        <v>0.99</v>
      </c>
      <c r="J3159" s="5" t="str">
        <f>VLOOKUP(E3159, genre!$A$2:$B$1000, 2, FALSE)</f>
        <v>Latin</v>
      </c>
    </row>
    <row r="3160">
      <c r="A3160" s="4">
        <v>3159.0</v>
      </c>
      <c r="B3160" s="4" t="s">
        <v>4169</v>
      </c>
      <c r="C3160" s="4">
        <v>248.0</v>
      </c>
      <c r="D3160" s="4">
        <v>1.0</v>
      </c>
      <c r="E3160" s="4">
        <v>7.0</v>
      </c>
      <c r="F3160" s="4" t="s">
        <v>4170</v>
      </c>
      <c r="G3160" s="4">
        <v>299102.0</v>
      </c>
      <c r="H3160" s="4">
        <v>1.0012231E7</v>
      </c>
      <c r="I3160" s="4">
        <v>0.99</v>
      </c>
      <c r="J3160" s="5" t="str">
        <f>VLOOKUP(E3160, genre!$A$2:$B$1000, 2, FALSE)</f>
        <v>Latin</v>
      </c>
    </row>
    <row r="3161">
      <c r="A3161" s="4">
        <v>3160.0</v>
      </c>
      <c r="B3161" s="4" t="s">
        <v>4171</v>
      </c>
      <c r="C3161" s="4">
        <v>248.0</v>
      </c>
      <c r="D3161" s="4">
        <v>1.0</v>
      </c>
      <c r="E3161" s="4">
        <v>7.0</v>
      </c>
      <c r="F3161" s="4" t="s">
        <v>4172</v>
      </c>
      <c r="G3161" s="4">
        <v>245394.0</v>
      </c>
      <c r="H3161" s="4">
        <v>8268712.0</v>
      </c>
      <c r="I3161" s="4">
        <v>0.99</v>
      </c>
      <c r="J3161" s="5" t="str">
        <f>VLOOKUP(E3161, genre!$A$2:$B$1000, 2, FALSE)</f>
        <v>Latin</v>
      </c>
    </row>
    <row r="3162">
      <c r="A3162" s="4">
        <v>3161.0</v>
      </c>
      <c r="B3162" s="4" t="s">
        <v>4173</v>
      </c>
      <c r="C3162" s="4">
        <v>248.0</v>
      </c>
      <c r="D3162" s="4">
        <v>1.0</v>
      </c>
      <c r="E3162" s="4">
        <v>7.0</v>
      </c>
      <c r="F3162" s="4" t="s">
        <v>4174</v>
      </c>
      <c r="G3162" s="4">
        <v>206994.0</v>
      </c>
      <c r="H3162" s="4">
        <v>6981474.0</v>
      </c>
      <c r="I3162" s="4">
        <v>0.99</v>
      </c>
      <c r="J3162" s="5" t="str">
        <f>VLOOKUP(E3162, genre!$A$2:$B$1000, 2, FALSE)</f>
        <v>Latin</v>
      </c>
    </row>
    <row r="3163">
      <c r="A3163" s="4">
        <v>3162.0</v>
      </c>
      <c r="B3163" s="4" t="s">
        <v>4175</v>
      </c>
      <c r="C3163" s="4">
        <v>248.0</v>
      </c>
      <c r="D3163" s="4">
        <v>1.0</v>
      </c>
      <c r="E3163" s="4">
        <v>7.0</v>
      </c>
      <c r="F3163" s="4" t="s">
        <v>4176</v>
      </c>
      <c r="G3163" s="4">
        <v>168463.0</v>
      </c>
      <c r="H3163" s="4">
        <v>5719129.0</v>
      </c>
      <c r="I3163" s="4">
        <v>0.99</v>
      </c>
      <c r="J3163" s="5" t="str">
        <f>VLOOKUP(E3163, genre!$A$2:$B$1000, 2, FALSE)</f>
        <v>Latin</v>
      </c>
    </row>
    <row r="3164">
      <c r="A3164" s="4">
        <v>3163.0</v>
      </c>
      <c r="B3164" s="4" t="s">
        <v>4177</v>
      </c>
      <c r="C3164" s="4">
        <v>248.0</v>
      </c>
      <c r="D3164" s="4">
        <v>1.0</v>
      </c>
      <c r="E3164" s="4">
        <v>7.0</v>
      </c>
      <c r="F3164" s="4" t="s">
        <v>4178</v>
      </c>
      <c r="G3164" s="4">
        <v>152816.0</v>
      </c>
      <c r="H3164" s="4">
        <v>5121366.0</v>
      </c>
      <c r="I3164" s="4">
        <v>0.99</v>
      </c>
      <c r="J3164" s="5" t="str">
        <f>VLOOKUP(E3164, genre!$A$2:$B$1000, 2, FALSE)</f>
        <v>Latin</v>
      </c>
    </row>
    <row r="3165">
      <c r="A3165" s="4">
        <v>3164.0</v>
      </c>
      <c r="B3165" s="4" t="s">
        <v>4179</v>
      </c>
      <c r="C3165" s="4">
        <v>248.0</v>
      </c>
      <c r="D3165" s="4">
        <v>1.0</v>
      </c>
      <c r="E3165" s="4">
        <v>7.0</v>
      </c>
      <c r="F3165" s="4" t="s">
        <v>4180</v>
      </c>
      <c r="G3165" s="4">
        <v>332826.0</v>
      </c>
      <c r="H3165" s="4">
        <v>1.1120708E7</v>
      </c>
      <c r="I3165" s="4">
        <v>0.99</v>
      </c>
      <c r="J3165" s="5" t="str">
        <f>VLOOKUP(E3165, genre!$A$2:$B$1000, 2, FALSE)</f>
        <v>Latin</v>
      </c>
    </row>
    <row r="3166">
      <c r="A3166" s="4">
        <v>3165.0</v>
      </c>
      <c r="B3166" s="4" t="s">
        <v>4181</v>
      </c>
      <c r="C3166" s="4">
        <v>229.0</v>
      </c>
      <c r="D3166" s="4">
        <v>3.0</v>
      </c>
      <c r="E3166" s="4">
        <v>21.0</v>
      </c>
      <c r="F3166" s="4" t="s">
        <v>35</v>
      </c>
      <c r="G3166" s="4">
        <v>2617325.0</v>
      </c>
      <c r="H3166" s="4">
        <v>4.88919543E8</v>
      </c>
      <c r="I3166" s="4">
        <v>1.99</v>
      </c>
      <c r="J3166" s="5" t="str">
        <f>VLOOKUP(E3166, genre!$A$2:$B$1000, 2, FALSE)</f>
        <v>Drama</v>
      </c>
    </row>
    <row r="3167">
      <c r="A3167" s="4">
        <v>3166.0</v>
      </c>
      <c r="B3167" s="18">
        <v>7.0E-4</v>
      </c>
      <c r="C3167" s="4">
        <v>228.0</v>
      </c>
      <c r="D3167" s="4">
        <v>3.0</v>
      </c>
      <c r="E3167" s="4">
        <v>21.0</v>
      </c>
      <c r="F3167" s="4" t="s">
        <v>35</v>
      </c>
      <c r="G3167" s="4">
        <v>2585794.0</v>
      </c>
      <c r="H3167" s="4">
        <v>5.41715199E8</v>
      </c>
      <c r="I3167" s="4">
        <v>1.99</v>
      </c>
      <c r="J3167" s="5" t="str">
        <f>VLOOKUP(E3167, genre!$A$2:$B$1000, 2, FALSE)</f>
        <v>Drama</v>
      </c>
    </row>
    <row r="3168">
      <c r="A3168" s="4">
        <v>3167.0</v>
      </c>
      <c r="B3168" s="4" t="s">
        <v>4182</v>
      </c>
      <c r="C3168" s="4">
        <v>228.0</v>
      </c>
      <c r="D3168" s="4">
        <v>3.0</v>
      </c>
      <c r="E3168" s="4">
        <v>21.0</v>
      </c>
      <c r="F3168" s="4" t="s">
        <v>35</v>
      </c>
      <c r="G3168" s="4">
        <v>2587712.0</v>
      </c>
      <c r="H3168" s="4">
        <v>5.3055189E8</v>
      </c>
      <c r="I3168" s="4">
        <v>1.99</v>
      </c>
      <c r="J3168" s="5" t="str">
        <f>VLOOKUP(E3168, genre!$A$2:$B$1000, 2, FALSE)</f>
        <v>Drama</v>
      </c>
    </row>
    <row r="3169">
      <c r="A3169" s="4">
        <v>3168.0</v>
      </c>
      <c r="B3169" s="4" t="s">
        <v>4183</v>
      </c>
      <c r="C3169" s="4">
        <v>228.0</v>
      </c>
      <c r="D3169" s="4">
        <v>3.0</v>
      </c>
      <c r="E3169" s="4">
        <v>21.0</v>
      </c>
      <c r="F3169" s="4" t="s">
        <v>35</v>
      </c>
      <c r="G3169" s="4">
        <v>2601017.0</v>
      </c>
      <c r="H3169" s="4">
        <v>4.75996611E8</v>
      </c>
      <c r="I3169" s="4">
        <v>1.99</v>
      </c>
      <c r="J3169" s="5" t="str">
        <f>VLOOKUP(E3169, genre!$A$2:$B$1000, 2, FALSE)</f>
        <v>Drama</v>
      </c>
    </row>
    <row r="3170">
      <c r="A3170" s="4">
        <v>3169.0</v>
      </c>
      <c r="B3170" s="4" t="s">
        <v>4184</v>
      </c>
      <c r="C3170" s="4">
        <v>229.0</v>
      </c>
      <c r="D3170" s="4">
        <v>3.0</v>
      </c>
      <c r="E3170" s="4">
        <v>21.0</v>
      </c>
      <c r="F3170" s="4" t="s">
        <v>35</v>
      </c>
      <c r="G3170" s="4">
        <v>2615990.0</v>
      </c>
      <c r="H3170" s="4">
        <v>4.93951081E8</v>
      </c>
      <c r="I3170" s="4">
        <v>1.99</v>
      </c>
      <c r="J3170" s="5" t="str">
        <f>VLOOKUP(E3170, genre!$A$2:$B$1000, 2, FALSE)</f>
        <v>Drama</v>
      </c>
    </row>
    <row r="3171">
      <c r="A3171" s="4">
        <v>3170.0</v>
      </c>
      <c r="B3171" s="4" t="s">
        <v>4185</v>
      </c>
      <c r="C3171" s="4">
        <v>229.0</v>
      </c>
      <c r="D3171" s="4">
        <v>3.0</v>
      </c>
      <c r="E3171" s="4">
        <v>21.0</v>
      </c>
      <c r="F3171" s="4" t="s">
        <v>35</v>
      </c>
      <c r="G3171" s="4">
        <v>2617117.0</v>
      </c>
      <c r="H3171" s="4">
        <v>5.22102916E8</v>
      </c>
      <c r="I3171" s="4">
        <v>1.99</v>
      </c>
      <c r="J3171" s="5" t="str">
        <f>VLOOKUP(E3171, genre!$A$2:$B$1000, 2, FALSE)</f>
        <v>Drama</v>
      </c>
    </row>
    <row r="3172">
      <c r="A3172" s="4">
        <v>3171.0</v>
      </c>
      <c r="B3172" s="4" t="s">
        <v>3422</v>
      </c>
      <c r="C3172" s="4">
        <v>228.0</v>
      </c>
      <c r="D3172" s="4">
        <v>3.0</v>
      </c>
      <c r="E3172" s="4">
        <v>21.0</v>
      </c>
      <c r="F3172" s="4" t="s">
        <v>35</v>
      </c>
      <c r="G3172" s="4">
        <v>2600725.0</v>
      </c>
      <c r="H3172" s="4">
        <v>5.18677861E8</v>
      </c>
      <c r="I3172" s="4">
        <v>1.99</v>
      </c>
      <c r="J3172" s="5" t="str">
        <f>VLOOKUP(E3172, genre!$A$2:$B$1000, 2, FALSE)</f>
        <v>Drama</v>
      </c>
    </row>
    <row r="3173">
      <c r="A3173" s="4">
        <v>3172.0</v>
      </c>
      <c r="B3173" s="4" t="s">
        <v>4186</v>
      </c>
      <c r="C3173" s="4">
        <v>249.0</v>
      </c>
      <c r="D3173" s="4">
        <v>3.0</v>
      </c>
      <c r="E3173" s="4">
        <v>19.0</v>
      </c>
      <c r="F3173" s="4" t="s">
        <v>35</v>
      </c>
      <c r="G3173" s="4">
        <v>1380833.0</v>
      </c>
      <c r="H3173" s="4">
        <v>2.90482361E8</v>
      </c>
      <c r="I3173" s="4">
        <v>1.99</v>
      </c>
      <c r="J3173" s="5" t="str">
        <f>VLOOKUP(E3173, genre!$A$2:$B$1000, 2, FALSE)</f>
        <v>TV Shows</v>
      </c>
    </row>
    <row r="3174">
      <c r="A3174" s="4">
        <v>3173.0</v>
      </c>
      <c r="B3174" s="4" t="s">
        <v>4187</v>
      </c>
      <c r="C3174" s="4">
        <v>249.0</v>
      </c>
      <c r="D3174" s="4">
        <v>3.0</v>
      </c>
      <c r="E3174" s="4">
        <v>19.0</v>
      </c>
      <c r="F3174" s="4" t="s">
        <v>35</v>
      </c>
      <c r="G3174" s="4">
        <v>1306416.0</v>
      </c>
      <c r="H3174" s="4">
        <v>2.57879716E8</v>
      </c>
      <c r="I3174" s="4">
        <v>1.99</v>
      </c>
      <c r="J3174" s="5" t="str">
        <f>VLOOKUP(E3174, genre!$A$2:$B$1000, 2, FALSE)</f>
        <v>TV Shows</v>
      </c>
    </row>
    <row r="3175">
      <c r="A3175" s="4">
        <v>3174.0</v>
      </c>
      <c r="B3175" s="4" t="s">
        <v>4188</v>
      </c>
      <c r="C3175" s="4">
        <v>249.0</v>
      </c>
      <c r="D3175" s="4">
        <v>3.0</v>
      </c>
      <c r="E3175" s="4">
        <v>19.0</v>
      </c>
      <c r="F3175" s="4" t="s">
        <v>35</v>
      </c>
      <c r="G3175" s="4">
        <v>1321791.0</v>
      </c>
      <c r="H3175" s="4">
        <v>2.60493577E8</v>
      </c>
      <c r="I3175" s="4">
        <v>1.99</v>
      </c>
      <c r="J3175" s="5" t="str">
        <f>VLOOKUP(E3175, genre!$A$2:$B$1000, 2, FALSE)</f>
        <v>TV Shows</v>
      </c>
    </row>
    <row r="3176">
      <c r="A3176" s="4">
        <v>3175.0</v>
      </c>
      <c r="B3176" s="4" t="s">
        <v>4189</v>
      </c>
      <c r="C3176" s="4">
        <v>249.0</v>
      </c>
      <c r="D3176" s="4">
        <v>3.0</v>
      </c>
      <c r="E3176" s="4">
        <v>19.0</v>
      </c>
      <c r="F3176" s="4" t="s">
        <v>35</v>
      </c>
      <c r="G3176" s="4">
        <v>1317125.0</v>
      </c>
      <c r="H3176" s="4">
        <v>2.66203162E8</v>
      </c>
      <c r="I3176" s="4">
        <v>1.99</v>
      </c>
      <c r="J3176" s="5" t="str">
        <f>VLOOKUP(E3176, genre!$A$2:$B$1000, 2, FALSE)</f>
        <v>TV Shows</v>
      </c>
    </row>
    <row r="3177">
      <c r="A3177" s="4">
        <v>3176.0</v>
      </c>
      <c r="B3177" s="4" t="s">
        <v>4190</v>
      </c>
      <c r="C3177" s="4">
        <v>249.0</v>
      </c>
      <c r="D3177" s="4">
        <v>3.0</v>
      </c>
      <c r="E3177" s="4">
        <v>19.0</v>
      </c>
      <c r="F3177" s="4" t="s">
        <v>35</v>
      </c>
      <c r="G3177" s="4">
        <v>1323541.0</v>
      </c>
      <c r="H3177" s="4">
        <v>2.6746418E8</v>
      </c>
      <c r="I3177" s="4">
        <v>1.99</v>
      </c>
      <c r="J3177" s="5" t="str">
        <f>VLOOKUP(E3177, genre!$A$2:$B$1000, 2, FALSE)</f>
        <v>TV Shows</v>
      </c>
    </row>
    <row r="3178">
      <c r="A3178" s="4">
        <v>3177.0</v>
      </c>
      <c r="B3178" s="4" t="s">
        <v>4191</v>
      </c>
      <c r="C3178" s="4">
        <v>249.0</v>
      </c>
      <c r="D3178" s="4">
        <v>3.0</v>
      </c>
      <c r="E3178" s="4">
        <v>19.0</v>
      </c>
      <c r="F3178" s="4" t="s">
        <v>35</v>
      </c>
      <c r="G3178" s="4">
        <v>1325458.0</v>
      </c>
      <c r="H3178" s="4">
        <v>2.67836576E8</v>
      </c>
      <c r="I3178" s="4">
        <v>1.99</v>
      </c>
      <c r="J3178" s="5" t="str">
        <f>VLOOKUP(E3178, genre!$A$2:$B$1000, 2, FALSE)</f>
        <v>TV Shows</v>
      </c>
    </row>
    <row r="3179">
      <c r="A3179" s="4">
        <v>3178.0</v>
      </c>
      <c r="B3179" s="4" t="s">
        <v>4192</v>
      </c>
      <c r="C3179" s="4">
        <v>250.0</v>
      </c>
      <c r="D3179" s="4">
        <v>3.0</v>
      </c>
      <c r="E3179" s="4">
        <v>19.0</v>
      </c>
      <c r="F3179" s="4" t="s">
        <v>35</v>
      </c>
      <c r="G3179" s="4">
        <v>1253541.0</v>
      </c>
      <c r="H3179" s="4">
        <v>2.46845576E8</v>
      </c>
      <c r="I3179" s="4">
        <v>1.99</v>
      </c>
      <c r="J3179" s="5" t="str">
        <f>VLOOKUP(E3179, genre!$A$2:$B$1000, 2, FALSE)</f>
        <v>TV Shows</v>
      </c>
    </row>
    <row r="3180">
      <c r="A3180" s="4">
        <v>3179.0</v>
      </c>
      <c r="B3180" s="4" t="s">
        <v>4193</v>
      </c>
      <c r="C3180" s="4">
        <v>250.0</v>
      </c>
      <c r="D3180" s="4">
        <v>3.0</v>
      </c>
      <c r="E3180" s="4">
        <v>19.0</v>
      </c>
      <c r="F3180" s="4" t="s">
        <v>35</v>
      </c>
      <c r="G3180" s="4">
        <v>1294541.0</v>
      </c>
      <c r="H3180" s="4">
        <v>2.73069146E8</v>
      </c>
      <c r="I3180" s="4">
        <v>1.99</v>
      </c>
      <c r="J3180" s="5" t="str">
        <f>VLOOKUP(E3180, genre!$A$2:$B$1000, 2, FALSE)</f>
        <v>TV Shows</v>
      </c>
    </row>
    <row r="3181">
      <c r="A3181" s="4">
        <v>3180.0</v>
      </c>
      <c r="B3181" s="4" t="s">
        <v>4194</v>
      </c>
      <c r="C3181" s="4">
        <v>250.0</v>
      </c>
      <c r="D3181" s="4">
        <v>3.0</v>
      </c>
      <c r="E3181" s="4">
        <v>19.0</v>
      </c>
      <c r="F3181" s="4" t="s">
        <v>35</v>
      </c>
      <c r="G3181" s="4">
        <v>1290458.0</v>
      </c>
      <c r="H3181" s="4">
        <v>2.56247623E8</v>
      </c>
      <c r="I3181" s="4">
        <v>1.99</v>
      </c>
      <c r="J3181" s="5" t="str">
        <f>VLOOKUP(E3181, genre!$A$2:$B$1000, 2, FALSE)</f>
        <v>TV Shows</v>
      </c>
    </row>
    <row r="3182">
      <c r="A3182" s="4">
        <v>3181.0</v>
      </c>
      <c r="B3182" s="4" t="s">
        <v>4195</v>
      </c>
      <c r="C3182" s="4">
        <v>250.0</v>
      </c>
      <c r="D3182" s="4">
        <v>3.0</v>
      </c>
      <c r="E3182" s="4">
        <v>19.0</v>
      </c>
      <c r="F3182" s="4" t="s">
        <v>35</v>
      </c>
      <c r="G3182" s="4">
        <v>1288166.0</v>
      </c>
      <c r="H3182" s="4">
        <v>2.66856017E8</v>
      </c>
      <c r="I3182" s="4">
        <v>1.99</v>
      </c>
      <c r="J3182" s="5" t="str">
        <f>VLOOKUP(E3182, genre!$A$2:$B$1000, 2, FALSE)</f>
        <v>TV Shows</v>
      </c>
    </row>
    <row r="3183">
      <c r="A3183" s="4">
        <v>3182.0</v>
      </c>
      <c r="B3183" s="4" t="s">
        <v>4196</v>
      </c>
      <c r="C3183" s="4">
        <v>250.0</v>
      </c>
      <c r="D3183" s="4">
        <v>3.0</v>
      </c>
      <c r="E3183" s="4">
        <v>19.0</v>
      </c>
      <c r="F3183" s="4" t="s">
        <v>35</v>
      </c>
      <c r="G3183" s="4">
        <v>1315333.0</v>
      </c>
      <c r="H3183" s="4">
        <v>2.49205209E8</v>
      </c>
      <c r="I3183" s="4">
        <v>1.99</v>
      </c>
      <c r="J3183" s="5" t="str">
        <f>VLOOKUP(E3183, genre!$A$2:$B$1000, 2, FALSE)</f>
        <v>TV Shows</v>
      </c>
    </row>
    <row r="3184">
      <c r="A3184" s="4">
        <v>3183.0</v>
      </c>
      <c r="B3184" s="4" t="s">
        <v>4197</v>
      </c>
      <c r="C3184" s="4">
        <v>250.0</v>
      </c>
      <c r="D3184" s="4">
        <v>3.0</v>
      </c>
      <c r="E3184" s="4">
        <v>19.0</v>
      </c>
      <c r="F3184" s="4" t="s">
        <v>35</v>
      </c>
      <c r="G3184" s="4">
        <v>1320028.0</v>
      </c>
      <c r="H3184" s="4">
        <v>2.77149457E8</v>
      </c>
      <c r="I3184" s="4">
        <v>1.99</v>
      </c>
      <c r="J3184" s="5" t="str">
        <f>VLOOKUP(E3184, genre!$A$2:$B$1000, 2, FALSE)</f>
        <v>TV Shows</v>
      </c>
    </row>
    <row r="3185">
      <c r="A3185" s="4">
        <v>3184.0</v>
      </c>
      <c r="B3185" s="4" t="s">
        <v>4198</v>
      </c>
      <c r="C3185" s="4">
        <v>250.0</v>
      </c>
      <c r="D3185" s="4">
        <v>3.0</v>
      </c>
      <c r="E3185" s="4">
        <v>19.0</v>
      </c>
      <c r="F3185" s="4" t="s">
        <v>35</v>
      </c>
      <c r="G3185" s="4">
        <v>1299341.0</v>
      </c>
      <c r="H3185" s="4">
        <v>2.53836788E8</v>
      </c>
      <c r="I3185" s="4">
        <v>1.99</v>
      </c>
      <c r="J3185" s="5" t="str">
        <f>VLOOKUP(E3185, genre!$A$2:$B$1000, 2, FALSE)</f>
        <v>TV Shows</v>
      </c>
    </row>
    <row r="3186">
      <c r="A3186" s="4">
        <v>3185.0</v>
      </c>
      <c r="B3186" s="4" t="s">
        <v>4199</v>
      </c>
      <c r="C3186" s="4">
        <v>250.0</v>
      </c>
      <c r="D3186" s="4">
        <v>3.0</v>
      </c>
      <c r="E3186" s="4">
        <v>19.0</v>
      </c>
      <c r="F3186" s="4" t="s">
        <v>35</v>
      </c>
      <c r="G3186" s="4">
        <v>1292458.0</v>
      </c>
      <c r="H3186" s="4">
        <v>2.56143822E8</v>
      </c>
      <c r="I3186" s="4">
        <v>1.99</v>
      </c>
      <c r="J3186" s="5" t="str">
        <f>VLOOKUP(E3186, genre!$A$2:$B$1000, 2, FALSE)</f>
        <v>TV Shows</v>
      </c>
    </row>
    <row r="3187">
      <c r="A3187" s="4">
        <v>3186.0</v>
      </c>
      <c r="B3187" s="4" t="s">
        <v>4200</v>
      </c>
      <c r="C3187" s="4">
        <v>250.0</v>
      </c>
      <c r="D3187" s="4">
        <v>3.0</v>
      </c>
      <c r="E3187" s="4">
        <v>19.0</v>
      </c>
      <c r="F3187" s="4" t="s">
        <v>35</v>
      </c>
      <c r="G3187" s="4">
        <v>1328870.0</v>
      </c>
      <c r="H3187" s="4">
        <v>2.65101113E8</v>
      </c>
      <c r="I3187" s="4">
        <v>1.99</v>
      </c>
      <c r="J3187" s="5" t="str">
        <f>VLOOKUP(E3187, genre!$A$2:$B$1000, 2, FALSE)</f>
        <v>TV Shows</v>
      </c>
    </row>
    <row r="3188">
      <c r="A3188" s="4">
        <v>3187.0</v>
      </c>
      <c r="B3188" s="4" t="s">
        <v>4201</v>
      </c>
      <c r="C3188" s="4">
        <v>250.0</v>
      </c>
      <c r="D3188" s="4">
        <v>3.0</v>
      </c>
      <c r="E3188" s="4">
        <v>19.0</v>
      </c>
      <c r="F3188" s="4" t="s">
        <v>35</v>
      </c>
      <c r="G3188" s="4">
        <v>1282115.0</v>
      </c>
      <c r="H3188" s="4">
        <v>2.608913E8</v>
      </c>
      <c r="I3188" s="4">
        <v>1.99</v>
      </c>
      <c r="J3188" s="5" t="str">
        <f>VLOOKUP(E3188, genre!$A$2:$B$1000, 2, FALSE)</f>
        <v>TV Shows</v>
      </c>
    </row>
    <row r="3189">
      <c r="A3189" s="4">
        <v>3188.0</v>
      </c>
      <c r="B3189" s="4" t="s">
        <v>4202</v>
      </c>
      <c r="C3189" s="4">
        <v>250.0</v>
      </c>
      <c r="D3189" s="4">
        <v>3.0</v>
      </c>
      <c r="E3189" s="4">
        <v>19.0</v>
      </c>
      <c r="F3189" s="4" t="s">
        <v>35</v>
      </c>
      <c r="G3189" s="4">
        <v>1267958.0</v>
      </c>
      <c r="H3189" s="4">
        <v>2.52518021E8</v>
      </c>
      <c r="I3189" s="4">
        <v>1.99</v>
      </c>
      <c r="J3189" s="5" t="str">
        <f>VLOOKUP(E3189, genre!$A$2:$B$1000, 2, FALSE)</f>
        <v>TV Shows</v>
      </c>
    </row>
    <row r="3190">
      <c r="A3190" s="4">
        <v>3189.0</v>
      </c>
      <c r="B3190" s="4" t="s">
        <v>4203</v>
      </c>
      <c r="C3190" s="4">
        <v>250.0</v>
      </c>
      <c r="D3190" s="4">
        <v>3.0</v>
      </c>
      <c r="E3190" s="4">
        <v>19.0</v>
      </c>
      <c r="F3190" s="4" t="s">
        <v>35</v>
      </c>
      <c r="G3190" s="4">
        <v>1275275.0</v>
      </c>
      <c r="H3190" s="4">
        <v>2.53912762E8</v>
      </c>
      <c r="I3190" s="4">
        <v>1.99</v>
      </c>
      <c r="J3190" s="5" t="str">
        <f>VLOOKUP(E3190, genre!$A$2:$B$1000, 2, FALSE)</f>
        <v>TV Shows</v>
      </c>
    </row>
    <row r="3191">
      <c r="A3191" s="4">
        <v>3190.0</v>
      </c>
      <c r="B3191" s="4" t="s">
        <v>4204</v>
      </c>
      <c r="C3191" s="4">
        <v>250.0</v>
      </c>
      <c r="D3191" s="4">
        <v>3.0</v>
      </c>
      <c r="E3191" s="4">
        <v>19.0</v>
      </c>
      <c r="F3191" s="4" t="s">
        <v>35</v>
      </c>
      <c r="G3191" s="4">
        <v>1264875.0</v>
      </c>
      <c r="H3191" s="4">
        <v>2.531432E8</v>
      </c>
      <c r="I3191" s="4">
        <v>1.99</v>
      </c>
      <c r="J3191" s="5" t="str">
        <f>VLOOKUP(E3191, genre!$A$2:$B$1000, 2, FALSE)</f>
        <v>TV Shows</v>
      </c>
    </row>
    <row r="3192">
      <c r="A3192" s="4">
        <v>3191.0</v>
      </c>
      <c r="B3192" s="4" t="s">
        <v>4205</v>
      </c>
      <c r="C3192" s="4">
        <v>250.0</v>
      </c>
      <c r="D3192" s="4">
        <v>3.0</v>
      </c>
      <c r="E3192" s="4">
        <v>19.0</v>
      </c>
      <c r="F3192" s="4" t="s">
        <v>35</v>
      </c>
      <c r="G3192" s="4">
        <v>1264375.0</v>
      </c>
      <c r="H3192" s="4">
        <v>2.56477011E8</v>
      </c>
      <c r="I3192" s="4">
        <v>1.99</v>
      </c>
      <c r="J3192" s="5" t="str">
        <f>VLOOKUP(E3192, genre!$A$2:$B$1000, 2, FALSE)</f>
        <v>TV Shows</v>
      </c>
    </row>
    <row r="3193">
      <c r="A3193" s="4">
        <v>3192.0</v>
      </c>
      <c r="B3193" s="4" t="s">
        <v>4206</v>
      </c>
      <c r="C3193" s="4">
        <v>250.0</v>
      </c>
      <c r="D3193" s="4">
        <v>3.0</v>
      </c>
      <c r="E3193" s="4">
        <v>19.0</v>
      </c>
      <c r="F3193" s="4" t="s">
        <v>35</v>
      </c>
      <c r="G3193" s="4">
        <v>1278333.0</v>
      </c>
      <c r="H3193" s="4">
        <v>2.55245729E8</v>
      </c>
      <c r="I3193" s="4">
        <v>1.99</v>
      </c>
      <c r="J3193" s="5" t="str">
        <f>VLOOKUP(E3193, genre!$A$2:$B$1000, 2, FALSE)</f>
        <v>TV Shows</v>
      </c>
    </row>
    <row r="3194">
      <c r="A3194" s="4">
        <v>3193.0</v>
      </c>
      <c r="B3194" s="4" t="s">
        <v>4207</v>
      </c>
      <c r="C3194" s="4">
        <v>250.0</v>
      </c>
      <c r="D3194" s="4">
        <v>3.0</v>
      </c>
      <c r="E3194" s="4">
        <v>19.0</v>
      </c>
      <c r="F3194" s="4" t="s">
        <v>35</v>
      </c>
      <c r="G3194" s="4">
        <v>1270375.0</v>
      </c>
      <c r="H3194" s="4">
        <v>2.5355271E8</v>
      </c>
      <c r="I3194" s="4">
        <v>1.99</v>
      </c>
      <c r="J3194" s="5" t="str">
        <f>VLOOKUP(E3194, genre!$A$2:$B$1000, 2, FALSE)</f>
        <v>TV Shows</v>
      </c>
    </row>
    <row r="3195">
      <c r="A3195" s="4">
        <v>3194.0</v>
      </c>
      <c r="B3195" s="4" t="s">
        <v>4208</v>
      </c>
      <c r="C3195" s="4">
        <v>250.0</v>
      </c>
      <c r="D3195" s="4">
        <v>3.0</v>
      </c>
      <c r="E3195" s="4">
        <v>19.0</v>
      </c>
      <c r="F3195" s="4" t="s">
        <v>35</v>
      </c>
      <c r="G3195" s="4">
        <v>1278041.0</v>
      </c>
      <c r="H3195" s="4">
        <v>2.55001728E8</v>
      </c>
      <c r="I3195" s="4">
        <v>1.99</v>
      </c>
      <c r="J3195" s="5" t="str">
        <f>VLOOKUP(E3195, genre!$A$2:$B$1000, 2, FALSE)</f>
        <v>TV Shows</v>
      </c>
    </row>
    <row r="3196">
      <c r="A3196" s="4">
        <v>3195.0</v>
      </c>
      <c r="B3196" s="4" t="s">
        <v>4209</v>
      </c>
      <c r="C3196" s="4">
        <v>250.0</v>
      </c>
      <c r="D3196" s="4">
        <v>3.0</v>
      </c>
      <c r="E3196" s="4">
        <v>19.0</v>
      </c>
      <c r="F3196" s="4" t="s">
        <v>35</v>
      </c>
      <c r="G3196" s="4">
        <v>1268333.0</v>
      </c>
      <c r="H3196" s="4">
        <v>2.53451012E8</v>
      </c>
      <c r="I3196" s="4">
        <v>1.99</v>
      </c>
      <c r="J3196" s="5" t="str">
        <f>VLOOKUP(E3196, genre!$A$2:$B$1000, 2, FALSE)</f>
        <v>TV Shows</v>
      </c>
    </row>
    <row r="3197">
      <c r="A3197" s="4">
        <v>3196.0</v>
      </c>
      <c r="B3197" s="4" t="s">
        <v>4210</v>
      </c>
      <c r="C3197" s="4">
        <v>250.0</v>
      </c>
      <c r="D3197" s="4">
        <v>3.0</v>
      </c>
      <c r="E3197" s="4">
        <v>19.0</v>
      </c>
      <c r="F3197" s="4" t="s">
        <v>35</v>
      </c>
      <c r="G3197" s="4">
        <v>1237791.0</v>
      </c>
      <c r="H3197" s="4">
        <v>2.47238398E8</v>
      </c>
      <c r="I3197" s="4">
        <v>1.99</v>
      </c>
      <c r="J3197" s="5" t="str">
        <f>VLOOKUP(E3197, genre!$A$2:$B$1000, 2, FALSE)</f>
        <v>TV Shows</v>
      </c>
    </row>
    <row r="3198">
      <c r="A3198" s="4">
        <v>3197.0</v>
      </c>
      <c r="B3198" s="4" t="s">
        <v>4211</v>
      </c>
      <c r="C3198" s="4">
        <v>250.0</v>
      </c>
      <c r="D3198" s="4">
        <v>3.0</v>
      </c>
      <c r="E3198" s="4">
        <v>19.0</v>
      </c>
      <c r="F3198" s="4" t="s">
        <v>35</v>
      </c>
      <c r="G3198" s="4">
        <v>1278625.0</v>
      </c>
      <c r="H3198" s="4">
        <v>2.44626927E8</v>
      </c>
      <c r="I3198" s="4">
        <v>1.99</v>
      </c>
      <c r="J3198" s="5" t="str">
        <f>VLOOKUP(E3198, genre!$A$2:$B$1000, 2, FALSE)</f>
        <v>TV Shows</v>
      </c>
    </row>
    <row r="3199">
      <c r="A3199" s="4">
        <v>3198.0</v>
      </c>
      <c r="B3199" s="4" t="s">
        <v>4212</v>
      </c>
      <c r="C3199" s="4">
        <v>250.0</v>
      </c>
      <c r="D3199" s="4">
        <v>3.0</v>
      </c>
      <c r="E3199" s="4">
        <v>19.0</v>
      </c>
      <c r="F3199" s="4" t="s">
        <v>35</v>
      </c>
      <c r="G3199" s="4">
        <v>1274583.0</v>
      </c>
      <c r="H3199" s="4">
        <v>2.53808658E8</v>
      </c>
      <c r="I3199" s="4">
        <v>1.99</v>
      </c>
      <c r="J3199" s="5" t="str">
        <f>VLOOKUP(E3199, genre!$A$2:$B$1000, 2, FALSE)</f>
        <v>TV Shows</v>
      </c>
    </row>
    <row r="3200">
      <c r="A3200" s="4">
        <v>3199.0</v>
      </c>
      <c r="B3200" s="4" t="s">
        <v>4213</v>
      </c>
      <c r="C3200" s="4">
        <v>250.0</v>
      </c>
      <c r="D3200" s="4">
        <v>3.0</v>
      </c>
      <c r="E3200" s="4">
        <v>19.0</v>
      </c>
      <c r="F3200" s="4" t="s">
        <v>35</v>
      </c>
      <c r="G3200" s="4">
        <v>1712791.0</v>
      </c>
      <c r="H3200" s="4">
        <v>3.27642458E8</v>
      </c>
      <c r="I3200" s="4">
        <v>1.99</v>
      </c>
      <c r="J3200" s="5" t="str">
        <f>VLOOKUP(E3200, genre!$A$2:$B$1000, 2, FALSE)</f>
        <v>TV Shows</v>
      </c>
    </row>
    <row r="3201">
      <c r="A3201" s="4">
        <v>3200.0</v>
      </c>
      <c r="B3201" s="4" t="s">
        <v>4214</v>
      </c>
      <c r="C3201" s="4">
        <v>251.0</v>
      </c>
      <c r="D3201" s="4">
        <v>3.0</v>
      </c>
      <c r="E3201" s="4">
        <v>19.0</v>
      </c>
      <c r="F3201" s="4" t="s">
        <v>35</v>
      </c>
      <c r="G3201" s="4">
        <v>1326534.0</v>
      </c>
      <c r="H3201" s="4">
        <v>2.76942637E8</v>
      </c>
      <c r="I3201" s="4">
        <v>1.99</v>
      </c>
      <c r="J3201" s="5" t="str">
        <f>VLOOKUP(E3201, genre!$A$2:$B$1000, 2, FALSE)</f>
        <v>TV Shows</v>
      </c>
    </row>
    <row r="3202">
      <c r="A3202" s="4">
        <v>3201.0</v>
      </c>
      <c r="B3202" s="4" t="s">
        <v>4215</v>
      </c>
      <c r="C3202" s="4">
        <v>251.0</v>
      </c>
      <c r="D3202" s="4">
        <v>3.0</v>
      </c>
      <c r="E3202" s="4">
        <v>19.0</v>
      </c>
      <c r="F3202" s="4" t="s">
        <v>35</v>
      </c>
      <c r="G3202" s="4">
        <v>1297213.0</v>
      </c>
      <c r="H3202" s="4">
        <v>2.55117055E8</v>
      </c>
      <c r="I3202" s="4">
        <v>1.99</v>
      </c>
      <c r="J3202" s="5" t="str">
        <f>VLOOKUP(E3202, genre!$A$2:$B$1000, 2, FALSE)</f>
        <v>TV Shows</v>
      </c>
    </row>
    <row r="3203">
      <c r="A3203" s="4">
        <v>3202.0</v>
      </c>
      <c r="B3203" s="4" t="s">
        <v>4216</v>
      </c>
      <c r="C3203" s="4">
        <v>251.0</v>
      </c>
      <c r="D3203" s="4">
        <v>3.0</v>
      </c>
      <c r="E3203" s="4">
        <v>19.0</v>
      </c>
      <c r="F3203" s="4" t="s">
        <v>35</v>
      </c>
      <c r="G3203" s="4">
        <v>1276526.0</v>
      </c>
      <c r="H3203" s="4">
        <v>2.67205501E8</v>
      </c>
      <c r="I3203" s="4">
        <v>1.99</v>
      </c>
      <c r="J3203" s="5" t="str">
        <f>VLOOKUP(E3203, genre!$A$2:$B$1000, 2, FALSE)</f>
        <v>TV Shows</v>
      </c>
    </row>
    <row r="3204">
      <c r="A3204" s="4">
        <v>3203.0</v>
      </c>
      <c r="B3204" s="4" t="s">
        <v>4217</v>
      </c>
      <c r="C3204" s="4">
        <v>251.0</v>
      </c>
      <c r="D3204" s="4">
        <v>3.0</v>
      </c>
      <c r="E3204" s="4">
        <v>19.0</v>
      </c>
      <c r="F3204" s="4" t="s">
        <v>35</v>
      </c>
      <c r="G3204" s="4">
        <v>1282615.0</v>
      </c>
      <c r="H3204" s="4">
        <v>2.56912833E8</v>
      </c>
      <c r="I3204" s="4">
        <v>1.99</v>
      </c>
      <c r="J3204" s="5" t="str">
        <f>VLOOKUP(E3204, genre!$A$2:$B$1000, 2, FALSE)</f>
        <v>TV Shows</v>
      </c>
    </row>
    <row r="3205">
      <c r="A3205" s="4">
        <v>3204.0</v>
      </c>
      <c r="B3205" s="4" t="s">
        <v>4218</v>
      </c>
      <c r="C3205" s="4">
        <v>251.0</v>
      </c>
      <c r="D3205" s="4">
        <v>3.0</v>
      </c>
      <c r="E3205" s="4">
        <v>19.0</v>
      </c>
      <c r="F3205" s="4" t="s">
        <v>35</v>
      </c>
      <c r="G3205" s="4">
        <v>1280113.0</v>
      </c>
      <c r="H3205" s="4">
        <v>2.51728257E8</v>
      </c>
      <c r="I3205" s="4">
        <v>1.99</v>
      </c>
      <c r="J3205" s="5" t="str">
        <f>VLOOKUP(E3205, genre!$A$2:$B$1000, 2, FALSE)</f>
        <v>TV Shows</v>
      </c>
    </row>
    <row r="3206">
      <c r="A3206" s="4">
        <v>3205.0</v>
      </c>
      <c r="B3206" s="4" t="s">
        <v>4219</v>
      </c>
      <c r="C3206" s="4">
        <v>251.0</v>
      </c>
      <c r="D3206" s="4">
        <v>3.0</v>
      </c>
      <c r="E3206" s="4">
        <v>19.0</v>
      </c>
      <c r="F3206" s="4" t="s">
        <v>35</v>
      </c>
      <c r="G3206" s="4">
        <v>1279904.0</v>
      </c>
      <c r="H3206" s="4">
        <v>2.52726644E8</v>
      </c>
      <c r="I3206" s="4">
        <v>1.99</v>
      </c>
      <c r="J3206" s="5" t="str">
        <f>VLOOKUP(E3206, genre!$A$2:$B$1000, 2, FALSE)</f>
        <v>TV Shows</v>
      </c>
    </row>
    <row r="3207">
      <c r="A3207" s="4">
        <v>3206.0</v>
      </c>
      <c r="B3207" s="4" t="s">
        <v>4220</v>
      </c>
      <c r="C3207" s="4">
        <v>251.0</v>
      </c>
      <c r="D3207" s="4">
        <v>3.0</v>
      </c>
      <c r="E3207" s="4">
        <v>19.0</v>
      </c>
      <c r="F3207" s="4" t="s">
        <v>35</v>
      </c>
      <c r="G3207" s="4">
        <v>1822781.0</v>
      </c>
      <c r="H3207" s="4">
        <v>3.58761786E8</v>
      </c>
      <c r="I3207" s="4">
        <v>1.99</v>
      </c>
      <c r="J3207" s="5" t="str">
        <f>VLOOKUP(E3207, genre!$A$2:$B$1000, 2, FALSE)</f>
        <v>TV Shows</v>
      </c>
    </row>
    <row r="3208">
      <c r="A3208" s="4">
        <v>3207.0</v>
      </c>
      <c r="B3208" s="4" t="s">
        <v>4221</v>
      </c>
      <c r="C3208" s="4">
        <v>251.0</v>
      </c>
      <c r="D3208" s="4">
        <v>3.0</v>
      </c>
      <c r="E3208" s="4">
        <v>19.0</v>
      </c>
      <c r="F3208" s="4" t="s">
        <v>35</v>
      </c>
      <c r="G3208" s="4">
        <v>1801926.0</v>
      </c>
      <c r="H3208" s="4">
        <v>3.45960631E8</v>
      </c>
      <c r="I3208" s="4">
        <v>1.99</v>
      </c>
      <c r="J3208" s="5" t="str">
        <f>VLOOKUP(E3208, genre!$A$2:$B$1000, 2, FALSE)</f>
        <v>TV Shows</v>
      </c>
    </row>
    <row r="3209">
      <c r="A3209" s="4">
        <v>3208.0</v>
      </c>
      <c r="B3209" s="4" t="s">
        <v>4222</v>
      </c>
      <c r="C3209" s="4">
        <v>251.0</v>
      </c>
      <c r="D3209" s="4">
        <v>3.0</v>
      </c>
      <c r="E3209" s="4">
        <v>22.0</v>
      </c>
      <c r="F3209" s="4" t="s">
        <v>35</v>
      </c>
      <c r="G3209" s="4">
        <v>1273064.0</v>
      </c>
      <c r="H3209" s="4">
        <v>2.48863427E8</v>
      </c>
      <c r="I3209" s="4">
        <v>1.99</v>
      </c>
      <c r="J3209" s="5" t="str">
        <f>VLOOKUP(E3209, genre!$A$2:$B$1000, 2, FALSE)</f>
        <v>Comedy</v>
      </c>
    </row>
    <row r="3210">
      <c r="A3210" s="4">
        <v>3209.0</v>
      </c>
      <c r="B3210" s="4" t="s">
        <v>4223</v>
      </c>
      <c r="C3210" s="4">
        <v>251.0</v>
      </c>
      <c r="D3210" s="4">
        <v>3.0</v>
      </c>
      <c r="E3210" s="4">
        <v>22.0</v>
      </c>
      <c r="F3210" s="4" t="s">
        <v>35</v>
      </c>
      <c r="G3210" s="4">
        <v>2519436.0</v>
      </c>
      <c r="H3210" s="4">
        <v>5.15301752E8</v>
      </c>
      <c r="I3210" s="4">
        <v>1.99</v>
      </c>
      <c r="J3210" s="5" t="str">
        <f>VLOOKUP(E3210, genre!$A$2:$B$1000, 2, FALSE)</f>
        <v>Comedy</v>
      </c>
    </row>
    <row r="3211">
      <c r="A3211" s="4">
        <v>3210.0</v>
      </c>
      <c r="B3211" s="4" t="s">
        <v>4224</v>
      </c>
      <c r="C3211" s="4">
        <v>251.0</v>
      </c>
      <c r="D3211" s="4">
        <v>3.0</v>
      </c>
      <c r="E3211" s="4">
        <v>22.0</v>
      </c>
      <c r="F3211" s="4" t="s">
        <v>35</v>
      </c>
      <c r="G3211" s="4">
        <v>1271688.0</v>
      </c>
      <c r="H3211" s="4">
        <v>2.45378749E8</v>
      </c>
      <c r="I3211" s="4">
        <v>1.99</v>
      </c>
      <c r="J3211" s="5" t="str">
        <f>VLOOKUP(E3211, genre!$A$2:$B$1000, 2, FALSE)</f>
        <v>Comedy</v>
      </c>
    </row>
    <row r="3212">
      <c r="A3212" s="4">
        <v>3211.0</v>
      </c>
      <c r="B3212" s="4" t="s">
        <v>4225</v>
      </c>
      <c r="C3212" s="4">
        <v>251.0</v>
      </c>
      <c r="D3212" s="4">
        <v>3.0</v>
      </c>
      <c r="E3212" s="4">
        <v>22.0</v>
      </c>
      <c r="F3212" s="4" t="s">
        <v>35</v>
      </c>
      <c r="G3212" s="4">
        <v>1289039.0</v>
      </c>
      <c r="H3212" s="4">
        <v>2.50822697E8</v>
      </c>
      <c r="I3212" s="4">
        <v>1.99</v>
      </c>
      <c r="J3212" s="5" t="str">
        <f>VLOOKUP(E3212, genre!$A$2:$B$1000, 2, FALSE)</f>
        <v>Comedy</v>
      </c>
    </row>
    <row r="3213">
      <c r="A3213" s="4">
        <v>3212.0</v>
      </c>
      <c r="B3213" s="4" t="s">
        <v>4226</v>
      </c>
      <c r="C3213" s="4">
        <v>251.0</v>
      </c>
      <c r="D3213" s="4">
        <v>3.0</v>
      </c>
      <c r="E3213" s="4">
        <v>22.0</v>
      </c>
      <c r="F3213" s="4" t="s">
        <v>35</v>
      </c>
      <c r="G3213" s="4">
        <v>1700241.0</v>
      </c>
      <c r="H3213" s="4">
        <v>3.3721998E8</v>
      </c>
      <c r="I3213" s="4">
        <v>1.99</v>
      </c>
      <c r="J3213" s="5" t="str">
        <f>VLOOKUP(E3213, genre!$A$2:$B$1000, 2, FALSE)</f>
        <v>Comedy</v>
      </c>
    </row>
    <row r="3214">
      <c r="A3214" s="4">
        <v>3213.0</v>
      </c>
      <c r="B3214" s="4" t="s">
        <v>4227</v>
      </c>
      <c r="C3214" s="4">
        <v>251.0</v>
      </c>
      <c r="D3214" s="4">
        <v>3.0</v>
      </c>
      <c r="E3214" s="4">
        <v>22.0</v>
      </c>
      <c r="F3214" s="4" t="s">
        <v>35</v>
      </c>
      <c r="G3214" s="4">
        <v>1271938.0</v>
      </c>
      <c r="H3214" s="4">
        <v>2.6416808E8</v>
      </c>
      <c r="I3214" s="4">
        <v>1.99</v>
      </c>
      <c r="J3214" s="5" t="str">
        <f>VLOOKUP(E3214, genre!$A$2:$B$1000, 2, FALSE)</f>
        <v>Comedy</v>
      </c>
    </row>
    <row r="3215">
      <c r="A3215" s="4">
        <v>3214.0</v>
      </c>
      <c r="B3215" s="4" t="s">
        <v>4228</v>
      </c>
      <c r="C3215" s="4">
        <v>251.0</v>
      </c>
      <c r="D3215" s="4">
        <v>3.0</v>
      </c>
      <c r="E3215" s="4">
        <v>22.0</v>
      </c>
      <c r="F3215" s="4" t="s">
        <v>35</v>
      </c>
      <c r="G3215" s="4">
        <v>1271521.0</v>
      </c>
      <c r="H3215" s="4">
        <v>2.58561054E8</v>
      </c>
      <c r="I3215" s="4">
        <v>1.99</v>
      </c>
      <c r="J3215" s="5" t="str">
        <f>VLOOKUP(E3215, genre!$A$2:$B$1000, 2, FALSE)</f>
        <v>Comedy</v>
      </c>
    </row>
    <row r="3216">
      <c r="A3216" s="4">
        <v>3215.0</v>
      </c>
      <c r="B3216" s="4" t="s">
        <v>4229</v>
      </c>
      <c r="C3216" s="4">
        <v>251.0</v>
      </c>
      <c r="D3216" s="4">
        <v>3.0</v>
      </c>
      <c r="E3216" s="4">
        <v>22.0</v>
      </c>
      <c r="F3216" s="4" t="s">
        <v>35</v>
      </c>
      <c r="G3216" s="4">
        <v>1302093.0</v>
      </c>
      <c r="H3216" s="4">
        <v>2.54402605E8</v>
      </c>
      <c r="I3216" s="4">
        <v>1.99</v>
      </c>
      <c r="J3216" s="5" t="str">
        <f>VLOOKUP(E3216, genre!$A$2:$B$1000, 2, FALSE)</f>
        <v>Comedy</v>
      </c>
    </row>
    <row r="3217">
      <c r="A3217" s="4">
        <v>3216.0</v>
      </c>
      <c r="B3217" s="4" t="s">
        <v>4230</v>
      </c>
      <c r="C3217" s="4">
        <v>251.0</v>
      </c>
      <c r="D3217" s="4">
        <v>3.0</v>
      </c>
      <c r="E3217" s="4">
        <v>22.0</v>
      </c>
      <c r="F3217" s="4" t="s">
        <v>35</v>
      </c>
      <c r="G3217" s="4">
        <v>1272522.0</v>
      </c>
      <c r="H3217" s="4">
        <v>2.59011909E8</v>
      </c>
      <c r="I3217" s="4">
        <v>1.99</v>
      </c>
      <c r="J3217" s="5" t="str">
        <f>VLOOKUP(E3217, genre!$A$2:$B$1000, 2, FALSE)</f>
        <v>Comedy</v>
      </c>
    </row>
    <row r="3218">
      <c r="A3218" s="4">
        <v>3217.0</v>
      </c>
      <c r="B3218" s="4" t="s">
        <v>4231</v>
      </c>
      <c r="C3218" s="4">
        <v>251.0</v>
      </c>
      <c r="D3218" s="4">
        <v>3.0</v>
      </c>
      <c r="E3218" s="4">
        <v>22.0</v>
      </c>
      <c r="F3218" s="4" t="s">
        <v>35</v>
      </c>
      <c r="G3218" s="4">
        <v>1767851.0</v>
      </c>
      <c r="H3218" s="4">
        <v>3.71663719E8</v>
      </c>
      <c r="I3218" s="4">
        <v>1.99</v>
      </c>
      <c r="J3218" s="5" t="str">
        <f>VLOOKUP(E3218, genre!$A$2:$B$1000, 2, FALSE)</f>
        <v>Comedy</v>
      </c>
    </row>
    <row r="3219">
      <c r="A3219" s="4">
        <v>3218.0</v>
      </c>
      <c r="B3219" s="4" t="s">
        <v>4232</v>
      </c>
      <c r="C3219" s="4">
        <v>251.0</v>
      </c>
      <c r="D3219" s="4">
        <v>3.0</v>
      </c>
      <c r="E3219" s="4">
        <v>22.0</v>
      </c>
      <c r="F3219" s="4" t="s">
        <v>35</v>
      </c>
      <c r="G3219" s="4">
        <v>1271229.0</v>
      </c>
      <c r="H3219" s="4">
        <v>2.53054534E8</v>
      </c>
      <c r="I3219" s="4">
        <v>1.99</v>
      </c>
      <c r="J3219" s="5" t="str">
        <f>VLOOKUP(E3219, genre!$A$2:$B$1000, 2, FALSE)</f>
        <v>Comedy</v>
      </c>
    </row>
    <row r="3220">
      <c r="A3220" s="4">
        <v>3219.0</v>
      </c>
      <c r="B3220" s="4" t="s">
        <v>4233</v>
      </c>
      <c r="C3220" s="4">
        <v>251.0</v>
      </c>
      <c r="D3220" s="4">
        <v>3.0</v>
      </c>
      <c r="E3220" s="4">
        <v>22.0</v>
      </c>
      <c r="F3220" s="4" t="s">
        <v>35</v>
      </c>
      <c r="G3220" s="4">
        <v>1268268.0</v>
      </c>
      <c r="H3220" s="4">
        <v>2.5120861E8</v>
      </c>
      <c r="I3220" s="4">
        <v>1.99</v>
      </c>
      <c r="J3220" s="5" t="str">
        <f>VLOOKUP(E3220, genre!$A$2:$B$1000, 2, FALSE)</f>
        <v>Comedy</v>
      </c>
    </row>
    <row r="3221">
      <c r="A3221" s="4">
        <v>3220.0</v>
      </c>
      <c r="B3221" s="4" t="s">
        <v>4234</v>
      </c>
      <c r="C3221" s="4">
        <v>251.0</v>
      </c>
      <c r="D3221" s="4">
        <v>3.0</v>
      </c>
      <c r="E3221" s="4">
        <v>22.0</v>
      </c>
      <c r="F3221" s="4" t="s">
        <v>35</v>
      </c>
      <c r="G3221" s="4">
        <v>1732649.0</v>
      </c>
      <c r="H3221" s="4">
        <v>3.38778844E8</v>
      </c>
      <c r="I3221" s="4">
        <v>1.99</v>
      </c>
      <c r="J3221" s="5" t="str">
        <f>VLOOKUP(E3221, genre!$A$2:$B$1000, 2, FALSE)</f>
        <v>Comedy</v>
      </c>
    </row>
    <row r="3222">
      <c r="A3222" s="4">
        <v>3221.0</v>
      </c>
      <c r="B3222" s="4" t="s">
        <v>4235</v>
      </c>
      <c r="C3222" s="4">
        <v>251.0</v>
      </c>
      <c r="D3222" s="4">
        <v>3.0</v>
      </c>
      <c r="E3222" s="4">
        <v>22.0</v>
      </c>
      <c r="F3222" s="4" t="s">
        <v>35</v>
      </c>
      <c r="G3222" s="4">
        <v>1676134.0</v>
      </c>
      <c r="H3222" s="4">
        <v>3.33671149E8</v>
      </c>
      <c r="I3222" s="4">
        <v>1.99</v>
      </c>
      <c r="J3222" s="5" t="str">
        <f>VLOOKUP(E3222, genre!$A$2:$B$1000, 2, FALSE)</f>
        <v>Comedy</v>
      </c>
    </row>
    <row r="3223">
      <c r="A3223" s="4">
        <v>3222.0</v>
      </c>
      <c r="B3223" s="4" t="s">
        <v>4236</v>
      </c>
      <c r="C3223" s="4">
        <v>251.0</v>
      </c>
      <c r="D3223" s="4">
        <v>3.0</v>
      </c>
      <c r="E3223" s="4">
        <v>22.0</v>
      </c>
      <c r="F3223" s="4" t="s">
        <v>35</v>
      </c>
      <c r="G3223" s="4">
        <v>2541875.0</v>
      </c>
      <c r="H3223" s="4">
        <v>5.01060138E8</v>
      </c>
      <c r="I3223" s="4">
        <v>1.99</v>
      </c>
      <c r="J3223" s="5" t="str">
        <f>VLOOKUP(E3223, genre!$A$2:$B$1000, 2, FALSE)</f>
        <v>Comedy</v>
      </c>
    </row>
    <row r="3224">
      <c r="A3224" s="4">
        <v>3223.0</v>
      </c>
      <c r="B3224" s="4" t="s">
        <v>4237</v>
      </c>
      <c r="C3224" s="4">
        <v>228.0</v>
      </c>
      <c r="D3224" s="4">
        <v>3.0</v>
      </c>
      <c r="E3224" s="4">
        <v>21.0</v>
      </c>
      <c r="F3224" s="4" t="s">
        <v>35</v>
      </c>
      <c r="G3224" s="4">
        <v>2687103.0</v>
      </c>
      <c r="H3224" s="4">
        <v>4.87881159E8</v>
      </c>
      <c r="I3224" s="4">
        <v>1.99</v>
      </c>
      <c r="J3224" s="5" t="str">
        <f>VLOOKUP(E3224, genre!$A$2:$B$1000, 2, FALSE)</f>
        <v>Drama</v>
      </c>
    </row>
    <row r="3225">
      <c r="A3225" s="4">
        <v>3224.0</v>
      </c>
      <c r="B3225" s="4" t="s">
        <v>4238</v>
      </c>
      <c r="C3225" s="4">
        <v>229.0</v>
      </c>
      <c r="D3225" s="4">
        <v>3.0</v>
      </c>
      <c r="E3225" s="4">
        <v>21.0</v>
      </c>
      <c r="F3225" s="4" t="s">
        <v>35</v>
      </c>
      <c r="G3225" s="4">
        <v>5088838.0</v>
      </c>
      <c r="H3225" s="4">
        <v>1.05954614E9</v>
      </c>
      <c r="I3225" s="4">
        <v>1.99</v>
      </c>
      <c r="J3225" s="5" t="str">
        <f>VLOOKUP(E3225, genre!$A$2:$B$1000, 2, FALSE)</f>
        <v>Drama</v>
      </c>
    </row>
    <row r="3226">
      <c r="A3226" s="4">
        <v>3225.0</v>
      </c>
      <c r="B3226" s="4" t="s">
        <v>2429</v>
      </c>
      <c r="C3226" s="4">
        <v>252.0</v>
      </c>
      <c r="D3226" s="4">
        <v>2.0</v>
      </c>
      <c r="E3226" s="4">
        <v>1.0</v>
      </c>
      <c r="F3226" s="4" t="s">
        <v>4239</v>
      </c>
      <c r="G3226" s="4">
        <v>310774.0</v>
      </c>
      <c r="H3226" s="4">
        <v>5126563.0</v>
      </c>
      <c r="I3226" s="4">
        <v>0.99</v>
      </c>
      <c r="J3226" s="5" t="str">
        <f>VLOOKUP(E3226, genre!$A$2:$B$1000, 2, FALSE)</f>
        <v>Rock</v>
      </c>
    </row>
    <row r="3227">
      <c r="A3227" s="4">
        <v>3226.0</v>
      </c>
      <c r="B3227" s="4" t="s">
        <v>4240</v>
      </c>
      <c r="C3227" s="4">
        <v>253.0</v>
      </c>
      <c r="D3227" s="4">
        <v>3.0</v>
      </c>
      <c r="E3227" s="4">
        <v>20.0</v>
      </c>
      <c r="F3227" s="4" t="s">
        <v>35</v>
      </c>
      <c r="G3227" s="4">
        <v>2952702.0</v>
      </c>
      <c r="H3227" s="4">
        <v>5.41359437E8</v>
      </c>
      <c r="I3227" s="4">
        <v>1.99</v>
      </c>
      <c r="J3227" s="5" t="str">
        <f>VLOOKUP(E3227, genre!$A$2:$B$1000, 2, FALSE)</f>
        <v>Sci Fi &amp; Fantasy</v>
      </c>
    </row>
    <row r="3228">
      <c r="A3228" s="4">
        <v>3227.0</v>
      </c>
      <c r="B3228" s="4" t="s">
        <v>4241</v>
      </c>
      <c r="C3228" s="4">
        <v>253.0</v>
      </c>
      <c r="D3228" s="4">
        <v>3.0</v>
      </c>
      <c r="E3228" s="4">
        <v>20.0</v>
      </c>
      <c r="F3228" s="4" t="s">
        <v>35</v>
      </c>
      <c r="G3228" s="4">
        <v>2956081.0</v>
      </c>
      <c r="H3228" s="4">
        <v>5.21387924E8</v>
      </c>
      <c r="I3228" s="4">
        <v>1.99</v>
      </c>
      <c r="J3228" s="5" t="str">
        <f>VLOOKUP(E3228, genre!$A$2:$B$1000, 2, FALSE)</f>
        <v>Sci Fi &amp; Fantasy</v>
      </c>
    </row>
    <row r="3229">
      <c r="A3229" s="4">
        <v>3228.0</v>
      </c>
      <c r="B3229" s="4" t="s">
        <v>4242</v>
      </c>
      <c r="C3229" s="4">
        <v>253.0</v>
      </c>
      <c r="D3229" s="4">
        <v>3.0</v>
      </c>
      <c r="E3229" s="4">
        <v>20.0</v>
      </c>
      <c r="F3229" s="4" t="s">
        <v>35</v>
      </c>
      <c r="G3229" s="4">
        <v>2927802.0</v>
      </c>
      <c r="H3229" s="4">
        <v>5.54509033E8</v>
      </c>
      <c r="I3229" s="4">
        <v>1.99</v>
      </c>
      <c r="J3229" s="5" t="str">
        <f>VLOOKUP(E3229, genre!$A$2:$B$1000, 2, FALSE)</f>
        <v>Sci Fi &amp; Fantasy</v>
      </c>
    </row>
    <row r="3230">
      <c r="A3230" s="4">
        <v>3229.0</v>
      </c>
      <c r="B3230" s="4" t="s">
        <v>4243</v>
      </c>
      <c r="C3230" s="4">
        <v>253.0</v>
      </c>
      <c r="D3230" s="4">
        <v>3.0</v>
      </c>
      <c r="E3230" s="4">
        <v>20.0</v>
      </c>
      <c r="F3230" s="4" t="s">
        <v>35</v>
      </c>
      <c r="G3230" s="4">
        <v>2922547.0</v>
      </c>
      <c r="H3230" s="4">
        <v>5.37812711E8</v>
      </c>
      <c r="I3230" s="4">
        <v>1.99</v>
      </c>
      <c r="J3230" s="5" t="str">
        <f>VLOOKUP(E3230, genre!$A$2:$B$1000, 2, FALSE)</f>
        <v>Sci Fi &amp; Fantasy</v>
      </c>
    </row>
    <row r="3231">
      <c r="A3231" s="4">
        <v>3230.0</v>
      </c>
      <c r="B3231" s="4" t="s">
        <v>4244</v>
      </c>
      <c r="C3231" s="4">
        <v>253.0</v>
      </c>
      <c r="D3231" s="4">
        <v>3.0</v>
      </c>
      <c r="E3231" s="4">
        <v>20.0</v>
      </c>
      <c r="F3231" s="4" t="s">
        <v>35</v>
      </c>
      <c r="G3231" s="4">
        <v>2914664.0</v>
      </c>
      <c r="H3231" s="4">
        <v>5.34343985E8</v>
      </c>
      <c r="I3231" s="4">
        <v>1.99</v>
      </c>
      <c r="J3231" s="5" t="str">
        <f>VLOOKUP(E3231, genre!$A$2:$B$1000, 2, FALSE)</f>
        <v>Sci Fi &amp; Fantasy</v>
      </c>
    </row>
    <row r="3232">
      <c r="A3232" s="4">
        <v>3231.0</v>
      </c>
      <c r="B3232" s="4" t="s">
        <v>4245</v>
      </c>
      <c r="C3232" s="4">
        <v>253.0</v>
      </c>
      <c r="D3232" s="4">
        <v>3.0</v>
      </c>
      <c r="E3232" s="4">
        <v>20.0</v>
      </c>
      <c r="F3232" s="4" t="s">
        <v>35</v>
      </c>
      <c r="G3232" s="4">
        <v>2920045.0</v>
      </c>
      <c r="H3232" s="4">
        <v>5.5887219E8</v>
      </c>
      <c r="I3232" s="4">
        <v>1.99</v>
      </c>
      <c r="J3232" s="5" t="str">
        <f>VLOOKUP(E3232, genre!$A$2:$B$1000, 2, FALSE)</f>
        <v>Sci Fi &amp; Fantasy</v>
      </c>
    </row>
    <row r="3233">
      <c r="A3233" s="4">
        <v>3232.0</v>
      </c>
      <c r="B3233" s="4" t="s">
        <v>4246</v>
      </c>
      <c r="C3233" s="4">
        <v>253.0</v>
      </c>
      <c r="D3233" s="4">
        <v>3.0</v>
      </c>
      <c r="E3233" s="4">
        <v>20.0</v>
      </c>
      <c r="F3233" s="4" t="s">
        <v>35</v>
      </c>
      <c r="G3233" s="4">
        <v>2925008.0</v>
      </c>
      <c r="H3233" s="4">
        <v>5.13122217E8</v>
      </c>
      <c r="I3233" s="4">
        <v>1.99</v>
      </c>
      <c r="J3233" s="5" t="str">
        <f>VLOOKUP(E3233, genre!$A$2:$B$1000, 2, FALSE)</f>
        <v>Sci Fi &amp; Fantasy</v>
      </c>
    </row>
    <row r="3234">
      <c r="A3234" s="4">
        <v>3233.0</v>
      </c>
      <c r="B3234" s="4" t="s">
        <v>4247</v>
      </c>
      <c r="C3234" s="4">
        <v>253.0</v>
      </c>
      <c r="D3234" s="4">
        <v>3.0</v>
      </c>
      <c r="E3234" s="4">
        <v>20.0</v>
      </c>
      <c r="F3234" s="4" t="s">
        <v>35</v>
      </c>
      <c r="G3234" s="4">
        <v>2907615.0</v>
      </c>
      <c r="H3234" s="4">
        <v>5.40980196E8</v>
      </c>
      <c r="I3234" s="4">
        <v>1.99</v>
      </c>
      <c r="J3234" s="5" t="str">
        <f>VLOOKUP(E3234, genre!$A$2:$B$1000, 2, FALSE)</f>
        <v>Sci Fi &amp; Fantasy</v>
      </c>
    </row>
    <row r="3235">
      <c r="A3235" s="4">
        <v>3234.0</v>
      </c>
      <c r="B3235" s="4" t="s">
        <v>4248</v>
      </c>
      <c r="C3235" s="4">
        <v>253.0</v>
      </c>
      <c r="D3235" s="4">
        <v>3.0</v>
      </c>
      <c r="E3235" s="4">
        <v>20.0</v>
      </c>
      <c r="F3235" s="4" t="s">
        <v>35</v>
      </c>
      <c r="G3235" s="4">
        <v>2924341.0</v>
      </c>
      <c r="H3235" s="4">
        <v>5.46542281E8</v>
      </c>
      <c r="I3235" s="4">
        <v>1.99</v>
      </c>
      <c r="J3235" s="5" t="str">
        <f>VLOOKUP(E3235, genre!$A$2:$B$1000, 2, FALSE)</f>
        <v>Sci Fi &amp; Fantasy</v>
      </c>
    </row>
    <row r="3236">
      <c r="A3236" s="4">
        <v>3235.0</v>
      </c>
      <c r="B3236" s="4" t="s">
        <v>4249</v>
      </c>
      <c r="C3236" s="4">
        <v>253.0</v>
      </c>
      <c r="D3236" s="4">
        <v>3.0</v>
      </c>
      <c r="E3236" s="4">
        <v>20.0</v>
      </c>
      <c r="F3236" s="4" t="s">
        <v>35</v>
      </c>
      <c r="G3236" s="4">
        <v>2924716.0</v>
      </c>
      <c r="H3236" s="4">
        <v>5.70152232E8</v>
      </c>
      <c r="I3236" s="4">
        <v>1.99</v>
      </c>
      <c r="J3236" s="5" t="str">
        <f>VLOOKUP(E3236, genre!$A$2:$B$1000, 2, FALSE)</f>
        <v>Sci Fi &amp; Fantasy</v>
      </c>
    </row>
    <row r="3237">
      <c r="A3237" s="4">
        <v>3236.0</v>
      </c>
      <c r="B3237" s="4" t="s">
        <v>4250</v>
      </c>
      <c r="C3237" s="4">
        <v>253.0</v>
      </c>
      <c r="D3237" s="4">
        <v>3.0</v>
      </c>
      <c r="E3237" s="4">
        <v>20.0</v>
      </c>
      <c r="F3237" s="4" t="s">
        <v>35</v>
      </c>
      <c r="G3237" s="4">
        <v>2863571.0</v>
      </c>
      <c r="H3237" s="4">
        <v>5.87051735E8</v>
      </c>
      <c r="I3237" s="4">
        <v>1.99</v>
      </c>
      <c r="J3237" s="5" t="str">
        <f>VLOOKUP(E3237, genre!$A$2:$B$1000, 2, FALSE)</f>
        <v>Sci Fi &amp; Fantasy</v>
      </c>
    </row>
    <row r="3238">
      <c r="A3238" s="4">
        <v>3237.0</v>
      </c>
      <c r="B3238" s="4" t="s">
        <v>4251</v>
      </c>
      <c r="C3238" s="4">
        <v>253.0</v>
      </c>
      <c r="D3238" s="4">
        <v>3.0</v>
      </c>
      <c r="E3238" s="4">
        <v>20.0</v>
      </c>
      <c r="F3238" s="4" t="s">
        <v>35</v>
      </c>
      <c r="G3238" s="4">
        <v>2924507.0</v>
      </c>
      <c r="H3238" s="4">
        <v>5.03641007E8</v>
      </c>
      <c r="I3238" s="4">
        <v>1.99</v>
      </c>
      <c r="J3238" s="5" t="str">
        <f>VLOOKUP(E3238, genre!$A$2:$B$1000, 2, FALSE)</f>
        <v>Sci Fi &amp; Fantasy</v>
      </c>
    </row>
    <row r="3239">
      <c r="A3239" s="4">
        <v>3238.0</v>
      </c>
      <c r="B3239" s="4" t="s">
        <v>4252</v>
      </c>
      <c r="C3239" s="4">
        <v>253.0</v>
      </c>
      <c r="D3239" s="4">
        <v>3.0</v>
      </c>
      <c r="E3239" s="4">
        <v>20.0</v>
      </c>
      <c r="F3239" s="4" t="s">
        <v>35</v>
      </c>
      <c r="G3239" s="4">
        <v>2923298.0</v>
      </c>
      <c r="H3239" s="4">
        <v>5.15632754E8</v>
      </c>
      <c r="I3239" s="4">
        <v>1.99</v>
      </c>
      <c r="J3239" s="5" t="str">
        <f>VLOOKUP(E3239, genre!$A$2:$B$1000, 2, FALSE)</f>
        <v>Sci Fi &amp; Fantasy</v>
      </c>
    </row>
    <row r="3240">
      <c r="A3240" s="4">
        <v>3239.0</v>
      </c>
      <c r="B3240" s="4" t="s">
        <v>4253</v>
      </c>
      <c r="C3240" s="4">
        <v>253.0</v>
      </c>
      <c r="D3240" s="4">
        <v>3.0</v>
      </c>
      <c r="E3240" s="4">
        <v>20.0</v>
      </c>
      <c r="F3240" s="4" t="s">
        <v>35</v>
      </c>
      <c r="G3240" s="4">
        <v>2926593.0</v>
      </c>
      <c r="H3240" s="4">
        <v>5.36784757E8</v>
      </c>
      <c r="I3240" s="4">
        <v>1.99</v>
      </c>
      <c r="J3240" s="5" t="str">
        <f>VLOOKUP(E3240, genre!$A$2:$B$1000, 2, FALSE)</f>
        <v>Sci Fi &amp; Fantasy</v>
      </c>
    </row>
    <row r="3241">
      <c r="A3241" s="4">
        <v>3240.0</v>
      </c>
      <c r="B3241" s="4" t="s">
        <v>4254</v>
      </c>
      <c r="C3241" s="4">
        <v>253.0</v>
      </c>
      <c r="D3241" s="4">
        <v>3.0</v>
      </c>
      <c r="E3241" s="4">
        <v>20.0</v>
      </c>
      <c r="F3241" s="4" t="s">
        <v>35</v>
      </c>
      <c r="G3241" s="4">
        <v>2922630.0</v>
      </c>
      <c r="H3241" s="4">
        <v>5.05761343E8</v>
      </c>
      <c r="I3241" s="4">
        <v>1.99</v>
      </c>
      <c r="J3241" s="5" t="str">
        <f>VLOOKUP(E3241, genre!$A$2:$B$1000, 2, FALSE)</f>
        <v>Sci Fi &amp; Fantasy</v>
      </c>
    </row>
    <row r="3242">
      <c r="A3242" s="4">
        <v>3241.0</v>
      </c>
      <c r="B3242" s="4" t="s">
        <v>4255</v>
      </c>
      <c r="C3242" s="4">
        <v>253.0</v>
      </c>
      <c r="D3242" s="4">
        <v>3.0</v>
      </c>
      <c r="E3242" s="4">
        <v>20.0</v>
      </c>
      <c r="F3242" s="4" t="s">
        <v>35</v>
      </c>
      <c r="G3242" s="4">
        <v>2923381.0</v>
      </c>
      <c r="H3242" s="4">
        <v>4.87899692E8</v>
      </c>
      <c r="I3242" s="4">
        <v>1.99</v>
      </c>
      <c r="J3242" s="5" t="str">
        <f>VLOOKUP(E3242, genre!$A$2:$B$1000, 2, FALSE)</f>
        <v>Sci Fi &amp; Fantasy</v>
      </c>
    </row>
    <row r="3243">
      <c r="A3243" s="4">
        <v>3242.0</v>
      </c>
      <c r="B3243" s="4" t="s">
        <v>4256</v>
      </c>
      <c r="C3243" s="4">
        <v>253.0</v>
      </c>
      <c r="D3243" s="4">
        <v>3.0</v>
      </c>
      <c r="E3243" s="4">
        <v>20.0</v>
      </c>
      <c r="F3243" s="4" t="s">
        <v>35</v>
      </c>
      <c r="G3243" s="4">
        <v>2956998.0</v>
      </c>
      <c r="H3243" s="4">
        <v>5.77829804E8</v>
      </c>
      <c r="I3243" s="4">
        <v>1.99</v>
      </c>
      <c r="J3243" s="5" t="str">
        <f>VLOOKUP(E3243, genre!$A$2:$B$1000, 2, FALSE)</f>
        <v>Sci Fi &amp; Fantasy</v>
      </c>
    </row>
    <row r="3244">
      <c r="A3244" s="4">
        <v>3243.0</v>
      </c>
      <c r="B3244" s="4" t="s">
        <v>4257</v>
      </c>
      <c r="C3244" s="4">
        <v>253.0</v>
      </c>
      <c r="D3244" s="4">
        <v>3.0</v>
      </c>
      <c r="E3244" s="4">
        <v>20.0</v>
      </c>
      <c r="F3244" s="4" t="s">
        <v>35</v>
      </c>
      <c r="G3244" s="4">
        <v>2935894.0</v>
      </c>
      <c r="H3244" s="4">
        <v>5.51759986E8</v>
      </c>
      <c r="I3244" s="4">
        <v>1.99</v>
      </c>
      <c r="J3244" s="5" t="str">
        <f>VLOOKUP(E3244, genre!$A$2:$B$1000, 2, FALSE)</f>
        <v>Sci Fi &amp; Fantasy</v>
      </c>
    </row>
    <row r="3245">
      <c r="A3245" s="4">
        <v>3244.0</v>
      </c>
      <c r="B3245" s="4" t="s">
        <v>4258</v>
      </c>
      <c r="C3245" s="4">
        <v>253.0</v>
      </c>
      <c r="D3245" s="4">
        <v>3.0</v>
      </c>
      <c r="E3245" s="4">
        <v>20.0</v>
      </c>
      <c r="F3245" s="4" t="s">
        <v>35</v>
      </c>
      <c r="G3245" s="4">
        <v>2960293.0</v>
      </c>
      <c r="H3245" s="4">
        <v>5.36824558E8</v>
      </c>
      <c r="I3245" s="4">
        <v>1.99</v>
      </c>
      <c r="J3245" s="5" t="str">
        <f>VLOOKUP(E3245, genre!$A$2:$B$1000, 2, FALSE)</f>
        <v>Sci Fi &amp; Fantasy</v>
      </c>
    </row>
    <row r="3246">
      <c r="A3246" s="4">
        <v>3245.0</v>
      </c>
      <c r="B3246" s="4" t="s">
        <v>4259</v>
      </c>
      <c r="C3246" s="4">
        <v>253.0</v>
      </c>
      <c r="D3246" s="4">
        <v>3.0</v>
      </c>
      <c r="E3246" s="4">
        <v>20.0</v>
      </c>
      <c r="F3246" s="4" t="s">
        <v>35</v>
      </c>
      <c r="G3246" s="4">
        <v>2903778.0</v>
      </c>
      <c r="H3246" s="4">
        <v>5.2784286E8</v>
      </c>
      <c r="I3246" s="4">
        <v>1.99</v>
      </c>
      <c r="J3246" s="5" t="str">
        <f>VLOOKUP(E3246, genre!$A$2:$B$1000, 2, FALSE)</f>
        <v>Sci Fi &amp; Fantasy</v>
      </c>
    </row>
    <row r="3247">
      <c r="A3247" s="4">
        <v>3246.0</v>
      </c>
      <c r="B3247" s="4" t="s">
        <v>4260</v>
      </c>
      <c r="C3247" s="4">
        <v>253.0</v>
      </c>
      <c r="D3247" s="4">
        <v>3.0</v>
      </c>
      <c r="E3247" s="4">
        <v>20.0</v>
      </c>
      <c r="F3247" s="4" t="s">
        <v>35</v>
      </c>
      <c r="G3247" s="4">
        <v>2922088.0</v>
      </c>
      <c r="H3247" s="4">
        <v>5.25564224E8</v>
      </c>
      <c r="I3247" s="4">
        <v>1.99</v>
      </c>
      <c r="J3247" s="5" t="str">
        <f>VLOOKUP(E3247, genre!$A$2:$B$1000, 2, FALSE)</f>
        <v>Sci Fi &amp; Fantasy</v>
      </c>
    </row>
    <row r="3248">
      <c r="A3248" s="4">
        <v>3247.0</v>
      </c>
      <c r="B3248" s="4" t="s">
        <v>4261</v>
      </c>
      <c r="C3248" s="4">
        <v>253.0</v>
      </c>
      <c r="D3248" s="4">
        <v>3.0</v>
      </c>
      <c r="E3248" s="4">
        <v>20.0</v>
      </c>
      <c r="F3248" s="4" t="s">
        <v>35</v>
      </c>
      <c r="G3248" s="4">
        <v>2923548.0</v>
      </c>
      <c r="H3248" s="4">
        <v>5.47982556E8</v>
      </c>
      <c r="I3248" s="4">
        <v>1.99</v>
      </c>
      <c r="J3248" s="5" t="str">
        <f>VLOOKUP(E3248, genre!$A$2:$B$1000, 2, FALSE)</f>
        <v>Sci Fi &amp; Fantasy</v>
      </c>
    </row>
    <row r="3249">
      <c r="A3249" s="4">
        <v>3248.0</v>
      </c>
      <c r="B3249" s="4" t="s">
        <v>4262</v>
      </c>
      <c r="C3249" s="4">
        <v>253.0</v>
      </c>
      <c r="D3249" s="4">
        <v>3.0</v>
      </c>
      <c r="E3249" s="4">
        <v>20.0</v>
      </c>
      <c r="F3249" s="4" t="s">
        <v>35</v>
      </c>
      <c r="G3249" s="4">
        <v>2927677.0</v>
      </c>
      <c r="H3249" s="4">
        <v>5.12381289E8</v>
      </c>
      <c r="I3249" s="4">
        <v>1.99</v>
      </c>
      <c r="J3249" s="5" t="str">
        <f>VLOOKUP(E3249, genre!$A$2:$B$1000, 2, FALSE)</f>
        <v>Sci Fi &amp; Fantasy</v>
      </c>
    </row>
    <row r="3250">
      <c r="A3250" s="4">
        <v>3249.0</v>
      </c>
      <c r="B3250" s="4" t="s">
        <v>4263</v>
      </c>
      <c r="C3250" s="4">
        <v>253.0</v>
      </c>
      <c r="D3250" s="4">
        <v>3.0</v>
      </c>
      <c r="E3250" s="4">
        <v>20.0</v>
      </c>
      <c r="F3250" s="4" t="s">
        <v>35</v>
      </c>
      <c r="G3250" s="4">
        <v>2924007.0</v>
      </c>
      <c r="H3250" s="4">
        <v>5.36583079E8</v>
      </c>
      <c r="I3250" s="4">
        <v>1.99</v>
      </c>
      <c r="J3250" s="5" t="str">
        <f>VLOOKUP(E3250, genre!$A$2:$B$1000, 2, FALSE)</f>
        <v>Sci Fi &amp; Fantasy</v>
      </c>
    </row>
    <row r="3251">
      <c r="A3251" s="4">
        <v>3250.0</v>
      </c>
      <c r="B3251" s="4" t="s">
        <v>4264</v>
      </c>
      <c r="C3251" s="4">
        <v>254.0</v>
      </c>
      <c r="D3251" s="4">
        <v>3.0</v>
      </c>
      <c r="E3251" s="4">
        <v>19.0</v>
      </c>
      <c r="F3251" s="4" t="s">
        <v>35</v>
      </c>
      <c r="G3251" s="4">
        <v>2484567.0</v>
      </c>
      <c r="H3251" s="4">
        <v>4.92670102E8</v>
      </c>
      <c r="I3251" s="4">
        <v>1.99</v>
      </c>
      <c r="J3251" s="5" t="str">
        <f>VLOOKUP(E3251, genre!$A$2:$B$1000, 2, FALSE)</f>
        <v>TV Shows</v>
      </c>
    </row>
    <row r="3252">
      <c r="A3252" s="4">
        <v>3251.0</v>
      </c>
      <c r="B3252" s="4" t="s">
        <v>4265</v>
      </c>
      <c r="C3252" s="4">
        <v>229.0</v>
      </c>
      <c r="D3252" s="4">
        <v>3.0</v>
      </c>
      <c r="E3252" s="4">
        <v>21.0</v>
      </c>
      <c r="F3252" s="4" t="s">
        <v>35</v>
      </c>
      <c r="G3252" s="4">
        <v>2617117.0</v>
      </c>
      <c r="H3252" s="4">
        <v>5.50943353E8</v>
      </c>
      <c r="I3252" s="4">
        <v>1.99</v>
      </c>
      <c r="J3252" s="5" t="str">
        <f>VLOOKUP(E3252, genre!$A$2:$B$1000, 2, FALSE)</f>
        <v>Drama</v>
      </c>
    </row>
    <row r="3253">
      <c r="A3253" s="4">
        <v>3252.0</v>
      </c>
      <c r="B3253" s="4" t="s">
        <v>4266</v>
      </c>
      <c r="C3253" s="4">
        <v>229.0</v>
      </c>
      <c r="D3253" s="4">
        <v>3.0</v>
      </c>
      <c r="E3253" s="4">
        <v>21.0</v>
      </c>
      <c r="F3253" s="4" t="s">
        <v>35</v>
      </c>
      <c r="G3253" s="4">
        <v>2610860.0</v>
      </c>
      <c r="H3253" s="4">
        <v>4.93211809E8</v>
      </c>
      <c r="I3253" s="4">
        <v>1.99</v>
      </c>
      <c r="J3253" s="5" t="str">
        <f>VLOOKUP(E3253, genre!$A$2:$B$1000, 2, FALSE)</f>
        <v>Drama</v>
      </c>
    </row>
    <row r="3254">
      <c r="A3254" s="4">
        <v>3253.0</v>
      </c>
      <c r="B3254" s="4" t="s">
        <v>4267</v>
      </c>
      <c r="C3254" s="4">
        <v>255.0</v>
      </c>
      <c r="D3254" s="4">
        <v>2.0</v>
      </c>
      <c r="E3254" s="4">
        <v>9.0</v>
      </c>
      <c r="F3254" s="4" t="s">
        <v>35</v>
      </c>
      <c r="G3254" s="4">
        <v>193188.0</v>
      </c>
      <c r="H3254" s="4">
        <v>3150090.0</v>
      </c>
      <c r="I3254" s="4">
        <v>0.99</v>
      </c>
      <c r="J3254" s="5" t="str">
        <f>VLOOKUP(E3254, genre!$A$2:$B$1000, 2, FALSE)</f>
        <v>Pop</v>
      </c>
    </row>
    <row r="3255">
      <c r="A3255" s="4">
        <v>3254.0</v>
      </c>
      <c r="B3255" s="4" t="s">
        <v>4268</v>
      </c>
      <c r="C3255" s="4">
        <v>255.0</v>
      </c>
      <c r="D3255" s="4">
        <v>2.0</v>
      </c>
      <c r="E3255" s="4">
        <v>9.0</v>
      </c>
      <c r="F3255" s="4" t="s">
        <v>35</v>
      </c>
      <c r="G3255" s="4">
        <v>278312.0</v>
      </c>
      <c r="H3255" s="4">
        <v>4506425.0</v>
      </c>
      <c r="I3255" s="4">
        <v>0.99</v>
      </c>
      <c r="J3255" s="5" t="str">
        <f>VLOOKUP(E3255, genre!$A$2:$B$1000, 2, FALSE)</f>
        <v>Pop</v>
      </c>
    </row>
    <row r="3256">
      <c r="A3256" s="4">
        <v>3255.0</v>
      </c>
      <c r="B3256" s="4" t="s">
        <v>4269</v>
      </c>
      <c r="C3256" s="4">
        <v>255.0</v>
      </c>
      <c r="D3256" s="4">
        <v>2.0</v>
      </c>
      <c r="E3256" s="4">
        <v>9.0</v>
      </c>
      <c r="F3256" s="4" t="s">
        <v>35</v>
      </c>
      <c r="G3256" s="4">
        <v>287740.0</v>
      </c>
      <c r="H3256" s="4">
        <v>4656660.0</v>
      </c>
      <c r="I3256" s="4">
        <v>0.99</v>
      </c>
      <c r="J3256" s="5" t="str">
        <f>VLOOKUP(E3256, genre!$A$2:$B$1000, 2, FALSE)</f>
        <v>Pop</v>
      </c>
    </row>
    <row r="3257">
      <c r="A3257" s="4">
        <v>3256.0</v>
      </c>
      <c r="B3257" s="4" t="s">
        <v>4270</v>
      </c>
      <c r="C3257" s="4">
        <v>255.0</v>
      </c>
      <c r="D3257" s="4">
        <v>2.0</v>
      </c>
      <c r="E3257" s="4">
        <v>9.0</v>
      </c>
      <c r="F3257" s="4" t="s">
        <v>35</v>
      </c>
      <c r="G3257" s="4">
        <v>274644.0</v>
      </c>
      <c r="H3257" s="4">
        <v>4448025.0</v>
      </c>
      <c r="I3257" s="4">
        <v>0.99</v>
      </c>
      <c r="J3257" s="5" t="str">
        <f>VLOOKUP(E3257, genre!$A$2:$B$1000, 2, FALSE)</f>
        <v>Pop</v>
      </c>
    </row>
    <row r="3258">
      <c r="A3258" s="4">
        <v>3257.0</v>
      </c>
      <c r="B3258" s="4" t="s">
        <v>4271</v>
      </c>
      <c r="C3258" s="4">
        <v>255.0</v>
      </c>
      <c r="D3258" s="4">
        <v>2.0</v>
      </c>
      <c r="E3258" s="4">
        <v>9.0</v>
      </c>
      <c r="F3258" s="4" t="s">
        <v>35</v>
      </c>
      <c r="G3258" s="4">
        <v>281424.0</v>
      </c>
      <c r="H3258" s="4">
        <v>4556003.0</v>
      </c>
      <c r="I3258" s="4">
        <v>0.99</v>
      </c>
      <c r="J3258" s="5" t="str">
        <f>VLOOKUP(E3258, genre!$A$2:$B$1000, 2, FALSE)</f>
        <v>Pop</v>
      </c>
    </row>
    <row r="3259">
      <c r="A3259" s="4">
        <v>3258.0</v>
      </c>
      <c r="B3259" s="4" t="s">
        <v>4272</v>
      </c>
      <c r="C3259" s="4">
        <v>255.0</v>
      </c>
      <c r="D3259" s="4">
        <v>2.0</v>
      </c>
      <c r="E3259" s="4">
        <v>9.0</v>
      </c>
      <c r="F3259" s="4" t="s">
        <v>35</v>
      </c>
      <c r="G3259" s="4">
        <v>215084.0</v>
      </c>
      <c r="H3259" s="4">
        <v>3499018.0</v>
      </c>
      <c r="I3259" s="4">
        <v>0.99</v>
      </c>
      <c r="J3259" s="5" t="str">
        <f>VLOOKUP(E3259, genre!$A$2:$B$1000, 2, FALSE)</f>
        <v>Pop</v>
      </c>
    </row>
    <row r="3260">
      <c r="A3260" s="4">
        <v>3259.0</v>
      </c>
      <c r="B3260" s="4" t="s">
        <v>4273</v>
      </c>
      <c r="C3260" s="4">
        <v>255.0</v>
      </c>
      <c r="D3260" s="4">
        <v>2.0</v>
      </c>
      <c r="E3260" s="4">
        <v>9.0</v>
      </c>
      <c r="F3260" s="4" t="s">
        <v>35</v>
      </c>
      <c r="G3260" s="4">
        <v>240719.0</v>
      </c>
      <c r="H3260" s="4">
        <v>3907467.0</v>
      </c>
      <c r="I3260" s="4">
        <v>0.99</v>
      </c>
      <c r="J3260" s="5" t="str">
        <f>VLOOKUP(E3260, genre!$A$2:$B$1000, 2, FALSE)</f>
        <v>Pop</v>
      </c>
    </row>
    <row r="3261">
      <c r="A3261" s="4">
        <v>3260.0</v>
      </c>
      <c r="B3261" s="4" t="s">
        <v>4274</v>
      </c>
      <c r="C3261" s="4">
        <v>255.0</v>
      </c>
      <c r="D3261" s="4">
        <v>2.0</v>
      </c>
      <c r="E3261" s="4">
        <v>9.0</v>
      </c>
      <c r="F3261" s="4" t="s">
        <v>35</v>
      </c>
      <c r="G3261" s="4">
        <v>232778.0</v>
      </c>
      <c r="H3261" s="4">
        <v>3780807.0</v>
      </c>
      <c r="I3261" s="4">
        <v>0.99</v>
      </c>
      <c r="J3261" s="5" t="str">
        <f>VLOOKUP(E3261, genre!$A$2:$B$1000, 2, FALSE)</f>
        <v>Pop</v>
      </c>
    </row>
    <row r="3262">
      <c r="A3262" s="4">
        <v>3261.0</v>
      </c>
      <c r="B3262" s="4" t="s">
        <v>4275</v>
      </c>
      <c r="C3262" s="4">
        <v>255.0</v>
      </c>
      <c r="D3262" s="4">
        <v>2.0</v>
      </c>
      <c r="E3262" s="4">
        <v>9.0</v>
      </c>
      <c r="F3262" s="4" t="s">
        <v>35</v>
      </c>
      <c r="G3262" s="4">
        <v>159473.0</v>
      </c>
      <c r="H3262" s="4">
        <v>2612788.0</v>
      </c>
      <c r="I3262" s="4">
        <v>0.99</v>
      </c>
      <c r="J3262" s="5" t="str">
        <f>VLOOKUP(E3262, genre!$A$2:$B$1000, 2, FALSE)</f>
        <v>Pop</v>
      </c>
    </row>
    <row r="3263">
      <c r="A3263" s="4">
        <v>3262.0</v>
      </c>
      <c r="B3263" s="4" t="s">
        <v>4276</v>
      </c>
      <c r="C3263" s="4">
        <v>255.0</v>
      </c>
      <c r="D3263" s="4">
        <v>2.0</v>
      </c>
      <c r="E3263" s="4">
        <v>9.0</v>
      </c>
      <c r="F3263" s="4" t="s">
        <v>35</v>
      </c>
      <c r="G3263" s="4">
        <v>192329.0</v>
      </c>
      <c r="H3263" s="4">
        <v>3136271.0</v>
      </c>
      <c r="I3263" s="4">
        <v>0.99</v>
      </c>
      <c r="J3263" s="5" t="str">
        <f>VLOOKUP(E3263, genre!$A$2:$B$1000, 2, FALSE)</f>
        <v>Pop</v>
      </c>
    </row>
    <row r="3264">
      <c r="A3264" s="4">
        <v>3263.0</v>
      </c>
      <c r="B3264" s="4" t="s">
        <v>4277</v>
      </c>
      <c r="C3264" s="4">
        <v>255.0</v>
      </c>
      <c r="D3264" s="4">
        <v>2.0</v>
      </c>
      <c r="E3264" s="4">
        <v>9.0</v>
      </c>
      <c r="F3264" s="4" t="s">
        <v>35</v>
      </c>
      <c r="G3264" s="4">
        <v>210348.0</v>
      </c>
      <c r="H3264" s="4">
        <v>3423395.0</v>
      </c>
      <c r="I3264" s="4">
        <v>0.99</v>
      </c>
      <c r="J3264" s="5" t="str">
        <f>VLOOKUP(E3264, genre!$A$2:$B$1000, 2, FALSE)</f>
        <v>Pop</v>
      </c>
    </row>
    <row r="3265">
      <c r="A3265" s="4">
        <v>3264.0</v>
      </c>
      <c r="B3265" s="4" t="s">
        <v>4278</v>
      </c>
      <c r="C3265" s="4">
        <v>255.0</v>
      </c>
      <c r="D3265" s="4">
        <v>2.0</v>
      </c>
      <c r="E3265" s="4">
        <v>9.0</v>
      </c>
      <c r="F3265" s="4" t="s">
        <v>35</v>
      </c>
      <c r="G3265" s="4">
        <v>239094.0</v>
      </c>
      <c r="H3265" s="4">
        <v>3881620.0</v>
      </c>
      <c r="I3265" s="4">
        <v>0.99</v>
      </c>
      <c r="J3265" s="5" t="str">
        <f>VLOOKUP(E3265, genre!$A$2:$B$1000, 2, FALSE)</f>
        <v>Pop</v>
      </c>
    </row>
    <row r="3266">
      <c r="A3266" s="4">
        <v>3265.0</v>
      </c>
      <c r="B3266" s="4" t="s">
        <v>4279</v>
      </c>
      <c r="C3266" s="4">
        <v>255.0</v>
      </c>
      <c r="D3266" s="4">
        <v>2.0</v>
      </c>
      <c r="E3266" s="4">
        <v>9.0</v>
      </c>
      <c r="F3266" s="4" t="s">
        <v>35</v>
      </c>
      <c r="G3266" s="4">
        <v>265449.0</v>
      </c>
      <c r="H3266" s="4">
        <v>4301430.0</v>
      </c>
      <c r="I3266" s="4">
        <v>0.99</v>
      </c>
      <c r="J3266" s="5" t="str">
        <f>VLOOKUP(E3266, genre!$A$2:$B$1000, 2, FALSE)</f>
        <v>Pop</v>
      </c>
    </row>
    <row r="3267">
      <c r="A3267" s="4">
        <v>3266.0</v>
      </c>
      <c r="B3267" s="4" t="s">
        <v>4280</v>
      </c>
      <c r="C3267" s="4">
        <v>255.0</v>
      </c>
      <c r="D3267" s="4">
        <v>2.0</v>
      </c>
      <c r="E3267" s="4">
        <v>9.0</v>
      </c>
      <c r="F3267" s="4" t="s">
        <v>35</v>
      </c>
      <c r="G3267" s="4">
        <v>213018.0</v>
      </c>
      <c r="H3267" s="4">
        <v>3466029.0</v>
      </c>
      <c r="I3267" s="4">
        <v>0.99</v>
      </c>
      <c r="J3267" s="5" t="str">
        <f>VLOOKUP(E3267, genre!$A$2:$B$1000, 2, FALSE)</f>
        <v>Pop</v>
      </c>
    </row>
    <row r="3268">
      <c r="A3268" s="4">
        <v>3267.0</v>
      </c>
      <c r="B3268" s="4" t="s">
        <v>4276</v>
      </c>
      <c r="C3268" s="4">
        <v>255.0</v>
      </c>
      <c r="D3268" s="4">
        <v>2.0</v>
      </c>
      <c r="E3268" s="4">
        <v>9.0</v>
      </c>
      <c r="F3268" s="4" t="s">
        <v>35</v>
      </c>
      <c r="G3268" s="4">
        <v>219078.0</v>
      </c>
      <c r="H3268" s="4">
        <v>3562542.0</v>
      </c>
      <c r="I3268" s="4">
        <v>0.99</v>
      </c>
      <c r="J3268" s="5" t="str">
        <f>VLOOKUP(E3268, genre!$A$2:$B$1000, 2, FALSE)</f>
        <v>Pop</v>
      </c>
    </row>
    <row r="3269">
      <c r="A3269" s="4">
        <v>3268.0</v>
      </c>
      <c r="B3269" s="4" t="s">
        <v>4281</v>
      </c>
      <c r="C3269" s="4">
        <v>255.0</v>
      </c>
      <c r="D3269" s="4">
        <v>2.0</v>
      </c>
      <c r="E3269" s="4">
        <v>9.0</v>
      </c>
      <c r="F3269" s="4" t="s">
        <v>35</v>
      </c>
      <c r="G3269" s="4">
        <v>227995.0</v>
      </c>
      <c r="H3269" s="4">
        <v>3704642.0</v>
      </c>
      <c r="I3269" s="4">
        <v>0.99</v>
      </c>
      <c r="J3269" s="5" t="str">
        <f>VLOOKUP(E3269, genre!$A$2:$B$1000, 2, FALSE)</f>
        <v>Pop</v>
      </c>
    </row>
    <row r="3270">
      <c r="A3270" s="4">
        <v>3269.0</v>
      </c>
      <c r="B3270" s="4" t="s">
        <v>4282</v>
      </c>
      <c r="C3270" s="4">
        <v>255.0</v>
      </c>
      <c r="D3270" s="4">
        <v>2.0</v>
      </c>
      <c r="E3270" s="4">
        <v>9.0</v>
      </c>
      <c r="F3270" s="4" t="s">
        <v>35</v>
      </c>
      <c r="G3270" s="4">
        <v>156059.0</v>
      </c>
      <c r="H3270" s="4">
        <v>2558399.0</v>
      </c>
      <c r="I3270" s="4">
        <v>0.99</v>
      </c>
      <c r="J3270" s="5" t="str">
        <f>VLOOKUP(E3270, genre!$A$2:$B$1000, 2, FALSE)</f>
        <v>Pop</v>
      </c>
    </row>
    <row r="3271">
      <c r="A3271" s="4">
        <v>3270.0</v>
      </c>
      <c r="B3271" s="4" t="s">
        <v>4283</v>
      </c>
      <c r="C3271" s="4">
        <v>255.0</v>
      </c>
      <c r="D3271" s="4">
        <v>2.0</v>
      </c>
      <c r="E3271" s="4">
        <v>9.0</v>
      </c>
      <c r="F3271" s="4" t="s">
        <v>35</v>
      </c>
      <c r="G3271" s="4">
        <v>198645.0</v>
      </c>
      <c r="H3271" s="4">
        <v>3237063.0</v>
      </c>
      <c r="I3271" s="4">
        <v>0.99</v>
      </c>
      <c r="J3271" s="5" t="str">
        <f>VLOOKUP(E3271, genre!$A$2:$B$1000, 2, FALSE)</f>
        <v>Pop</v>
      </c>
    </row>
    <row r="3272">
      <c r="A3272" s="4">
        <v>3271.0</v>
      </c>
      <c r="B3272" s="4" t="s">
        <v>4284</v>
      </c>
      <c r="C3272" s="4">
        <v>255.0</v>
      </c>
      <c r="D3272" s="4">
        <v>2.0</v>
      </c>
      <c r="E3272" s="4">
        <v>9.0</v>
      </c>
      <c r="F3272" s="4" t="s">
        <v>35</v>
      </c>
      <c r="G3272" s="4">
        <v>149093.0</v>
      </c>
      <c r="H3272" s="4">
        <v>2447453.0</v>
      </c>
      <c r="I3272" s="4">
        <v>0.99</v>
      </c>
      <c r="J3272" s="5" t="str">
        <f>VLOOKUP(E3272, genre!$A$2:$B$1000, 2, FALSE)</f>
        <v>Pop</v>
      </c>
    </row>
    <row r="3273">
      <c r="A3273" s="4">
        <v>3272.0</v>
      </c>
      <c r="B3273" s="4" t="s">
        <v>4274</v>
      </c>
      <c r="C3273" s="4">
        <v>255.0</v>
      </c>
      <c r="D3273" s="4">
        <v>2.0</v>
      </c>
      <c r="E3273" s="4">
        <v>9.0</v>
      </c>
      <c r="F3273" s="4" t="s">
        <v>35</v>
      </c>
      <c r="G3273" s="4">
        <v>187546.0</v>
      </c>
      <c r="H3273" s="4">
        <v>3060083.0</v>
      </c>
      <c r="I3273" s="4">
        <v>0.99</v>
      </c>
      <c r="J3273" s="5" t="str">
        <f>VLOOKUP(E3273, genre!$A$2:$B$1000, 2, FALSE)</f>
        <v>Pop</v>
      </c>
    </row>
    <row r="3274">
      <c r="A3274" s="4">
        <v>3273.0</v>
      </c>
      <c r="B3274" s="4" t="s">
        <v>4285</v>
      </c>
      <c r="C3274" s="4">
        <v>255.0</v>
      </c>
      <c r="D3274" s="4">
        <v>2.0</v>
      </c>
      <c r="E3274" s="4">
        <v>9.0</v>
      </c>
      <c r="F3274" s="4" t="s">
        <v>35</v>
      </c>
      <c r="G3274" s="4">
        <v>215549.0</v>
      </c>
      <c r="H3274" s="4">
        <v>3506308.0</v>
      </c>
      <c r="I3274" s="4">
        <v>0.99</v>
      </c>
      <c r="J3274" s="5" t="str">
        <f>VLOOKUP(E3274, genre!$A$2:$B$1000, 2, FALSE)</f>
        <v>Pop</v>
      </c>
    </row>
    <row r="3275">
      <c r="A3275" s="4">
        <v>3274.0</v>
      </c>
      <c r="B3275" s="4" t="s">
        <v>4286</v>
      </c>
      <c r="C3275" s="4">
        <v>255.0</v>
      </c>
      <c r="D3275" s="4">
        <v>2.0</v>
      </c>
      <c r="E3275" s="4">
        <v>9.0</v>
      </c>
      <c r="F3275" s="4" t="s">
        <v>35</v>
      </c>
      <c r="G3275" s="4">
        <v>260410.0</v>
      </c>
      <c r="H3275" s="4">
        <v>4221135.0</v>
      </c>
      <c r="I3275" s="4">
        <v>0.99</v>
      </c>
      <c r="J3275" s="5" t="str">
        <f>VLOOKUP(E3275, genre!$A$2:$B$1000, 2, FALSE)</f>
        <v>Pop</v>
      </c>
    </row>
    <row r="3276">
      <c r="A3276" s="4">
        <v>3275.0</v>
      </c>
      <c r="B3276" s="4" t="s">
        <v>3431</v>
      </c>
      <c r="C3276" s="4">
        <v>255.0</v>
      </c>
      <c r="D3276" s="4">
        <v>2.0</v>
      </c>
      <c r="E3276" s="4">
        <v>9.0</v>
      </c>
      <c r="F3276" s="4" t="s">
        <v>35</v>
      </c>
      <c r="G3276" s="4">
        <v>236911.0</v>
      </c>
      <c r="H3276" s="4">
        <v>3846658.0</v>
      </c>
      <c r="I3276" s="4">
        <v>0.99</v>
      </c>
      <c r="J3276" s="5" t="str">
        <f>VLOOKUP(E3276, genre!$A$2:$B$1000, 2, FALSE)</f>
        <v>Pop</v>
      </c>
    </row>
    <row r="3277">
      <c r="A3277" s="4">
        <v>3276.0</v>
      </c>
      <c r="B3277" s="4" t="s">
        <v>4287</v>
      </c>
      <c r="C3277" s="4">
        <v>256.0</v>
      </c>
      <c r="D3277" s="4">
        <v>2.0</v>
      </c>
      <c r="E3277" s="4">
        <v>1.0</v>
      </c>
      <c r="F3277" s="4" t="s">
        <v>35</v>
      </c>
      <c r="G3277" s="4">
        <v>340890.0</v>
      </c>
      <c r="H3277" s="4">
        <v>5489313.0</v>
      </c>
      <c r="I3277" s="4">
        <v>0.99</v>
      </c>
      <c r="J3277" s="5" t="str">
        <f>VLOOKUP(E3277, genre!$A$2:$B$1000, 2, FALSE)</f>
        <v>Rock</v>
      </c>
    </row>
    <row r="3278">
      <c r="A3278" s="4">
        <v>3277.0</v>
      </c>
      <c r="B3278" s="4" t="s">
        <v>661</v>
      </c>
      <c r="C3278" s="4">
        <v>256.0</v>
      </c>
      <c r="D3278" s="4">
        <v>2.0</v>
      </c>
      <c r="E3278" s="4">
        <v>1.0</v>
      </c>
      <c r="F3278" s="4" t="s">
        <v>35</v>
      </c>
      <c r="G3278" s="4">
        <v>295960.0</v>
      </c>
      <c r="H3278" s="4">
        <v>4773171.0</v>
      </c>
      <c r="I3278" s="4">
        <v>0.99</v>
      </c>
      <c r="J3278" s="5" t="str">
        <f>VLOOKUP(E3278, genre!$A$2:$B$1000, 2, FALSE)</f>
        <v>Rock</v>
      </c>
    </row>
    <row r="3279">
      <c r="A3279" s="4">
        <v>3278.0</v>
      </c>
      <c r="B3279" s="4" t="s">
        <v>665</v>
      </c>
      <c r="C3279" s="4">
        <v>256.0</v>
      </c>
      <c r="D3279" s="4">
        <v>2.0</v>
      </c>
      <c r="E3279" s="4">
        <v>1.0</v>
      </c>
      <c r="F3279" s="4" t="s">
        <v>35</v>
      </c>
      <c r="G3279" s="4">
        <v>364180.0</v>
      </c>
      <c r="H3279" s="4">
        <v>5860455.0</v>
      </c>
      <c r="I3279" s="4">
        <v>0.99</v>
      </c>
      <c r="J3279" s="5" t="str">
        <f>VLOOKUP(E3279, genre!$A$2:$B$1000, 2, FALSE)</f>
        <v>Rock</v>
      </c>
    </row>
    <row r="3280">
      <c r="A3280" s="4">
        <v>3279.0</v>
      </c>
      <c r="B3280" s="4" t="s">
        <v>4288</v>
      </c>
      <c r="C3280" s="4">
        <v>256.0</v>
      </c>
      <c r="D3280" s="4">
        <v>2.0</v>
      </c>
      <c r="E3280" s="4">
        <v>1.0</v>
      </c>
      <c r="F3280" s="4" t="s">
        <v>35</v>
      </c>
      <c r="G3280" s="4">
        <v>392764.0</v>
      </c>
      <c r="H3280" s="4">
        <v>6315916.0</v>
      </c>
      <c r="I3280" s="4">
        <v>0.99</v>
      </c>
      <c r="J3280" s="5" t="str">
        <f>VLOOKUP(E3280, genre!$A$2:$B$1000, 2, FALSE)</f>
        <v>Rock</v>
      </c>
    </row>
    <row r="3281">
      <c r="A3281" s="4">
        <v>3280.0</v>
      </c>
      <c r="B3281" s="4" t="s">
        <v>1709</v>
      </c>
      <c r="C3281" s="4">
        <v>256.0</v>
      </c>
      <c r="D3281" s="4">
        <v>2.0</v>
      </c>
      <c r="E3281" s="4">
        <v>1.0</v>
      </c>
      <c r="F3281" s="4" t="s">
        <v>35</v>
      </c>
      <c r="G3281" s="4">
        <v>515435.0</v>
      </c>
      <c r="H3281" s="4">
        <v>8270194.0</v>
      </c>
      <c r="I3281" s="4">
        <v>0.99</v>
      </c>
      <c r="J3281" s="5" t="str">
        <f>VLOOKUP(E3281, genre!$A$2:$B$1000, 2, FALSE)</f>
        <v>Rock</v>
      </c>
    </row>
    <row r="3282">
      <c r="A3282" s="4">
        <v>3281.0</v>
      </c>
      <c r="B3282" s="4" t="s">
        <v>666</v>
      </c>
      <c r="C3282" s="4">
        <v>256.0</v>
      </c>
      <c r="D3282" s="4">
        <v>2.0</v>
      </c>
      <c r="E3282" s="4">
        <v>1.0</v>
      </c>
      <c r="F3282" s="4" t="s">
        <v>35</v>
      </c>
      <c r="G3282" s="4">
        <v>282678.0</v>
      </c>
      <c r="H3282" s="4">
        <v>4561796.0</v>
      </c>
      <c r="I3282" s="4">
        <v>0.99</v>
      </c>
      <c r="J3282" s="5" t="str">
        <f>VLOOKUP(E3282, genre!$A$2:$B$1000, 2, FALSE)</f>
        <v>Rock</v>
      </c>
    </row>
    <row r="3283">
      <c r="A3283" s="4">
        <v>3282.0</v>
      </c>
      <c r="B3283" s="4" t="s">
        <v>668</v>
      </c>
      <c r="C3283" s="4">
        <v>256.0</v>
      </c>
      <c r="D3283" s="4">
        <v>2.0</v>
      </c>
      <c r="E3283" s="4">
        <v>1.0</v>
      </c>
      <c r="F3283" s="4" t="s">
        <v>35</v>
      </c>
      <c r="G3283" s="4">
        <v>335248.0</v>
      </c>
      <c r="H3283" s="4">
        <v>5399456.0</v>
      </c>
      <c r="I3283" s="4">
        <v>0.99</v>
      </c>
      <c r="J3283" s="5" t="str">
        <f>VLOOKUP(E3283, genre!$A$2:$B$1000, 2, FALSE)</f>
        <v>Rock</v>
      </c>
    </row>
    <row r="3284">
      <c r="A3284" s="4">
        <v>3283.0</v>
      </c>
      <c r="B3284" s="4" t="s">
        <v>4289</v>
      </c>
      <c r="C3284" s="4">
        <v>256.0</v>
      </c>
      <c r="D3284" s="4">
        <v>2.0</v>
      </c>
      <c r="E3284" s="4">
        <v>1.0</v>
      </c>
      <c r="F3284" s="4" t="s">
        <v>35</v>
      </c>
      <c r="G3284" s="4">
        <v>354706.0</v>
      </c>
      <c r="H3284" s="4">
        <v>5709700.0</v>
      </c>
      <c r="I3284" s="4">
        <v>0.99</v>
      </c>
      <c r="J3284" s="5" t="str">
        <f>VLOOKUP(E3284, genre!$A$2:$B$1000, 2, FALSE)</f>
        <v>Rock</v>
      </c>
    </row>
    <row r="3285">
      <c r="A3285" s="4">
        <v>3284.0</v>
      </c>
      <c r="B3285" s="4" t="s">
        <v>4290</v>
      </c>
      <c r="C3285" s="4">
        <v>256.0</v>
      </c>
      <c r="D3285" s="4">
        <v>2.0</v>
      </c>
      <c r="E3285" s="4">
        <v>1.0</v>
      </c>
      <c r="F3285" s="4" t="s">
        <v>35</v>
      </c>
      <c r="G3285" s="4">
        <v>258343.0</v>
      </c>
      <c r="H3285" s="4">
        <v>4173799.0</v>
      </c>
      <c r="I3285" s="4">
        <v>0.99</v>
      </c>
      <c r="J3285" s="5" t="str">
        <f>VLOOKUP(E3285, genre!$A$2:$B$1000, 2, FALSE)</f>
        <v>Rock</v>
      </c>
    </row>
    <row r="3286">
      <c r="A3286" s="4">
        <v>3285.0</v>
      </c>
      <c r="B3286" s="4" t="s">
        <v>4291</v>
      </c>
      <c r="C3286" s="4">
        <v>256.0</v>
      </c>
      <c r="D3286" s="4">
        <v>2.0</v>
      </c>
      <c r="E3286" s="4">
        <v>1.0</v>
      </c>
      <c r="F3286" s="4" t="s">
        <v>35</v>
      </c>
      <c r="G3286" s="4">
        <v>333622.0</v>
      </c>
      <c r="H3286" s="4">
        <v>5373633.0</v>
      </c>
      <c r="I3286" s="4">
        <v>0.99</v>
      </c>
      <c r="J3286" s="5" t="str">
        <f>VLOOKUP(E3286, genre!$A$2:$B$1000, 2, FALSE)</f>
        <v>Rock</v>
      </c>
    </row>
    <row r="3287">
      <c r="A3287" s="4">
        <v>3286.0</v>
      </c>
      <c r="B3287" s="4" t="s">
        <v>4292</v>
      </c>
      <c r="C3287" s="4">
        <v>256.0</v>
      </c>
      <c r="D3287" s="4">
        <v>2.0</v>
      </c>
      <c r="E3287" s="4">
        <v>1.0</v>
      </c>
      <c r="F3287" s="4" t="s">
        <v>35</v>
      </c>
      <c r="G3287" s="4">
        <v>552308.0</v>
      </c>
      <c r="H3287" s="4">
        <v>8858616.0</v>
      </c>
      <c r="I3287" s="4">
        <v>0.99</v>
      </c>
      <c r="J3287" s="5" t="str">
        <f>VLOOKUP(E3287, genre!$A$2:$B$1000, 2, FALSE)</f>
        <v>Rock</v>
      </c>
    </row>
    <row r="3288">
      <c r="A3288" s="4">
        <v>3287.0</v>
      </c>
      <c r="B3288" s="4" t="s">
        <v>2990</v>
      </c>
      <c r="C3288" s="4">
        <v>256.0</v>
      </c>
      <c r="D3288" s="4">
        <v>2.0</v>
      </c>
      <c r="E3288" s="4">
        <v>1.0</v>
      </c>
      <c r="F3288" s="4" t="s">
        <v>35</v>
      </c>
      <c r="G3288" s="4">
        <v>189171.0</v>
      </c>
      <c r="H3288" s="4">
        <v>3071042.0</v>
      </c>
      <c r="I3288" s="4">
        <v>0.99</v>
      </c>
      <c r="J3288" s="5" t="str">
        <f>VLOOKUP(E3288, genre!$A$2:$B$1000, 2, FALSE)</f>
        <v>Rock</v>
      </c>
    </row>
    <row r="3289">
      <c r="A3289" s="4">
        <v>3288.0</v>
      </c>
      <c r="B3289" s="4" t="s">
        <v>4293</v>
      </c>
      <c r="C3289" s="4">
        <v>257.0</v>
      </c>
      <c r="D3289" s="4">
        <v>2.0</v>
      </c>
      <c r="E3289" s="4">
        <v>1.0</v>
      </c>
      <c r="F3289" s="4" t="s">
        <v>35</v>
      </c>
      <c r="G3289" s="4">
        <v>255766.0</v>
      </c>
      <c r="H3289" s="4">
        <v>4300973.0</v>
      </c>
      <c r="I3289" s="4">
        <v>0.99</v>
      </c>
      <c r="J3289" s="5" t="str">
        <f>VLOOKUP(E3289, genre!$A$2:$B$1000, 2, FALSE)</f>
        <v>Rock</v>
      </c>
    </row>
    <row r="3290">
      <c r="A3290" s="4">
        <v>3289.0</v>
      </c>
      <c r="B3290" s="4" t="s">
        <v>4294</v>
      </c>
      <c r="C3290" s="4">
        <v>257.0</v>
      </c>
      <c r="D3290" s="4">
        <v>2.0</v>
      </c>
      <c r="E3290" s="4">
        <v>1.0</v>
      </c>
      <c r="F3290" s="4" t="s">
        <v>35</v>
      </c>
      <c r="G3290" s="4">
        <v>240325.0</v>
      </c>
      <c r="H3290" s="4">
        <v>4050259.0</v>
      </c>
      <c r="I3290" s="4">
        <v>0.99</v>
      </c>
      <c r="J3290" s="5" t="str">
        <f>VLOOKUP(E3290, genre!$A$2:$B$1000, 2, FALSE)</f>
        <v>Rock</v>
      </c>
    </row>
    <row r="3291">
      <c r="A3291" s="4">
        <v>3290.0</v>
      </c>
      <c r="B3291" s="4" t="s">
        <v>4295</v>
      </c>
      <c r="C3291" s="4">
        <v>257.0</v>
      </c>
      <c r="D3291" s="4">
        <v>2.0</v>
      </c>
      <c r="E3291" s="4">
        <v>1.0</v>
      </c>
      <c r="F3291" s="4" t="s">
        <v>35</v>
      </c>
      <c r="G3291" s="4">
        <v>332740.0</v>
      </c>
      <c r="H3291" s="4">
        <v>5550779.0</v>
      </c>
      <c r="I3291" s="4">
        <v>0.99</v>
      </c>
      <c r="J3291" s="5" t="str">
        <f>VLOOKUP(E3291, genre!$A$2:$B$1000, 2, FALSE)</f>
        <v>Rock</v>
      </c>
    </row>
    <row r="3292">
      <c r="A3292" s="4">
        <v>3291.0</v>
      </c>
      <c r="B3292" s="4" t="s">
        <v>4296</v>
      </c>
      <c r="C3292" s="4">
        <v>257.0</v>
      </c>
      <c r="D3292" s="4">
        <v>2.0</v>
      </c>
      <c r="E3292" s="4">
        <v>1.0</v>
      </c>
      <c r="F3292" s="4" t="s">
        <v>35</v>
      </c>
      <c r="G3292" s="4">
        <v>339125.0</v>
      </c>
      <c r="H3292" s="4">
        <v>5654493.0</v>
      </c>
      <c r="I3292" s="4">
        <v>0.99</v>
      </c>
      <c r="J3292" s="5" t="str">
        <f>VLOOKUP(E3292, genre!$A$2:$B$1000, 2, FALSE)</f>
        <v>Rock</v>
      </c>
    </row>
    <row r="3293">
      <c r="A3293" s="4">
        <v>3292.0</v>
      </c>
      <c r="B3293" s="4" t="s">
        <v>4297</v>
      </c>
      <c r="C3293" s="4">
        <v>257.0</v>
      </c>
      <c r="D3293" s="4">
        <v>2.0</v>
      </c>
      <c r="E3293" s="4">
        <v>1.0</v>
      </c>
      <c r="F3293" s="4" t="s">
        <v>35</v>
      </c>
      <c r="G3293" s="4">
        <v>390674.0</v>
      </c>
      <c r="H3293" s="4">
        <v>6491444.0</v>
      </c>
      <c r="I3293" s="4">
        <v>0.99</v>
      </c>
      <c r="J3293" s="5" t="str">
        <f>VLOOKUP(E3293, genre!$A$2:$B$1000, 2, FALSE)</f>
        <v>Rock</v>
      </c>
    </row>
    <row r="3294">
      <c r="A3294" s="4">
        <v>3293.0</v>
      </c>
      <c r="B3294" s="4" t="s">
        <v>4298</v>
      </c>
      <c r="C3294" s="4">
        <v>257.0</v>
      </c>
      <c r="D3294" s="4">
        <v>2.0</v>
      </c>
      <c r="E3294" s="4">
        <v>1.0</v>
      </c>
      <c r="F3294" s="4" t="s">
        <v>35</v>
      </c>
      <c r="G3294" s="4">
        <v>251865.0</v>
      </c>
      <c r="H3294" s="4">
        <v>4237651.0</v>
      </c>
      <c r="I3294" s="4">
        <v>0.99</v>
      </c>
      <c r="J3294" s="5" t="str">
        <f>VLOOKUP(E3294, genre!$A$2:$B$1000, 2, FALSE)</f>
        <v>Rock</v>
      </c>
    </row>
    <row r="3295">
      <c r="A3295" s="4">
        <v>3294.0</v>
      </c>
      <c r="B3295" s="4" t="s">
        <v>4299</v>
      </c>
      <c r="C3295" s="4">
        <v>257.0</v>
      </c>
      <c r="D3295" s="4">
        <v>2.0</v>
      </c>
      <c r="E3295" s="4">
        <v>1.0</v>
      </c>
      <c r="F3295" s="4" t="s">
        <v>35</v>
      </c>
      <c r="G3295" s="4">
        <v>325774.0</v>
      </c>
      <c r="H3295" s="4">
        <v>5437651.0</v>
      </c>
      <c r="I3295" s="4">
        <v>0.99</v>
      </c>
      <c r="J3295" s="5" t="str">
        <f>VLOOKUP(E3295, genre!$A$2:$B$1000, 2, FALSE)</f>
        <v>Rock</v>
      </c>
    </row>
    <row r="3296">
      <c r="A3296" s="4">
        <v>3295.0</v>
      </c>
      <c r="B3296" s="4" t="s">
        <v>4300</v>
      </c>
      <c r="C3296" s="4">
        <v>257.0</v>
      </c>
      <c r="D3296" s="4">
        <v>2.0</v>
      </c>
      <c r="E3296" s="4">
        <v>1.0</v>
      </c>
      <c r="F3296" s="4" t="s">
        <v>35</v>
      </c>
      <c r="G3296" s="4">
        <v>231246.0</v>
      </c>
      <c r="H3296" s="4">
        <v>3902834.0</v>
      </c>
      <c r="I3296" s="4">
        <v>0.99</v>
      </c>
      <c r="J3296" s="5" t="str">
        <f>VLOOKUP(E3296, genre!$A$2:$B$1000, 2, FALSE)</f>
        <v>Rock</v>
      </c>
    </row>
    <row r="3297">
      <c r="A3297" s="4">
        <v>3296.0</v>
      </c>
      <c r="B3297" s="4" t="s">
        <v>3692</v>
      </c>
      <c r="C3297" s="4">
        <v>257.0</v>
      </c>
      <c r="D3297" s="4">
        <v>2.0</v>
      </c>
      <c r="E3297" s="4">
        <v>1.0</v>
      </c>
      <c r="F3297" s="4" t="s">
        <v>35</v>
      </c>
      <c r="G3297" s="4">
        <v>205332.0</v>
      </c>
      <c r="H3297" s="4">
        <v>3482099.0</v>
      </c>
      <c r="I3297" s="4">
        <v>0.99</v>
      </c>
      <c r="J3297" s="5" t="str">
        <f>VLOOKUP(E3297, genre!$A$2:$B$1000, 2, FALSE)</f>
        <v>Rock</v>
      </c>
    </row>
    <row r="3298">
      <c r="A3298" s="4">
        <v>3297.0</v>
      </c>
      <c r="B3298" s="4" t="s">
        <v>4301</v>
      </c>
      <c r="C3298" s="4">
        <v>257.0</v>
      </c>
      <c r="D3298" s="4">
        <v>2.0</v>
      </c>
      <c r="E3298" s="4">
        <v>1.0</v>
      </c>
      <c r="F3298" s="4" t="s">
        <v>35</v>
      </c>
      <c r="G3298" s="4">
        <v>287229.0</v>
      </c>
      <c r="H3298" s="4">
        <v>4811894.0</v>
      </c>
      <c r="I3298" s="4">
        <v>0.99</v>
      </c>
      <c r="J3298" s="5" t="str">
        <f>VLOOKUP(E3298, genre!$A$2:$B$1000, 2, FALSE)</f>
        <v>Rock</v>
      </c>
    </row>
    <row r="3299">
      <c r="A3299" s="4">
        <v>3298.0</v>
      </c>
      <c r="B3299" s="4" t="s">
        <v>4302</v>
      </c>
      <c r="C3299" s="4">
        <v>257.0</v>
      </c>
      <c r="D3299" s="4">
        <v>2.0</v>
      </c>
      <c r="E3299" s="4">
        <v>1.0</v>
      </c>
      <c r="F3299" s="4" t="s">
        <v>35</v>
      </c>
      <c r="G3299" s="4">
        <v>315325.0</v>
      </c>
      <c r="H3299" s="4">
        <v>5268002.0</v>
      </c>
      <c r="I3299" s="4">
        <v>0.99</v>
      </c>
      <c r="J3299" s="5" t="str">
        <f>VLOOKUP(E3299, genre!$A$2:$B$1000, 2, FALSE)</f>
        <v>Rock</v>
      </c>
    </row>
    <row r="3300">
      <c r="A3300" s="4">
        <v>3299.0</v>
      </c>
      <c r="B3300" s="4" t="s">
        <v>4303</v>
      </c>
      <c r="C3300" s="4">
        <v>257.0</v>
      </c>
      <c r="D3300" s="4">
        <v>2.0</v>
      </c>
      <c r="E3300" s="4">
        <v>1.0</v>
      </c>
      <c r="F3300" s="4" t="s">
        <v>35</v>
      </c>
      <c r="G3300" s="4">
        <v>273041.0</v>
      </c>
      <c r="H3300" s="4">
        <v>4581492.0</v>
      </c>
      <c r="I3300" s="4">
        <v>0.99</v>
      </c>
      <c r="J3300" s="5" t="str">
        <f>VLOOKUP(E3300, genre!$A$2:$B$1000, 2, FALSE)</f>
        <v>Rock</v>
      </c>
    </row>
    <row r="3301">
      <c r="A3301" s="4">
        <v>3300.0</v>
      </c>
      <c r="B3301" s="4" t="s">
        <v>4304</v>
      </c>
      <c r="C3301" s="4">
        <v>258.0</v>
      </c>
      <c r="D3301" s="4">
        <v>1.0</v>
      </c>
      <c r="E3301" s="4">
        <v>17.0</v>
      </c>
      <c r="F3301" s="4" t="s">
        <v>4305</v>
      </c>
      <c r="G3301" s="4">
        <v>217835.0</v>
      </c>
      <c r="H3301" s="4">
        <v>8715653.0</v>
      </c>
      <c r="I3301" s="4">
        <v>0.99</v>
      </c>
      <c r="J3301" s="5" t="str">
        <f>VLOOKUP(E3301, genre!$A$2:$B$1000, 2, FALSE)</f>
        <v>Hip Hop/Rap</v>
      </c>
    </row>
    <row r="3302">
      <c r="A3302" s="4">
        <v>3301.0</v>
      </c>
      <c r="B3302" s="4" t="s">
        <v>4306</v>
      </c>
      <c r="C3302" s="4">
        <v>258.0</v>
      </c>
      <c r="D3302" s="4">
        <v>1.0</v>
      </c>
      <c r="E3302" s="4">
        <v>17.0</v>
      </c>
      <c r="F3302" s="4" t="s">
        <v>4307</v>
      </c>
      <c r="G3302" s="4">
        <v>69120.0</v>
      </c>
      <c r="H3302" s="4">
        <v>2767047.0</v>
      </c>
      <c r="I3302" s="4">
        <v>0.99</v>
      </c>
      <c r="J3302" s="5" t="str">
        <f>VLOOKUP(E3302, genre!$A$2:$B$1000, 2, FALSE)</f>
        <v>Hip Hop/Rap</v>
      </c>
    </row>
    <row r="3303">
      <c r="A3303" s="4">
        <v>3302.0</v>
      </c>
      <c r="B3303" s="4" t="s">
        <v>4308</v>
      </c>
      <c r="C3303" s="4">
        <v>258.0</v>
      </c>
      <c r="D3303" s="4">
        <v>1.0</v>
      </c>
      <c r="E3303" s="4">
        <v>17.0</v>
      </c>
      <c r="F3303" s="4" t="s">
        <v>4309</v>
      </c>
      <c r="G3303" s="4">
        <v>182230.0</v>
      </c>
      <c r="H3303" s="4">
        <v>7291473.0</v>
      </c>
      <c r="I3303" s="4">
        <v>0.99</v>
      </c>
      <c r="J3303" s="5" t="str">
        <f>VLOOKUP(E3303, genre!$A$2:$B$1000, 2, FALSE)</f>
        <v>Hip Hop/Rap</v>
      </c>
    </row>
    <row r="3304">
      <c r="A3304" s="4">
        <v>3303.0</v>
      </c>
      <c r="B3304" s="4" t="s">
        <v>4310</v>
      </c>
      <c r="C3304" s="4">
        <v>258.0</v>
      </c>
      <c r="D3304" s="4">
        <v>1.0</v>
      </c>
      <c r="E3304" s="4">
        <v>17.0</v>
      </c>
      <c r="F3304" s="4" t="s">
        <v>4307</v>
      </c>
      <c r="G3304" s="4">
        <v>216633.0</v>
      </c>
      <c r="H3304" s="4">
        <v>8667599.0</v>
      </c>
      <c r="I3304" s="4">
        <v>0.99</v>
      </c>
      <c r="J3304" s="5" t="str">
        <f>VLOOKUP(E3304, genre!$A$2:$B$1000, 2, FALSE)</f>
        <v>Hip Hop/Rap</v>
      </c>
    </row>
    <row r="3305">
      <c r="A3305" s="4">
        <v>3304.0</v>
      </c>
      <c r="B3305" s="4" t="s">
        <v>4311</v>
      </c>
      <c r="C3305" s="4">
        <v>258.0</v>
      </c>
      <c r="D3305" s="4">
        <v>1.0</v>
      </c>
      <c r="E3305" s="4">
        <v>17.0</v>
      </c>
      <c r="F3305" s="4" t="s">
        <v>4312</v>
      </c>
      <c r="G3305" s="4">
        <v>7941.0</v>
      </c>
      <c r="H3305" s="4">
        <v>319888.0</v>
      </c>
      <c r="I3305" s="4">
        <v>0.99</v>
      </c>
      <c r="J3305" s="5" t="str">
        <f>VLOOKUP(E3305, genre!$A$2:$B$1000, 2, FALSE)</f>
        <v>Hip Hop/Rap</v>
      </c>
    </row>
    <row r="3306">
      <c r="A3306" s="4">
        <v>3305.0</v>
      </c>
      <c r="B3306" s="4" t="s">
        <v>4313</v>
      </c>
      <c r="C3306" s="4">
        <v>258.0</v>
      </c>
      <c r="D3306" s="4">
        <v>1.0</v>
      </c>
      <c r="E3306" s="4">
        <v>17.0</v>
      </c>
      <c r="F3306" s="4" t="s">
        <v>4314</v>
      </c>
      <c r="G3306" s="4">
        <v>219402.0</v>
      </c>
      <c r="H3306" s="4">
        <v>8778369.0</v>
      </c>
      <c r="I3306" s="4">
        <v>0.99</v>
      </c>
      <c r="J3306" s="5" t="str">
        <f>VLOOKUP(E3306, genre!$A$2:$B$1000, 2, FALSE)</f>
        <v>Hip Hop/Rap</v>
      </c>
    </row>
    <row r="3307">
      <c r="A3307" s="4">
        <v>3306.0</v>
      </c>
      <c r="B3307" s="4" t="s">
        <v>4315</v>
      </c>
      <c r="C3307" s="4">
        <v>258.0</v>
      </c>
      <c r="D3307" s="4">
        <v>1.0</v>
      </c>
      <c r="E3307" s="4">
        <v>17.0</v>
      </c>
      <c r="F3307" s="4" t="s">
        <v>4307</v>
      </c>
      <c r="G3307" s="4">
        <v>218331.0</v>
      </c>
      <c r="H3307" s="4">
        <v>8735518.0</v>
      </c>
      <c r="I3307" s="4">
        <v>0.99</v>
      </c>
      <c r="J3307" s="5" t="str">
        <f>VLOOKUP(E3307, genre!$A$2:$B$1000, 2, FALSE)</f>
        <v>Hip Hop/Rap</v>
      </c>
    </row>
    <row r="3308">
      <c r="A3308" s="4">
        <v>3307.0</v>
      </c>
      <c r="B3308" s="4" t="s">
        <v>4316</v>
      </c>
      <c r="C3308" s="4">
        <v>258.0</v>
      </c>
      <c r="D3308" s="4">
        <v>1.0</v>
      </c>
      <c r="E3308" s="4">
        <v>17.0</v>
      </c>
      <c r="F3308" s="4" t="s">
        <v>4307</v>
      </c>
      <c r="G3308" s="4">
        <v>155611.0</v>
      </c>
      <c r="H3308" s="4">
        <v>6226713.0</v>
      </c>
      <c r="I3308" s="4">
        <v>0.99</v>
      </c>
      <c r="J3308" s="5" t="str">
        <f>VLOOKUP(E3308, genre!$A$2:$B$1000, 2, FALSE)</f>
        <v>Hip Hop/Rap</v>
      </c>
    </row>
    <row r="3309">
      <c r="A3309" s="4">
        <v>3308.0</v>
      </c>
      <c r="B3309" s="4" t="s">
        <v>4317</v>
      </c>
      <c r="C3309" s="4">
        <v>258.0</v>
      </c>
      <c r="D3309" s="4">
        <v>1.0</v>
      </c>
      <c r="E3309" s="4">
        <v>17.0</v>
      </c>
      <c r="F3309" s="4" t="s">
        <v>4305</v>
      </c>
      <c r="G3309" s="4">
        <v>114520.0</v>
      </c>
      <c r="H3309" s="4">
        <v>4583091.0</v>
      </c>
      <c r="I3309" s="4">
        <v>0.99</v>
      </c>
      <c r="J3309" s="5" t="str">
        <f>VLOOKUP(E3309, genre!$A$2:$B$1000, 2, FALSE)</f>
        <v>Hip Hop/Rap</v>
      </c>
    </row>
    <row r="3310">
      <c r="A3310" s="4">
        <v>3309.0</v>
      </c>
      <c r="B3310" s="4" t="s">
        <v>4318</v>
      </c>
      <c r="C3310" s="4">
        <v>258.0</v>
      </c>
      <c r="D3310" s="4">
        <v>1.0</v>
      </c>
      <c r="E3310" s="4">
        <v>17.0</v>
      </c>
      <c r="F3310" s="4" t="s">
        <v>4305</v>
      </c>
      <c r="G3310" s="4">
        <v>238393.0</v>
      </c>
      <c r="H3310" s="4">
        <v>9537994.0</v>
      </c>
      <c r="I3310" s="4">
        <v>0.99</v>
      </c>
      <c r="J3310" s="5" t="str">
        <f>VLOOKUP(E3310, genre!$A$2:$B$1000, 2, FALSE)</f>
        <v>Hip Hop/Rap</v>
      </c>
    </row>
    <row r="3311">
      <c r="A3311" s="4">
        <v>3310.0</v>
      </c>
      <c r="B3311" s="4" t="s">
        <v>4319</v>
      </c>
      <c r="C3311" s="4">
        <v>258.0</v>
      </c>
      <c r="D3311" s="4">
        <v>1.0</v>
      </c>
      <c r="E3311" s="4">
        <v>17.0</v>
      </c>
      <c r="F3311" s="4" t="s">
        <v>4312</v>
      </c>
      <c r="G3311" s="4">
        <v>21211.0</v>
      </c>
      <c r="H3311" s="4">
        <v>850698.0</v>
      </c>
      <c r="I3311" s="4">
        <v>0.99</v>
      </c>
      <c r="J3311" s="5" t="str">
        <f>VLOOKUP(E3311, genre!$A$2:$B$1000, 2, FALSE)</f>
        <v>Hip Hop/Rap</v>
      </c>
    </row>
    <row r="3312">
      <c r="A3312" s="4">
        <v>3311.0</v>
      </c>
      <c r="B3312" s="4" t="s">
        <v>4320</v>
      </c>
      <c r="C3312" s="4">
        <v>258.0</v>
      </c>
      <c r="D3312" s="4">
        <v>1.0</v>
      </c>
      <c r="E3312" s="4">
        <v>17.0</v>
      </c>
      <c r="F3312" s="4" t="s">
        <v>4305</v>
      </c>
      <c r="G3312" s="4">
        <v>190432.0</v>
      </c>
      <c r="H3312" s="4">
        <v>7619569.0</v>
      </c>
      <c r="I3312" s="4">
        <v>0.99</v>
      </c>
      <c r="J3312" s="5" t="str">
        <f>VLOOKUP(E3312, genre!$A$2:$B$1000, 2, FALSE)</f>
        <v>Hip Hop/Rap</v>
      </c>
    </row>
    <row r="3313">
      <c r="A3313" s="4">
        <v>3312.0</v>
      </c>
      <c r="B3313" s="4" t="s">
        <v>4321</v>
      </c>
      <c r="C3313" s="4">
        <v>258.0</v>
      </c>
      <c r="D3313" s="4">
        <v>1.0</v>
      </c>
      <c r="E3313" s="4">
        <v>17.0</v>
      </c>
      <c r="F3313" s="4" t="s">
        <v>4322</v>
      </c>
      <c r="G3313" s="4">
        <v>170475.0</v>
      </c>
      <c r="H3313" s="4">
        <v>6821279.0</v>
      </c>
      <c r="I3313" s="4">
        <v>0.99</v>
      </c>
      <c r="J3313" s="5" t="str">
        <f>VLOOKUP(E3313, genre!$A$2:$B$1000, 2, FALSE)</f>
        <v>Hip Hop/Rap</v>
      </c>
    </row>
    <row r="3314">
      <c r="A3314" s="4">
        <v>3313.0</v>
      </c>
      <c r="B3314" s="4" t="s">
        <v>4323</v>
      </c>
      <c r="C3314" s="4">
        <v>258.0</v>
      </c>
      <c r="D3314" s="4">
        <v>1.0</v>
      </c>
      <c r="E3314" s="4">
        <v>17.0</v>
      </c>
      <c r="F3314" s="4" t="s">
        <v>4324</v>
      </c>
      <c r="G3314" s="4">
        <v>163030.0</v>
      </c>
      <c r="H3314" s="4">
        <v>6523458.0</v>
      </c>
      <c r="I3314" s="4">
        <v>0.99</v>
      </c>
      <c r="J3314" s="5" t="str">
        <f>VLOOKUP(E3314, genre!$A$2:$B$1000, 2, FALSE)</f>
        <v>Hip Hop/Rap</v>
      </c>
    </row>
    <row r="3315">
      <c r="A3315" s="4">
        <v>3314.0</v>
      </c>
      <c r="B3315" s="4" t="s">
        <v>4325</v>
      </c>
      <c r="C3315" s="4">
        <v>258.0</v>
      </c>
      <c r="D3315" s="4">
        <v>1.0</v>
      </c>
      <c r="E3315" s="4">
        <v>17.0</v>
      </c>
      <c r="F3315" s="4" t="s">
        <v>4326</v>
      </c>
      <c r="G3315" s="4">
        <v>170213.0</v>
      </c>
      <c r="H3315" s="4">
        <v>6810820.0</v>
      </c>
      <c r="I3315" s="4">
        <v>0.99</v>
      </c>
      <c r="J3315" s="5" t="str">
        <f>VLOOKUP(E3315, genre!$A$2:$B$1000, 2, FALSE)</f>
        <v>Hip Hop/Rap</v>
      </c>
    </row>
    <row r="3316">
      <c r="A3316" s="4">
        <v>3315.0</v>
      </c>
      <c r="B3316" s="4" t="s">
        <v>4327</v>
      </c>
      <c r="C3316" s="4">
        <v>258.0</v>
      </c>
      <c r="D3316" s="4">
        <v>1.0</v>
      </c>
      <c r="E3316" s="4">
        <v>17.0</v>
      </c>
      <c r="F3316" s="4" t="s">
        <v>4324</v>
      </c>
      <c r="G3316" s="4">
        <v>239908.0</v>
      </c>
      <c r="H3316" s="4">
        <v>9598588.0</v>
      </c>
      <c r="I3316" s="4">
        <v>0.99</v>
      </c>
      <c r="J3316" s="5" t="str">
        <f>VLOOKUP(E3316, genre!$A$2:$B$1000, 2, FALSE)</f>
        <v>Hip Hop/Rap</v>
      </c>
    </row>
    <row r="3317">
      <c r="A3317" s="4">
        <v>3316.0</v>
      </c>
      <c r="B3317" s="4" t="s">
        <v>2415</v>
      </c>
      <c r="C3317" s="4">
        <v>258.0</v>
      </c>
      <c r="D3317" s="4">
        <v>1.0</v>
      </c>
      <c r="E3317" s="4">
        <v>17.0</v>
      </c>
      <c r="F3317" s="4" t="s">
        <v>4307</v>
      </c>
      <c r="G3317" s="4">
        <v>200620.0</v>
      </c>
      <c r="H3317" s="4">
        <v>8027065.0</v>
      </c>
      <c r="I3317" s="4">
        <v>0.99</v>
      </c>
      <c r="J3317" s="5" t="str">
        <f>VLOOKUP(E3317, genre!$A$2:$B$1000, 2, FALSE)</f>
        <v>Hip Hop/Rap</v>
      </c>
    </row>
    <row r="3318">
      <c r="A3318" s="4">
        <v>3317.0</v>
      </c>
      <c r="B3318" s="4" t="s">
        <v>4328</v>
      </c>
      <c r="C3318" s="4">
        <v>258.0</v>
      </c>
      <c r="D3318" s="4">
        <v>1.0</v>
      </c>
      <c r="E3318" s="4">
        <v>17.0</v>
      </c>
      <c r="F3318" s="4" t="s">
        <v>4305</v>
      </c>
      <c r="G3318" s="4">
        <v>236120.0</v>
      </c>
      <c r="H3318" s="4">
        <v>9447101.0</v>
      </c>
      <c r="I3318" s="4">
        <v>0.99</v>
      </c>
      <c r="J3318" s="5" t="str">
        <f>VLOOKUP(E3318, genre!$A$2:$B$1000, 2, FALSE)</f>
        <v>Hip Hop/Rap</v>
      </c>
    </row>
    <row r="3319">
      <c r="A3319" s="4">
        <v>3318.0</v>
      </c>
      <c r="B3319" s="4" t="s">
        <v>4329</v>
      </c>
      <c r="C3319" s="4">
        <v>258.0</v>
      </c>
      <c r="D3319" s="4">
        <v>1.0</v>
      </c>
      <c r="E3319" s="4">
        <v>17.0</v>
      </c>
      <c r="F3319" s="4" t="s">
        <v>4307</v>
      </c>
      <c r="G3319" s="4">
        <v>237035.0</v>
      </c>
      <c r="H3319" s="4">
        <v>9483705.0</v>
      </c>
      <c r="I3319" s="4">
        <v>0.99</v>
      </c>
      <c r="J3319" s="5" t="str">
        <f>VLOOKUP(E3319, genre!$A$2:$B$1000, 2, FALSE)</f>
        <v>Hip Hop/Rap</v>
      </c>
    </row>
    <row r="3320">
      <c r="A3320" s="4">
        <v>3319.0</v>
      </c>
      <c r="B3320" s="4" t="s">
        <v>4330</v>
      </c>
      <c r="C3320" s="4">
        <v>259.0</v>
      </c>
      <c r="D3320" s="4">
        <v>1.0</v>
      </c>
      <c r="E3320" s="4">
        <v>15.0</v>
      </c>
      <c r="F3320" s="4" t="s">
        <v>35</v>
      </c>
      <c r="G3320" s="4">
        <v>300564.0</v>
      </c>
      <c r="H3320" s="4">
        <v>1.2024875E7</v>
      </c>
      <c r="I3320" s="4">
        <v>0.99</v>
      </c>
      <c r="J3320" s="5" t="str">
        <f>VLOOKUP(E3320, genre!$A$2:$B$1000, 2, FALSE)</f>
        <v>Electronica/Dance</v>
      </c>
    </row>
    <row r="3321">
      <c r="A3321" s="4">
        <v>3320.0</v>
      </c>
      <c r="B3321" s="4" t="s">
        <v>4331</v>
      </c>
      <c r="C3321" s="4">
        <v>259.0</v>
      </c>
      <c r="D3321" s="4">
        <v>1.0</v>
      </c>
      <c r="E3321" s="4">
        <v>15.0</v>
      </c>
      <c r="F3321" s="4" t="s">
        <v>35</v>
      </c>
      <c r="G3321" s="4">
        <v>143830.0</v>
      </c>
      <c r="H3321" s="4">
        <v>5755478.0</v>
      </c>
      <c r="I3321" s="4">
        <v>0.99</v>
      </c>
      <c r="J3321" s="5" t="str">
        <f>VLOOKUP(E3321, genre!$A$2:$B$1000, 2, FALSE)</f>
        <v>Electronica/Dance</v>
      </c>
    </row>
    <row r="3322">
      <c r="A3322" s="4">
        <v>3321.0</v>
      </c>
      <c r="B3322" s="4" t="s">
        <v>4332</v>
      </c>
      <c r="C3322" s="4">
        <v>259.0</v>
      </c>
      <c r="D3322" s="4">
        <v>1.0</v>
      </c>
      <c r="E3322" s="4">
        <v>15.0</v>
      </c>
      <c r="F3322" s="4" t="s">
        <v>35</v>
      </c>
      <c r="G3322" s="4">
        <v>359000.0</v>
      </c>
      <c r="H3322" s="4">
        <v>1.4362307E7</v>
      </c>
      <c r="I3322" s="4">
        <v>0.99</v>
      </c>
      <c r="J3322" s="5" t="str">
        <f>VLOOKUP(E3322, genre!$A$2:$B$1000, 2, FALSE)</f>
        <v>Electronica/Dance</v>
      </c>
    </row>
    <row r="3323">
      <c r="A3323" s="4">
        <v>3322.0</v>
      </c>
      <c r="B3323" s="4" t="s">
        <v>4333</v>
      </c>
      <c r="C3323" s="4">
        <v>259.0</v>
      </c>
      <c r="D3323" s="4">
        <v>1.0</v>
      </c>
      <c r="E3323" s="4">
        <v>15.0</v>
      </c>
      <c r="F3323" s="4" t="s">
        <v>35</v>
      </c>
      <c r="G3323" s="4">
        <v>269740.0</v>
      </c>
      <c r="H3323" s="4">
        <v>1.0791921E7</v>
      </c>
      <c r="I3323" s="4">
        <v>0.99</v>
      </c>
      <c r="J3323" s="5" t="str">
        <f>VLOOKUP(E3323, genre!$A$2:$B$1000, 2, FALSE)</f>
        <v>Electronica/Dance</v>
      </c>
    </row>
    <row r="3324">
      <c r="A3324" s="4">
        <v>3323.0</v>
      </c>
      <c r="B3324" s="4" t="s">
        <v>4334</v>
      </c>
      <c r="C3324" s="4">
        <v>259.0</v>
      </c>
      <c r="D3324" s="4">
        <v>1.0</v>
      </c>
      <c r="E3324" s="4">
        <v>15.0</v>
      </c>
      <c r="F3324" s="4" t="s">
        <v>35</v>
      </c>
      <c r="G3324" s="4">
        <v>304143.0</v>
      </c>
      <c r="H3324" s="4">
        <v>1.2168015E7</v>
      </c>
      <c r="I3324" s="4">
        <v>0.99</v>
      </c>
      <c r="J3324" s="5" t="str">
        <f>VLOOKUP(E3324, genre!$A$2:$B$1000, 2, FALSE)</f>
        <v>Electronica/Dance</v>
      </c>
    </row>
    <row r="3325">
      <c r="A3325" s="4">
        <v>3324.0</v>
      </c>
      <c r="B3325" s="4" t="s">
        <v>4335</v>
      </c>
      <c r="C3325" s="4">
        <v>259.0</v>
      </c>
      <c r="D3325" s="4">
        <v>1.0</v>
      </c>
      <c r="E3325" s="4">
        <v>15.0</v>
      </c>
      <c r="F3325" s="4" t="s">
        <v>35</v>
      </c>
      <c r="G3325" s="4">
        <v>212323.0</v>
      </c>
      <c r="H3325" s="4">
        <v>8495217.0</v>
      </c>
      <c r="I3325" s="4">
        <v>0.99</v>
      </c>
      <c r="J3325" s="5" t="str">
        <f>VLOOKUP(E3325, genre!$A$2:$B$1000, 2, FALSE)</f>
        <v>Electronica/Dance</v>
      </c>
    </row>
    <row r="3326">
      <c r="A3326" s="4">
        <v>3325.0</v>
      </c>
      <c r="B3326" s="4" t="s">
        <v>4336</v>
      </c>
      <c r="C3326" s="4">
        <v>259.0</v>
      </c>
      <c r="D3326" s="4">
        <v>1.0</v>
      </c>
      <c r="E3326" s="4">
        <v>15.0</v>
      </c>
      <c r="F3326" s="4" t="s">
        <v>35</v>
      </c>
      <c r="G3326" s="4">
        <v>285727.0</v>
      </c>
      <c r="H3326" s="4">
        <v>1.1431382E7</v>
      </c>
      <c r="I3326" s="4">
        <v>0.99</v>
      </c>
      <c r="J3326" s="5" t="str">
        <f>VLOOKUP(E3326, genre!$A$2:$B$1000, 2, FALSE)</f>
        <v>Electronica/Dance</v>
      </c>
    </row>
    <row r="3327">
      <c r="A3327" s="4">
        <v>3326.0</v>
      </c>
      <c r="B3327" s="4" t="s">
        <v>4337</v>
      </c>
      <c r="C3327" s="4">
        <v>259.0</v>
      </c>
      <c r="D3327" s="4">
        <v>1.0</v>
      </c>
      <c r="E3327" s="4">
        <v>15.0</v>
      </c>
      <c r="F3327" s="4" t="s">
        <v>35</v>
      </c>
      <c r="G3327" s="4">
        <v>237426.0</v>
      </c>
      <c r="H3327" s="4">
        <v>9499371.0</v>
      </c>
      <c r="I3327" s="4">
        <v>0.99</v>
      </c>
      <c r="J3327" s="5" t="str">
        <f>VLOOKUP(E3327, genre!$A$2:$B$1000, 2, FALSE)</f>
        <v>Electronica/Dance</v>
      </c>
    </row>
    <row r="3328">
      <c r="A3328" s="4">
        <v>3327.0</v>
      </c>
      <c r="B3328" s="4" t="s">
        <v>4338</v>
      </c>
      <c r="C3328" s="4">
        <v>259.0</v>
      </c>
      <c r="D3328" s="4">
        <v>1.0</v>
      </c>
      <c r="E3328" s="4">
        <v>15.0</v>
      </c>
      <c r="F3328" s="4" t="s">
        <v>35</v>
      </c>
      <c r="G3328" s="4">
        <v>226142.0</v>
      </c>
      <c r="H3328" s="4">
        <v>9047970.0</v>
      </c>
      <c r="I3328" s="4">
        <v>0.99</v>
      </c>
      <c r="J3328" s="5" t="str">
        <f>VLOOKUP(E3328, genre!$A$2:$B$1000, 2, FALSE)</f>
        <v>Electronica/Dance</v>
      </c>
    </row>
    <row r="3329">
      <c r="A3329" s="4">
        <v>3328.0</v>
      </c>
      <c r="B3329" s="4" t="s">
        <v>4339</v>
      </c>
      <c r="C3329" s="4">
        <v>259.0</v>
      </c>
      <c r="D3329" s="4">
        <v>1.0</v>
      </c>
      <c r="E3329" s="4">
        <v>15.0</v>
      </c>
      <c r="F3329" s="4" t="s">
        <v>35</v>
      </c>
      <c r="G3329" s="4">
        <v>232881.0</v>
      </c>
      <c r="H3329" s="4">
        <v>9317533.0</v>
      </c>
      <c r="I3329" s="4">
        <v>0.99</v>
      </c>
      <c r="J3329" s="5" t="str">
        <f>VLOOKUP(E3329, genre!$A$2:$B$1000, 2, FALSE)</f>
        <v>Electronica/Dance</v>
      </c>
    </row>
    <row r="3330">
      <c r="A3330" s="4">
        <v>3329.0</v>
      </c>
      <c r="B3330" s="4" t="s">
        <v>4340</v>
      </c>
      <c r="C3330" s="4">
        <v>259.0</v>
      </c>
      <c r="D3330" s="4">
        <v>1.0</v>
      </c>
      <c r="E3330" s="4">
        <v>15.0</v>
      </c>
      <c r="F3330" s="4" t="s">
        <v>35</v>
      </c>
      <c r="G3330" s="4">
        <v>221570.0</v>
      </c>
      <c r="H3330" s="4">
        <v>8865099.0</v>
      </c>
      <c r="I3330" s="4">
        <v>0.99</v>
      </c>
      <c r="J3330" s="5" t="str">
        <f>VLOOKUP(E3330, genre!$A$2:$B$1000, 2, FALSE)</f>
        <v>Electronica/Dance</v>
      </c>
    </row>
    <row r="3331">
      <c r="A3331" s="4">
        <v>3330.0</v>
      </c>
      <c r="B3331" s="4" t="s">
        <v>4341</v>
      </c>
      <c r="C3331" s="4">
        <v>259.0</v>
      </c>
      <c r="D3331" s="4">
        <v>1.0</v>
      </c>
      <c r="E3331" s="4">
        <v>15.0</v>
      </c>
      <c r="F3331" s="4" t="s">
        <v>35</v>
      </c>
      <c r="G3331" s="4">
        <v>328751.0</v>
      </c>
      <c r="H3331" s="4">
        <v>1.3152314E7</v>
      </c>
      <c r="I3331" s="4">
        <v>0.99</v>
      </c>
      <c r="J3331" s="5" t="str">
        <f>VLOOKUP(E3331, genre!$A$2:$B$1000, 2, FALSE)</f>
        <v>Electronica/Dance</v>
      </c>
    </row>
    <row r="3332">
      <c r="A3332" s="4">
        <v>3331.0</v>
      </c>
      <c r="B3332" s="4" t="s">
        <v>4342</v>
      </c>
      <c r="C3332" s="4">
        <v>259.0</v>
      </c>
      <c r="D3332" s="4">
        <v>1.0</v>
      </c>
      <c r="E3332" s="4">
        <v>15.0</v>
      </c>
      <c r="F3332" s="4" t="s">
        <v>35</v>
      </c>
      <c r="G3332" s="4">
        <v>254484.0</v>
      </c>
      <c r="H3332" s="4">
        <v>1.0181692E7</v>
      </c>
      <c r="I3332" s="4">
        <v>0.99</v>
      </c>
      <c r="J3332" s="5" t="str">
        <f>VLOOKUP(E3332, genre!$A$2:$B$1000, 2, FALSE)</f>
        <v>Electronica/Dance</v>
      </c>
    </row>
    <row r="3333">
      <c r="A3333" s="4">
        <v>3332.0</v>
      </c>
      <c r="B3333" s="4" t="s">
        <v>4343</v>
      </c>
      <c r="C3333" s="4">
        <v>259.0</v>
      </c>
      <c r="D3333" s="4">
        <v>1.0</v>
      </c>
      <c r="E3333" s="4">
        <v>15.0</v>
      </c>
      <c r="F3333" s="4" t="s">
        <v>35</v>
      </c>
      <c r="G3333" s="4">
        <v>237322.0</v>
      </c>
      <c r="H3333" s="4">
        <v>9495184.0</v>
      </c>
      <c r="I3333" s="4">
        <v>0.99</v>
      </c>
      <c r="J3333" s="5" t="str">
        <f>VLOOKUP(E3333, genre!$A$2:$B$1000, 2, FALSE)</f>
        <v>Electronica/Dance</v>
      </c>
    </row>
    <row r="3334">
      <c r="A3334" s="4">
        <v>3333.0</v>
      </c>
      <c r="B3334" s="4" t="s">
        <v>4344</v>
      </c>
      <c r="C3334" s="4">
        <v>259.0</v>
      </c>
      <c r="D3334" s="4">
        <v>1.0</v>
      </c>
      <c r="E3334" s="4">
        <v>15.0</v>
      </c>
      <c r="F3334" s="4" t="s">
        <v>35</v>
      </c>
      <c r="G3334" s="4">
        <v>221805.0</v>
      </c>
      <c r="H3334" s="4">
        <v>8874509.0</v>
      </c>
      <c r="I3334" s="4">
        <v>0.99</v>
      </c>
      <c r="J3334" s="5" t="str">
        <f>VLOOKUP(E3334, genre!$A$2:$B$1000, 2, FALSE)</f>
        <v>Electronica/Dance</v>
      </c>
    </row>
    <row r="3335">
      <c r="A3335" s="4">
        <v>3334.0</v>
      </c>
      <c r="B3335" s="4" t="s">
        <v>4345</v>
      </c>
      <c r="C3335" s="4">
        <v>259.0</v>
      </c>
      <c r="D3335" s="4">
        <v>1.0</v>
      </c>
      <c r="E3335" s="4">
        <v>15.0</v>
      </c>
      <c r="F3335" s="4" t="s">
        <v>35</v>
      </c>
      <c r="G3335" s="4">
        <v>274651.0</v>
      </c>
      <c r="H3335" s="4">
        <v>1.0988338E7</v>
      </c>
      <c r="I3335" s="4">
        <v>0.99</v>
      </c>
      <c r="J3335" s="5" t="str">
        <f>VLOOKUP(E3335, genre!$A$2:$B$1000, 2, FALSE)</f>
        <v>Electronica/Dance</v>
      </c>
    </row>
    <row r="3336">
      <c r="A3336" s="4">
        <v>3335.0</v>
      </c>
      <c r="B3336" s="4" t="s">
        <v>4346</v>
      </c>
      <c r="C3336" s="4">
        <v>259.0</v>
      </c>
      <c r="D3336" s="4">
        <v>1.0</v>
      </c>
      <c r="E3336" s="4">
        <v>15.0</v>
      </c>
      <c r="F3336" s="4" t="s">
        <v>35</v>
      </c>
      <c r="G3336" s="4">
        <v>318484.0</v>
      </c>
      <c r="H3336" s="4">
        <v>1.274168E7</v>
      </c>
      <c r="I3336" s="4">
        <v>0.99</v>
      </c>
      <c r="J3336" s="5" t="str">
        <f>VLOOKUP(E3336, genre!$A$2:$B$1000, 2, FALSE)</f>
        <v>Electronica/Dance</v>
      </c>
    </row>
    <row r="3337">
      <c r="A3337" s="4">
        <v>3336.0</v>
      </c>
      <c r="B3337" s="4" t="s">
        <v>1709</v>
      </c>
      <c r="C3337" s="4">
        <v>260.0</v>
      </c>
      <c r="D3337" s="4">
        <v>4.0</v>
      </c>
      <c r="E3337" s="4">
        <v>23.0</v>
      </c>
      <c r="F3337" s="4" t="s">
        <v>35</v>
      </c>
      <c r="G3337" s="4">
        <v>234013.0</v>
      </c>
      <c r="H3337" s="4">
        <v>8052374.0</v>
      </c>
      <c r="I3337" s="4">
        <v>0.99</v>
      </c>
      <c r="J3337" s="5" t="str">
        <f>VLOOKUP(E3337, genre!$A$2:$B$1000, 2, FALSE)</f>
        <v>Alternative</v>
      </c>
    </row>
    <row r="3338">
      <c r="A3338" s="4">
        <v>3337.0</v>
      </c>
      <c r="B3338" s="4" t="s">
        <v>4347</v>
      </c>
      <c r="C3338" s="4">
        <v>261.0</v>
      </c>
      <c r="D3338" s="4">
        <v>3.0</v>
      </c>
      <c r="E3338" s="4">
        <v>21.0</v>
      </c>
      <c r="F3338" s="4" t="s">
        <v>35</v>
      </c>
      <c r="G3338" s="4">
        <v>2492867.0</v>
      </c>
      <c r="H3338" s="4">
        <v>4.90796184E8</v>
      </c>
      <c r="I3338" s="4">
        <v>1.99</v>
      </c>
      <c r="J3338" s="5" t="str">
        <f>VLOOKUP(E3338, genre!$A$2:$B$1000, 2, FALSE)</f>
        <v>Drama</v>
      </c>
    </row>
    <row r="3339">
      <c r="A3339" s="4">
        <v>3338.0</v>
      </c>
      <c r="B3339" s="4" t="s">
        <v>4348</v>
      </c>
      <c r="C3339" s="4">
        <v>261.0</v>
      </c>
      <c r="D3339" s="4">
        <v>3.0</v>
      </c>
      <c r="E3339" s="4">
        <v>21.0</v>
      </c>
      <c r="F3339" s="4" t="s">
        <v>35</v>
      </c>
      <c r="G3339" s="4">
        <v>2611903.0</v>
      </c>
      <c r="H3339" s="4">
        <v>5.2686505E8</v>
      </c>
      <c r="I3339" s="4">
        <v>1.99</v>
      </c>
      <c r="J3339" s="5" t="str">
        <f>VLOOKUP(E3339, genre!$A$2:$B$1000, 2, FALSE)</f>
        <v>Drama</v>
      </c>
    </row>
    <row r="3340">
      <c r="A3340" s="4">
        <v>3339.0</v>
      </c>
      <c r="B3340" s="4" t="s">
        <v>4349</v>
      </c>
      <c r="C3340" s="4">
        <v>261.0</v>
      </c>
      <c r="D3340" s="4">
        <v>3.0</v>
      </c>
      <c r="E3340" s="4">
        <v>21.0</v>
      </c>
      <c r="F3340" s="4" t="s">
        <v>35</v>
      </c>
      <c r="G3340" s="4">
        <v>112712.0</v>
      </c>
      <c r="H3340" s="4">
        <v>2.0831818E7</v>
      </c>
      <c r="I3340" s="4">
        <v>1.99</v>
      </c>
      <c r="J3340" s="5" t="str">
        <f>VLOOKUP(E3340, genre!$A$2:$B$1000, 2, FALSE)</f>
        <v>Drama</v>
      </c>
    </row>
    <row r="3341">
      <c r="A3341" s="4">
        <v>3340.0</v>
      </c>
      <c r="B3341" s="4" t="s">
        <v>4350</v>
      </c>
      <c r="C3341" s="4">
        <v>261.0</v>
      </c>
      <c r="D3341" s="4">
        <v>3.0</v>
      </c>
      <c r="E3341" s="4">
        <v>21.0</v>
      </c>
      <c r="F3341" s="4" t="s">
        <v>35</v>
      </c>
      <c r="G3341" s="4">
        <v>497163.0</v>
      </c>
      <c r="H3341" s="4">
        <v>9.8460675E7</v>
      </c>
      <c r="I3341" s="4">
        <v>1.99</v>
      </c>
      <c r="J3341" s="5" t="str">
        <f>VLOOKUP(E3341, genre!$A$2:$B$1000, 2, FALSE)</f>
        <v>Drama</v>
      </c>
    </row>
    <row r="3342">
      <c r="A3342" s="4">
        <v>3341.0</v>
      </c>
      <c r="B3342" s="4" t="s">
        <v>4351</v>
      </c>
      <c r="C3342" s="4">
        <v>261.0</v>
      </c>
      <c r="D3342" s="4">
        <v>3.0</v>
      </c>
      <c r="E3342" s="4">
        <v>21.0</v>
      </c>
      <c r="F3342" s="4" t="s">
        <v>35</v>
      </c>
      <c r="G3342" s="4">
        <v>2611986.0</v>
      </c>
      <c r="H3342" s="4">
        <v>5.1216846E8</v>
      </c>
      <c r="I3342" s="4">
        <v>1.99</v>
      </c>
      <c r="J3342" s="5" t="str">
        <f>VLOOKUP(E3342, genre!$A$2:$B$1000, 2, FALSE)</f>
        <v>Drama</v>
      </c>
    </row>
    <row r="3343">
      <c r="A3343" s="4">
        <v>3342.0</v>
      </c>
      <c r="B3343" s="4" t="s">
        <v>4352</v>
      </c>
      <c r="C3343" s="4">
        <v>261.0</v>
      </c>
      <c r="D3343" s="4">
        <v>3.0</v>
      </c>
      <c r="E3343" s="4">
        <v>21.0</v>
      </c>
      <c r="F3343" s="4" t="s">
        <v>35</v>
      </c>
      <c r="G3343" s="4">
        <v>2609025.0</v>
      </c>
      <c r="H3343" s="4">
        <v>5.16934914E8</v>
      </c>
      <c r="I3343" s="4">
        <v>1.99</v>
      </c>
      <c r="J3343" s="5" t="str">
        <f>VLOOKUP(E3343, genre!$A$2:$B$1000, 2, FALSE)</f>
        <v>Drama</v>
      </c>
    </row>
    <row r="3344">
      <c r="A3344" s="4">
        <v>3343.0</v>
      </c>
      <c r="B3344" s="4" t="s">
        <v>4353</v>
      </c>
      <c r="C3344" s="4">
        <v>261.0</v>
      </c>
      <c r="D3344" s="4">
        <v>3.0</v>
      </c>
      <c r="E3344" s="4">
        <v>19.0</v>
      </c>
      <c r="F3344" s="4" t="s">
        <v>35</v>
      </c>
      <c r="G3344" s="4">
        <v>2608817.0</v>
      </c>
      <c r="H3344" s="4">
        <v>5.0106124E8</v>
      </c>
      <c r="I3344" s="4">
        <v>1.99</v>
      </c>
      <c r="J3344" s="5" t="str">
        <f>VLOOKUP(E3344, genre!$A$2:$B$1000, 2, FALSE)</f>
        <v>TV Shows</v>
      </c>
    </row>
    <row r="3345">
      <c r="A3345" s="4">
        <v>3344.0</v>
      </c>
      <c r="B3345" s="4" t="s">
        <v>4354</v>
      </c>
      <c r="C3345" s="4">
        <v>261.0</v>
      </c>
      <c r="D3345" s="4">
        <v>3.0</v>
      </c>
      <c r="E3345" s="4">
        <v>21.0</v>
      </c>
      <c r="F3345" s="4" t="s">
        <v>35</v>
      </c>
      <c r="G3345" s="4">
        <v>2611569.0</v>
      </c>
      <c r="H3345" s="4">
        <v>5.20209363E8</v>
      </c>
      <c r="I3345" s="4">
        <v>1.99</v>
      </c>
      <c r="J3345" s="5" t="str">
        <f>VLOOKUP(E3345, genre!$A$2:$B$1000, 2, FALSE)</f>
        <v>Drama</v>
      </c>
    </row>
    <row r="3346">
      <c r="A3346" s="4">
        <v>3345.0</v>
      </c>
      <c r="B3346" s="4" t="s">
        <v>4355</v>
      </c>
      <c r="C3346" s="4">
        <v>261.0</v>
      </c>
      <c r="D3346" s="4">
        <v>3.0</v>
      </c>
      <c r="E3346" s="4">
        <v>21.0</v>
      </c>
      <c r="F3346" s="4" t="s">
        <v>35</v>
      </c>
      <c r="G3346" s="4">
        <v>2605021.0</v>
      </c>
      <c r="H3346" s="4">
        <v>5.13246663E8</v>
      </c>
      <c r="I3346" s="4">
        <v>1.99</v>
      </c>
      <c r="J3346" s="5" t="str">
        <f>VLOOKUP(E3346, genre!$A$2:$B$1000, 2, FALSE)</f>
        <v>Drama</v>
      </c>
    </row>
    <row r="3347">
      <c r="A3347" s="4">
        <v>3346.0</v>
      </c>
      <c r="B3347" s="4" t="s">
        <v>4356</v>
      </c>
      <c r="C3347" s="4">
        <v>261.0</v>
      </c>
      <c r="D3347" s="4">
        <v>3.0</v>
      </c>
      <c r="E3347" s="4">
        <v>19.0</v>
      </c>
      <c r="F3347" s="4" t="s">
        <v>35</v>
      </c>
      <c r="G3347" s="4">
        <v>2588797.0</v>
      </c>
      <c r="H3347" s="4">
        <v>5.06458858E8</v>
      </c>
      <c r="I3347" s="4">
        <v>1.99</v>
      </c>
      <c r="J3347" s="5" t="str">
        <f>VLOOKUP(E3347, genre!$A$2:$B$1000, 2, FALSE)</f>
        <v>TV Shows</v>
      </c>
    </row>
    <row r="3348">
      <c r="A3348" s="4">
        <v>3347.0</v>
      </c>
      <c r="B3348" s="4" t="s">
        <v>4357</v>
      </c>
      <c r="C3348" s="4">
        <v>261.0</v>
      </c>
      <c r="D3348" s="4">
        <v>3.0</v>
      </c>
      <c r="E3348" s="4">
        <v>19.0</v>
      </c>
      <c r="F3348" s="4" t="s">
        <v>35</v>
      </c>
      <c r="G3348" s="4">
        <v>2612028.0</v>
      </c>
      <c r="H3348" s="4">
        <v>5.04132981E8</v>
      </c>
      <c r="I3348" s="4">
        <v>1.99</v>
      </c>
      <c r="J3348" s="5" t="str">
        <f>VLOOKUP(E3348, genre!$A$2:$B$1000, 2, FALSE)</f>
        <v>TV Shows</v>
      </c>
    </row>
    <row r="3349">
      <c r="A3349" s="4">
        <v>3348.0</v>
      </c>
      <c r="B3349" s="4" t="s">
        <v>4358</v>
      </c>
      <c r="C3349" s="4">
        <v>261.0</v>
      </c>
      <c r="D3349" s="4">
        <v>3.0</v>
      </c>
      <c r="E3349" s="4">
        <v>21.0</v>
      </c>
      <c r="F3349" s="4" t="s">
        <v>35</v>
      </c>
      <c r="G3349" s="4">
        <v>2591299.0</v>
      </c>
      <c r="H3349" s="4">
        <v>5.02284266E8</v>
      </c>
      <c r="I3349" s="4">
        <v>1.99</v>
      </c>
      <c r="J3349" s="5" t="str">
        <f>VLOOKUP(E3349, genre!$A$2:$B$1000, 2, FALSE)</f>
        <v>Drama</v>
      </c>
    </row>
    <row r="3350">
      <c r="A3350" s="4">
        <v>3349.0</v>
      </c>
      <c r="B3350" s="4" t="s">
        <v>4359</v>
      </c>
      <c r="C3350" s="4">
        <v>262.0</v>
      </c>
      <c r="D3350" s="4">
        <v>5.0</v>
      </c>
      <c r="E3350" s="4">
        <v>2.0</v>
      </c>
      <c r="F3350" s="4" t="s">
        <v>4360</v>
      </c>
      <c r="G3350" s="4">
        <v>246503.0</v>
      </c>
      <c r="H3350" s="4">
        <v>4011615.0</v>
      </c>
      <c r="I3350" s="4">
        <v>0.99</v>
      </c>
      <c r="J3350" s="5" t="str">
        <f>VLOOKUP(E3350, genre!$A$2:$B$1000, 2, FALSE)</f>
        <v>Jazz</v>
      </c>
    </row>
    <row r="3351">
      <c r="A3351" s="4">
        <v>3350.0</v>
      </c>
      <c r="B3351" s="4" t="s">
        <v>4361</v>
      </c>
      <c r="C3351" s="4">
        <v>262.0</v>
      </c>
      <c r="D3351" s="4">
        <v>5.0</v>
      </c>
      <c r="E3351" s="4">
        <v>2.0</v>
      </c>
      <c r="F3351" s="4" t="s">
        <v>4362</v>
      </c>
      <c r="G3351" s="4">
        <v>307385.0</v>
      </c>
      <c r="H3351" s="4">
        <v>4821485.0</v>
      </c>
      <c r="I3351" s="4">
        <v>0.99</v>
      </c>
      <c r="J3351" s="5" t="str">
        <f>VLOOKUP(E3351, genre!$A$2:$B$1000, 2, FALSE)</f>
        <v>Jazz</v>
      </c>
    </row>
    <row r="3352">
      <c r="A3352" s="4">
        <v>3351.0</v>
      </c>
      <c r="B3352" s="4" t="s">
        <v>4363</v>
      </c>
      <c r="C3352" s="4">
        <v>263.0</v>
      </c>
      <c r="D3352" s="4">
        <v>5.0</v>
      </c>
      <c r="E3352" s="4">
        <v>16.0</v>
      </c>
      <c r="F3352" s="4" t="s">
        <v>4364</v>
      </c>
      <c r="G3352" s="4">
        <v>285837.0</v>
      </c>
      <c r="H3352" s="4">
        <v>4615841.0</v>
      </c>
      <c r="I3352" s="4">
        <v>0.99</v>
      </c>
      <c r="J3352" s="5" t="str">
        <f>VLOOKUP(E3352, genre!$A$2:$B$1000, 2, FALSE)</f>
        <v>World</v>
      </c>
    </row>
    <row r="3353">
      <c r="A3353" s="4">
        <v>3352.0</v>
      </c>
      <c r="B3353" s="4" t="s">
        <v>4365</v>
      </c>
      <c r="C3353" s="4">
        <v>264.0</v>
      </c>
      <c r="D3353" s="4">
        <v>5.0</v>
      </c>
      <c r="E3353" s="4">
        <v>15.0</v>
      </c>
      <c r="F3353" s="4" t="s">
        <v>4366</v>
      </c>
      <c r="G3353" s="4">
        <v>327122.0</v>
      </c>
      <c r="H3353" s="4">
        <v>5327463.0</v>
      </c>
      <c r="I3353" s="4">
        <v>0.99</v>
      </c>
      <c r="J3353" s="5" t="str">
        <f>VLOOKUP(E3353, genre!$A$2:$B$1000, 2, FALSE)</f>
        <v>Electronica/Dance</v>
      </c>
    </row>
    <row r="3354">
      <c r="A3354" s="4">
        <v>3353.0</v>
      </c>
      <c r="B3354" s="4" t="s">
        <v>4367</v>
      </c>
      <c r="C3354" s="4">
        <v>265.0</v>
      </c>
      <c r="D3354" s="4">
        <v>5.0</v>
      </c>
      <c r="E3354" s="4">
        <v>1.0</v>
      </c>
      <c r="F3354" s="4" t="s">
        <v>4368</v>
      </c>
      <c r="G3354" s="4">
        <v>212044.0</v>
      </c>
      <c r="H3354" s="4">
        <v>3453849.0</v>
      </c>
      <c r="I3354" s="4">
        <v>0.99</v>
      </c>
      <c r="J3354" s="5" t="str">
        <f>VLOOKUP(E3354, genre!$A$2:$B$1000, 2, FALSE)</f>
        <v>Rock</v>
      </c>
    </row>
    <row r="3355">
      <c r="A3355" s="4">
        <v>3354.0</v>
      </c>
      <c r="B3355" s="4" t="s">
        <v>4369</v>
      </c>
      <c r="C3355" s="4">
        <v>263.0</v>
      </c>
      <c r="D3355" s="4">
        <v>5.0</v>
      </c>
      <c r="E3355" s="4">
        <v>16.0</v>
      </c>
      <c r="F3355" s="4" t="s">
        <v>4364</v>
      </c>
      <c r="G3355" s="4">
        <v>300605.0</v>
      </c>
      <c r="H3355" s="4">
        <v>4855457.0</v>
      </c>
      <c r="I3355" s="4">
        <v>0.99</v>
      </c>
      <c r="J3355" s="5" t="str">
        <f>VLOOKUP(E3355, genre!$A$2:$B$1000, 2, FALSE)</f>
        <v>World</v>
      </c>
    </row>
    <row r="3356">
      <c r="A3356" s="4">
        <v>3355.0</v>
      </c>
      <c r="B3356" s="4" t="s">
        <v>4370</v>
      </c>
      <c r="C3356" s="4">
        <v>265.0</v>
      </c>
      <c r="D3356" s="4">
        <v>5.0</v>
      </c>
      <c r="E3356" s="4">
        <v>1.0</v>
      </c>
      <c r="F3356" s="4" t="s">
        <v>4368</v>
      </c>
      <c r="G3356" s="4">
        <v>199923.0</v>
      </c>
      <c r="H3356" s="4">
        <v>3240609.0</v>
      </c>
      <c r="I3356" s="4">
        <v>0.99</v>
      </c>
      <c r="J3356" s="5" t="str">
        <f>VLOOKUP(E3356, genre!$A$2:$B$1000, 2, FALSE)</f>
        <v>Rock</v>
      </c>
    </row>
    <row r="3357">
      <c r="A3357" s="4">
        <v>3356.0</v>
      </c>
      <c r="B3357" s="4" t="s">
        <v>4371</v>
      </c>
      <c r="C3357" s="4">
        <v>266.0</v>
      </c>
      <c r="D3357" s="4">
        <v>5.0</v>
      </c>
      <c r="E3357" s="4">
        <v>7.0</v>
      </c>
      <c r="F3357" s="4" t="s">
        <v>4372</v>
      </c>
      <c r="G3357" s="4">
        <v>172710.0</v>
      </c>
      <c r="H3357" s="4">
        <v>2775071.0</v>
      </c>
      <c r="I3357" s="4">
        <v>0.99</v>
      </c>
      <c r="J3357" s="5" t="str">
        <f>VLOOKUP(E3357, genre!$A$2:$B$1000, 2, FALSE)</f>
        <v>Latin</v>
      </c>
    </row>
    <row r="3358">
      <c r="A3358" s="4">
        <v>3357.0</v>
      </c>
      <c r="B3358" s="4" t="s">
        <v>4373</v>
      </c>
      <c r="C3358" s="4">
        <v>267.0</v>
      </c>
      <c r="D3358" s="4">
        <v>5.0</v>
      </c>
      <c r="E3358" s="4">
        <v>2.0</v>
      </c>
      <c r="F3358" s="4" t="s">
        <v>4374</v>
      </c>
      <c r="G3358" s="4">
        <v>266936.0</v>
      </c>
      <c r="H3358" s="4">
        <v>4292028.0</v>
      </c>
      <c r="I3358" s="4">
        <v>0.99</v>
      </c>
      <c r="J3358" s="5" t="str">
        <f>VLOOKUP(E3358, genre!$A$2:$B$1000, 2, FALSE)</f>
        <v>Jazz</v>
      </c>
    </row>
    <row r="3359">
      <c r="A3359" s="4">
        <v>3358.0</v>
      </c>
      <c r="B3359" s="4" t="s">
        <v>4375</v>
      </c>
      <c r="C3359" s="4">
        <v>264.0</v>
      </c>
      <c r="D3359" s="4">
        <v>5.0</v>
      </c>
      <c r="E3359" s="4">
        <v>15.0</v>
      </c>
      <c r="F3359" s="4" t="s">
        <v>4376</v>
      </c>
      <c r="G3359" s="4">
        <v>366085.0</v>
      </c>
      <c r="H3359" s="4">
        <v>6034098.0</v>
      </c>
      <c r="I3359" s="4">
        <v>0.99</v>
      </c>
      <c r="J3359" s="5" t="str">
        <f>VLOOKUP(E3359, genre!$A$2:$B$1000, 2, FALSE)</f>
        <v>Electronica/Dance</v>
      </c>
    </row>
    <row r="3360">
      <c r="A3360" s="4">
        <v>3359.0</v>
      </c>
      <c r="B3360" s="4" t="s">
        <v>4377</v>
      </c>
      <c r="C3360" s="4">
        <v>268.0</v>
      </c>
      <c r="D3360" s="4">
        <v>5.0</v>
      </c>
      <c r="E3360" s="4">
        <v>24.0</v>
      </c>
      <c r="F3360" s="4" t="s">
        <v>4378</v>
      </c>
      <c r="G3360" s="4">
        <v>356426.0</v>
      </c>
      <c r="H3360" s="4">
        <v>5817216.0</v>
      </c>
      <c r="I3360" s="4">
        <v>0.99</v>
      </c>
      <c r="J3360" s="5" t="str">
        <f>VLOOKUP(E3360, genre!$A$2:$B$1000, 2, FALSE)</f>
        <v>Classical</v>
      </c>
    </row>
    <row r="3361">
      <c r="A3361" s="4">
        <v>3360.0</v>
      </c>
      <c r="B3361" s="4" t="s">
        <v>4379</v>
      </c>
      <c r="C3361" s="4">
        <v>261.0</v>
      </c>
      <c r="D3361" s="4">
        <v>3.0</v>
      </c>
      <c r="E3361" s="4">
        <v>21.0</v>
      </c>
      <c r="F3361" s="4" t="s">
        <v>35</v>
      </c>
      <c r="G3361" s="4">
        <v>2612779.0</v>
      </c>
      <c r="H3361" s="4">
        <v>4.84711353E8</v>
      </c>
      <c r="I3361" s="4">
        <v>1.99</v>
      </c>
      <c r="J3361" s="5" t="str">
        <f>VLOOKUP(E3361, genre!$A$2:$B$1000, 2, FALSE)</f>
        <v>Drama</v>
      </c>
    </row>
    <row r="3362">
      <c r="A3362" s="4">
        <v>3361.0</v>
      </c>
      <c r="B3362" s="4" t="s">
        <v>4380</v>
      </c>
      <c r="C3362" s="4">
        <v>261.0</v>
      </c>
      <c r="D3362" s="4">
        <v>3.0</v>
      </c>
      <c r="E3362" s="4">
        <v>21.0</v>
      </c>
      <c r="F3362" s="4" t="s">
        <v>35</v>
      </c>
      <c r="G3362" s="4">
        <v>2612028.0</v>
      </c>
      <c r="H3362" s="4">
        <v>4.77733942E8</v>
      </c>
      <c r="I3362" s="4">
        <v>1.99</v>
      </c>
      <c r="J3362" s="5" t="str">
        <f>VLOOKUP(E3362, genre!$A$2:$B$1000, 2, FALSE)</f>
        <v>Drama</v>
      </c>
    </row>
    <row r="3363">
      <c r="A3363" s="4">
        <v>3362.0</v>
      </c>
      <c r="B3363" s="4" t="s">
        <v>4381</v>
      </c>
      <c r="C3363" s="4">
        <v>261.0</v>
      </c>
      <c r="D3363" s="4">
        <v>3.0</v>
      </c>
      <c r="E3363" s="4">
        <v>21.0</v>
      </c>
      <c r="F3363" s="4" t="s">
        <v>35</v>
      </c>
      <c r="G3363" s="4">
        <v>2609526.0</v>
      </c>
      <c r="H3363" s="4">
        <v>5.22919189E8</v>
      </c>
      <c r="I3363" s="4">
        <v>1.99</v>
      </c>
      <c r="J3363" s="5" t="str">
        <f>VLOOKUP(E3363, genre!$A$2:$B$1000, 2, FALSE)</f>
        <v>Drama</v>
      </c>
    </row>
    <row r="3364">
      <c r="A3364" s="4">
        <v>3363.0</v>
      </c>
      <c r="B3364" s="4" t="s">
        <v>4382</v>
      </c>
      <c r="C3364" s="4">
        <v>261.0</v>
      </c>
      <c r="D3364" s="4">
        <v>3.0</v>
      </c>
      <c r="E3364" s="4">
        <v>21.0</v>
      </c>
      <c r="F3364" s="4" t="s">
        <v>35</v>
      </c>
      <c r="G3364" s="4">
        <v>2497956.0</v>
      </c>
      <c r="H3364" s="4">
        <v>5.2374892E8</v>
      </c>
      <c r="I3364" s="4">
        <v>1.99</v>
      </c>
      <c r="J3364" s="5" t="str">
        <f>VLOOKUP(E3364, genre!$A$2:$B$1000, 2, FALSE)</f>
        <v>Drama</v>
      </c>
    </row>
    <row r="3365">
      <c r="A3365" s="4">
        <v>3364.0</v>
      </c>
      <c r="B3365" s="4" t="s">
        <v>4383</v>
      </c>
      <c r="C3365" s="4">
        <v>261.0</v>
      </c>
      <c r="D3365" s="4">
        <v>3.0</v>
      </c>
      <c r="E3365" s="4">
        <v>21.0</v>
      </c>
      <c r="F3365" s="4" t="s">
        <v>35</v>
      </c>
      <c r="G3365" s="4">
        <v>2582957.0</v>
      </c>
      <c r="H3365" s="4">
        <v>4.86161766E8</v>
      </c>
      <c r="I3365" s="4">
        <v>1.99</v>
      </c>
      <c r="J3365" s="5" t="str">
        <f>VLOOKUP(E3365, genre!$A$2:$B$1000, 2, FALSE)</f>
        <v>Drama</v>
      </c>
    </row>
    <row r="3366">
      <c r="A3366" s="4">
        <v>3365.0</v>
      </c>
      <c r="B3366" s="4" t="s">
        <v>4384</v>
      </c>
      <c r="C3366" s="4">
        <v>269.0</v>
      </c>
      <c r="D3366" s="4">
        <v>2.0</v>
      </c>
      <c r="E3366" s="4">
        <v>23.0</v>
      </c>
      <c r="F3366" s="4" t="s">
        <v>35</v>
      </c>
      <c r="G3366" s="4">
        <v>384497.0</v>
      </c>
      <c r="H3366" s="4">
        <v>6477217.0</v>
      </c>
      <c r="I3366" s="4">
        <v>0.99</v>
      </c>
      <c r="J3366" s="5" t="str">
        <f>VLOOKUP(E3366, genre!$A$2:$B$1000, 2, FALSE)</f>
        <v>Alternative</v>
      </c>
    </row>
    <row r="3367">
      <c r="A3367" s="4">
        <v>3366.0</v>
      </c>
      <c r="B3367" s="4" t="s">
        <v>4385</v>
      </c>
      <c r="C3367" s="4">
        <v>269.0</v>
      </c>
      <c r="D3367" s="4">
        <v>2.0</v>
      </c>
      <c r="E3367" s="4">
        <v>23.0</v>
      </c>
      <c r="F3367" s="4" t="s">
        <v>35</v>
      </c>
      <c r="G3367" s="4">
        <v>672773.0</v>
      </c>
      <c r="H3367" s="4">
        <v>1.1157785E7</v>
      </c>
      <c r="I3367" s="4">
        <v>0.99</v>
      </c>
      <c r="J3367" s="5" t="str">
        <f>VLOOKUP(E3367, genre!$A$2:$B$1000, 2, FALSE)</f>
        <v>Alternative</v>
      </c>
    </row>
    <row r="3368">
      <c r="A3368" s="4">
        <v>3367.0</v>
      </c>
      <c r="B3368" s="4" t="s">
        <v>4386</v>
      </c>
      <c r="C3368" s="4">
        <v>269.0</v>
      </c>
      <c r="D3368" s="4">
        <v>2.0</v>
      </c>
      <c r="E3368" s="4">
        <v>23.0</v>
      </c>
      <c r="F3368" s="4" t="s">
        <v>35</v>
      </c>
      <c r="G3368" s="4">
        <v>246292.0</v>
      </c>
      <c r="H3368" s="4">
        <v>4233212.0</v>
      </c>
      <c r="I3368" s="4">
        <v>0.99</v>
      </c>
      <c r="J3368" s="5" t="str">
        <f>VLOOKUP(E3368, genre!$A$2:$B$1000, 2, FALSE)</f>
        <v>Alternative</v>
      </c>
    </row>
    <row r="3369">
      <c r="A3369" s="4">
        <v>3368.0</v>
      </c>
      <c r="B3369" s="4" t="s">
        <v>4387</v>
      </c>
      <c r="C3369" s="4">
        <v>269.0</v>
      </c>
      <c r="D3369" s="4">
        <v>2.0</v>
      </c>
      <c r="E3369" s="4">
        <v>23.0</v>
      </c>
      <c r="F3369" s="4" t="s">
        <v>35</v>
      </c>
      <c r="G3369" s="4">
        <v>225278.0</v>
      </c>
      <c r="H3369" s="4">
        <v>3892066.0</v>
      </c>
      <c r="I3369" s="4">
        <v>0.99</v>
      </c>
      <c r="J3369" s="5" t="str">
        <f>VLOOKUP(E3369, genre!$A$2:$B$1000, 2, FALSE)</f>
        <v>Alternative</v>
      </c>
    </row>
    <row r="3370">
      <c r="A3370" s="4">
        <v>3369.0</v>
      </c>
      <c r="B3370" s="4" t="s">
        <v>4388</v>
      </c>
      <c r="C3370" s="4">
        <v>269.0</v>
      </c>
      <c r="D3370" s="4">
        <v>2.0</v>
      </c>
      <c r="E3370" s="4">
        <v>23.0</v>
      </c>
      <c r="F3370" s="4" t="s">
        <v>35</v>
      </c>
      <c r="G3370" s="4">
        <v>304458.0</v>
      </c>
      <c r="H3370" s="4">
        <v>5177612.0</v>
      </c>
      <c r="I3370" s="4">
        <v>0.99</v>
      </c>
      <c r="J3370" s="5" t="str">
        <f>VLOOKUP(E3370, genre!$A$2:$B$1000, 2, FALSE)</f>
        <v>Alternative</v>
      </c>
    </row>
    <row r="3371">
      <c r="A3371" s="4">
        <v>3370.0</v>
      </c>
      <c r="B3371" s="4" t="s">
        <v>4389</v>
      </c>
      <c r="C3371" s="4">
        <v>269.0</v>
      </c>
      <c r="D3371" s="4">
        <v>2.0</v>
      </c>
      <c r="E3371" s="4">
        <v>23.0</v>
      </c>
      <c r="F3371" s="4" t="s">
        <v>35</v>
      </c>
      <c r="G3371" s="4">
        <v>342539.0</v>
      </c>
      <c r="H3371" s="4">
        <v>5795951.0</v>
      </c>
      <c r="I3371" s="4">
        <v>0.99</v>
      </c>
      <c r="J3371" s="5" t="str">
        <f>VLOOKUP(E3371, genre!$A$2:$B$1000, 2, FALSE)</f>
        <v>Alternative</v>
      </c>
    </row>
    <row r="3372">
      <c r="A3372" s="4">
        <v>3371.0</v>
      </c>
      <c r="B3372" s="4" t="s">
        <v>4390</v>
      </c>
      <c r="C3372" s="4">
        <v>269.0</v>
      </c>
      <c r="D3372" s="4">
        <v>2.0</v>
      </c>
      <c r="E3372" s="4">
        <v>23.0</v>
      </c>
      <c r="F3372" s="4" t="s">
        <v>35</v>
      </c>
      <c r="G3372" s="4">
        <v>250565.0</v>
      </c>
      <c r="H3372" s="4">
        <v>4302603.0</v>
      </c>
      <c r="I3372" s="4">
        <v>0.99</v>
      </c>
      <c r="J3372" s="5" t="str">
        <f>VLOOKUP(E3372, genre!$A$2:$B$1000, 2, FALSE)</f>
        <v>Alternative</v>
      </c>
    </row>
    <row r="3373">
      <c r="A3373" s="4">
        <v>3372.0</v>
      </c>
      <c r="B3373" s="4" t="s">
        <v>4391</v>
      </c>
      <c r="C3373" s="4">
        <v>269.0</v>
      </c>
      <c r="D3373" s="4">
        <v>2.0</v>
      </c>
      <c r="E3373" s="4">
        <v>23.0</v>
      </c>
      <c r="F3373" s="4" t="s">
        <v>35</v>
      </c>
      <c r="G3373" s="4">
        <v>244226.0</v>
      </c>
      <c r="H3373" s="4">
        <v>4199626.0</v>
      </c>
      <c r="I3373" s="4">
        <v>0.99</v>
      </c>
      <c r="J3373" s="5" t="str">
        <f>VLOOKUP(E3373, genre!$A$2:$B$1000, 2, FALSE)</f>
        <v>Alternative</v>
      </c>
    </row>
    <row r="3374">
      <c r="A3374" s="4">
        <v>3373.0</v>
      </c>
      <c r="B3374" s="4" t="s">
        <v>4392</v>
      </c>
      <c r="C3374" s="4">
        <v>269.0</v>
      </c>
      <c r="D3374" s="4">
        <v>2.0</v>
      </c>
      <c r="E3374" s="4">
        <v>23.0</v>
      </c>
      <c r="F3374" s="4" t="s">
        <v>35</v>
      </c>
      <c r="G3374" s="4">
        <v>414474.0</v>
      </c>
      <c r="H3374" s="4">
        <v>6964048.0</v>
      </c>
      <c r="I3374" s="4">
        <v>0.99</v>
      </c>
      <c r="J3374" s="5" t="str">
        <f>VLOOKUP(E3374, genre!$A$2:$B$1000, 2, FALSE)</f>
        <v>Alternative</v>
      </c>
    </row>
    <row r="3375">
      <c r="A3375" s="4">
        <v>3374.0</v>
      </c>
      <c r="B3375" s="4" t="s">
        <v>4393</v>
      </c>
      <c r="C3375" s="4">
        <v>269.0</v>
      </c>
      <c r="D3375" s="4">
        <v>2.0</v>
      </c>
      <c r="E3375" s="4">
        <v>23.0</v>
      </c>
      <c r="F3375" s="4" t="s">
        <v>35</v>
      </c>
      <c r="G3375" s="4">
        <v>231803.0</v>
      </c>
      <c r="H3375" s="4">
        <v>3997982.0</v>
      </c>
      <c r="I3375" s="4">
        <v>0.99</v>
      </c>
      <c r="J3375" s="5" t="str">
        <f>VLOOKUP(E3375, genre!$A$2:$B$1000, 2, FALSE)</f>
        <v>Alternative</v>
      </c>
    </row>
    <row r="3376">
      <c r="A3376" s="4">
        <v>3375.0</v>
      </c>
      <c r="B3376" s="4" t="s">
        <v>4394</v>
      </c>
      <c r="C3376" s="4">
        <v>270.0</v>
      </c>
      <c r="D3376" s="4">
        <v>2.0</v>
      </c>
      <c r="E3376" s="4">
        <v>23.0</v>
      </c>
      <c r="F3376" s="4" t="s">
        <v>3437</v>
      </c>
      <c r="G3376" s="4">
        <v>224837.0</v>
      </c>
      <c r="H3376" s="4">
        <v>3691272.0</v>
      </c>
      <c r="I3376" s="4">
        <v>0.99</v>
      </c>
      <c r="J3376" s="5" t="str">
        <f>VLOOKUP(E3376, genre!$A$2:$B$1000, 2, FALSE)</f>
        <v>Alternative</v>
      </c>
    </row>
    <row r="3377">
      <c r="A3377" s="4">
        <v>3376.0</v>
      </c>
      <c r="B3377" s="4" t="s">
        <v>4395</v>
      </c>
      <c r="C3377" s="4">
        <v>270.0</v>
      </c>
      <c r="D3377" s="4">
        <v>2.0</v>
      </c>
      <c r="E3377" s="4">
        <v>23.0</v>
      </c>
      <c r="F3377" s="4" t="s">
        <v>3437</v>
      </c>
      <c r="G3377" s="4">
        <v>237120.0</v>
      </c>
      <c r="H3377" s="4">
        <v>3890037.0</v>
      </c>
      <c r="I3377" s="4">
        <v>0.99</v>
      </c>
      <c r="J3377" s="5" t="str">
        <f>VLOOKUP(E3377, genre!$A$2:$B$1000, 2, FALSE)</f>
        <v>Alternative</v>
      </c>
    </row>
    <row r="3378">
      <c r="A3378" s="4">
        <v>3377.0</v>
      </c>
      <c r="B3378" s="4" t="s">
        <v>4396</v>
      </c>
      <c r="C3378" s="4">
        <v>270.0</v>
      </c>
      <c r="D3378" s="4">
        <v>2.0</v>
      </c>
      <c r="E3378" s="4">
        <v>23.0</v>
      </c>
      <c r="F3378" s="4" t="s">
        <v>3437</v>
      </c>
      <c r="G3378" s="4">
        <v>214016.0</v>
      </c>
      <c r="H3378" s="4">
        <v>3516224.0</v>
      </c>
      <c r="I3378" s="4">
        <v>0.99</v>
      </c>
      <c r="J3378" s="5" t="str">
        <f>VLOOKUP(E3378, genre!$A$2:$B$1000, 2, FALSE)</f>
        <v>Alternative</v>
      </c>
    </row>
    <row r="3379">
      <c r="A3379" s="4">
        <v>3378.0</v>
      </c>
      <c r="B3379" s="4" t="s">
        <v>4397</v>
      </c>
      <c r="C3379" s="4">
        <v>270.0</v>
      </c>
      <c r="D3379" s="4">
        <v>2.0</v>
      </c>
      <c r="E3379" s="4">
        <v>23.0</v>
      </c>
      <c r="F3379" s="4" t="s">
        <v>3437</v>
      </c>
      <c r="G3379" s="4">
        <v>256764.0</v>
      </c>
      <c r="H3379" s="4">
        <v>4207769.0</v>
      </c>
      <c r="I3379" s="4">
        <v>0.99</v>
      </c>
      <c r="J3379" s="5" t="str">
        <f>VLOOKUP(E3379, genre!$A$2:$B$1000, 2, FALSE)</f>
        <v>Alternative</v>
      </c>
    </row>
    <row r="3380">
      <c r="A3380" s="4">
        <v>3379.0</v>
      </c>
      <c r="B3380" s="4" t="s">
        <v>4398</v>
      </c>
      <c r="C3380" s="4">
        <v>270.0</v>
      </c>
      <c r="D3380" s="4">
        <v>2.0</v>
      </c>
      <c r="E3380" s="4">
        <v>23.0</v>
      </c>
      <c r="F3380" s="4" t="s">
        <v>3437</v>
      </c>
      <c r="G3380" s="4">
        <v>204078.0</v>
      </c>
      <c r="H3380" s="4">
        <v>3355715.0</v>
      </c>
      <c r="I3380" s="4">
        <v>0.99</v>
      </c>
      <c r="J3380" s="5" t="str">
        <f>VLOOKUP(E3380, genre!$A$2:$B$1000, 2, FALSE)</f>
        <v>Alternative</v>
      </c>
    </row>
    <row r="3381">
      <c r="A3381" s="4">
        <v>3380.0</v>
      </c>
      <c r="B3381" s="4" t="s">
        <v>4399</v>
      </c>
      <c r="C3381" s="4">
        <v>270.0</v>
      </c>
      <c r="D3381" s="4">
        <v>2.0</v>
      </c>
      <c r="E3381" s="4">
        <v>23.0</v>
      </c>
      <c r="F3381" s="4" t="s">
        <v>3437</v>
      </c>
      <c r="G3381" s="4">
        <v>231547.0</v>
      </c>
      <c r="H3381" s="4">
        <v>3799745.0</v>
      </c>
      <c r="I3381" s="4">
        <v>0.99</v>
      </c>
      <c r="J3381" s="5" t="str">
        <f>VLOOKUP(E3381, genre!$A$2:$B$1000, 2, FALSE)</f>
        <v>Alternative</v>
      </c>
    </row>
    <row r="3382">
      <c r="A3382" s="4">
        <v>3381.0</v>
      </c>
      <c r="B3382" s="4" t="s">
        <v>4400</v>
      </c>
      <c r="C3382" s="4">
        <v>270.0</v>
      </c>
      <c r="D3382" s="4">
        <v>2.0</v>
      </c>
      <c r="E3382" s="4">
        <v>23.0</v>
      </c>
      <c r="F3382" s="4" t="s">
        <v>3437</v>
      </c>
      <c r="G3382" s="4">
        <v>218498.0</v>
      </c>
      <c r="H3382" s="4">
        <v>3588776.0</v>
      </c>
      <c r="I3382" s="4">
        <v>0.99</v>
      </c>
      <c r="J3382" s="5" t="str">
        <f>VLOOKUP(E3382, genre!$A$2:$B$1000, 2, FALSE)</f>
        <v>Alternative</v>
      </c>
    </row>
    <row r="3383">
      <c r="A3383" s="4">
        <v>3382.0</v>
      </c>
      <c r="B3383" s="4" t="s">
        <v>4401</v>
      </c>
      <c r="C3383" s="4">
        <v>270.0</v>
      </c>
      <c r="D3383" s="4">
        <v>2.0</v>
      </c>
      <c r="E3383" s="4">
        <v>23.0</v>
      </c>
      <c r="F3383" s="4" t="s">
        <v>4402</v>
      </c>
      <c r="G3383" s="4">
        <v>281401.0</v>
      </c>
      <c r="H3383" s="4">
        <v>4606408.0</v>
      </c>
      <c r="I3383" s="4">
        <v>0.99</v>
      </c>
      <c r="J3383" s="5" t="str">
        <f>VLOOKUP(E3383, genre!$A$2:$B$1000, 2, FALSE)</f>
        <v>Alternative</v>
      </c>
    </row>
    <row r="3384">
      <c r="A3384" s="4">
        <v>3383.0</v>
      </c>
      <c r="B3384" s="4" t="s">
        <v>4403</v>
      </c>
      <c r="C3384" s="4">
        <v>270.0</v>
      </c>
      <c r="D3384" s="4">
        <v>2.0</v>
      </c>
      <c r="E3384" s="4">
        <v>23.0</v>
      </c>
      <c r="F3384" s="4" t="s">
        <v>3437</v>
      </c>
      <c r="G3384" s="4">
        <v>220193.0</v>
      </c>
      <c r="H3384" s="4">
        <v>3616618.0</v>
      </c>
      <c r="I3384" s="4">
        <v>0.99</v>
      </c>
      <c r="J3384" s="5" t="str">
        <f>VLOOKUP(E3384, genre!$A$2:$B$1000, 2, FALSE)</f>
        <v>Alternative</v>
      </c>
    </row>
    <row r="3385">
      <c r="A3385" s="4">
        <v>3384.0</v>
      </c>
      <c r="B3385" s="4" t="s">
        <v>4404</v>
      </c>
      <c r="C3385" s="4">
        <v>270.0</v>
      </c>
      <c r="D3385" s="4">
        <v>2.0</v>
      </c>
      <c r="E3385" s="4">
        <v>23.0</v>
      </c>
      <c r="F3385" s="4" t="s">
        <v>3437</v>
      </c>
      <c r="G3385" s="4">
        <v>205959.0</v>
      </c>
      <c r="H3385" s="4">
        <v>3385722.0</v>
      </c>
      <c r="I3385" s="4">
        <v>0.99</v>
      </c>
      <c r="J3385" s="5" t="str">
        <f>VLOOKUP(E3385, genre!$A$2:$B$1000, 2, FALSE)</f>
        <v>Alternative</v>
      </c>
    </row>
    <row r="3386">
      <c r="A3386" s="4">
        <v>3385.0</v>
      </c>
      <c r="B3386" s="4" t="s">
        <v>4405</v>
      </c>
      <c r="C3386" s="4">
        <v>270.0</v>
      </c>
      <c r="D3386" s="4">
        <v>2.0</v>
      </c>
      <c r="E3386" s="4">
        <v>23.0</v>
      </c>
      <c r="F3386" s="4" t="s">
        <v>3437</v>
      </c>
      <c r="G3386" s="4">
        <v>217035.0</v>
      </c>
      <c r="H3386" s="4">
        <v>3565098.0</v>
      </c>
      <c r="I3386" s="4">
        <v>0.99</v>
      </c>
      <c r="J3386" s="5" t="str">
        <f>VLOOKUP(E3386, genre!$A$2:$B$1000, 2, FALSE)</f>
        <v>Alternative</v>
      </c>
    </row>
    <row r="3387">
      <c r="A3387" s="4">
        <v>3386.0</v>
      </c>
      <c r="B3387" s="4" t="s">
        <v>4406</v>
      </c>
      <c r="C3387" s="4">
        <v>270.0</v>
      </c>
      <c r="D3387" s="4">
        <v>2.0</v>
      </c>
      <c r="E3387" s="4">
        <v>23.0</v>
      </c>
      <c r="F3387" s="4" t="s">
        <v>3437</v>
      </c>
      <c r="G3387" s="4">
        <v>267376.0</v>
      </c>
      <c r="H3387" s="4">
        <v>4379597.0</v>
      </c>
      <c r="I3387" s="4">
        <v>0.99</v>
      </c>
      <c r="J3387" s="5" t="str">
        <f>VLOOKUP(E3387, genre!$A$2:$B$1000, 2, FALSE)</f>
        <v>Alternative</v>
      </c>
    </row>
    <row r="3388">
      <c r="A3388" s="4">
        <v>3387.0</v>
      </c>
      <c r="B3388" s="4" t="s">
        <v>4407</v>
      </c>
      <c r="C3388" s="4">
        <v>270.0</v>
      </c>
      <c r="D3388" s="4">
        <v>2.0</v>
      </c>
      <c r="E3388" s="4">
        <v>23.0</v>
      </c>
      <c r="F3388" s="4" t="s">
        <v>3437</v>
      </c>
      <c r="G3388" s="4">
        <v>273320.0</v>
      </c>
      <c r="H3388" s="4">
        <v>4476203.0</v>
      </c>
      <c r="I3388" s="4">
        <v>0.99</v>
      </c>
      <c r="J3388" s="5" t="str">
        <f>VLOOKUP(E3388, genre!$A$2:$B$1000, 2, FALSE)</f>
        <v>Alternative</v>
      </c>
    </row>
    <row r="3389">
      <c r="A3389" s="4">
        <v>3388.0</v>
      </c>
      <c r="B3389" s="4" t="s">
        <v>4408</v>
      </c>
      <c r="C3389" s="4">
        <v>270.0</v>
      </c>
      <c r="D3389" s="4">
        <v>2.0</v>
      </c>
      <c r="E3389" s="4">
        <v>23.0</v>
      </c>
      <c r="F3389" s="4" t="s">
        <v>3437</v>
      </c>
      <c r="G3389" s="4">
        <v>240255.0</v>
      </c>
      <c r="H3389" s="4">
        <v>3940651.0</v>
      </c>
      <c r="I3389" s="4">
        <v>0.99</v>
      </c>
      <c r="J3389" s="5" t="str">
        <f>VLOOKUP(E3389, genre!$A$2:$B$1000, 2, FALSE)</f>
        <v>Alternative</v>
      </c>
    </row>
    <row r="3390">
      <c r="A3390" s="4">
        <v>3389.0</v>
      </c>
      <c r="B3390" s="4" t="s">
        <v>2092</v>
      </c>
      <c r="C3390" s="4">
        <v>271.0</v>
      </c>
      <c r="D3390" s="4">
        <v>2.0</v>
      </c>
      <c r="E3390" s="4">
        <v>23.0</v>
      </c>
      <c r="F3390" s="4" t="s">
        <v>35</v>
      </c>
      <c r="G3390" s="4">
        <v>252376.0</v>
      </c>
      <c r="H3390" s="4">
        <v>4111051.0</v>
      </c>
      <c r="I3390" s="4">
        <v>0.99</v>
      </c>
      <c r="J3390" s="5" t="str">
        <f>VLOOKUP(E3390, genre!$A$2:$B$1000, 2, FALSE)</f>
        <v>Alternative</v>
      </c>
    </row>
    <row r="3391">
      <c r="A3391" s="4">
        <v>3390.0</v>
      </c>
      <c r="B3391" s="4" t="s">
        <v>4409</v>
      </c>
      <c r="C3391" s="4">
        <v>271.0</v>
      </c>
      <c r="D3391" s="4">
        <v>2.0</v>
      </c>
      <c r="E3391" s="4">
        <v>23.0</v>
      </c>
      <c r="F3391" s="4" t="s">
        <v>35</v>
      </c>
      <c r="G3391" s="4">
        <v>217732.0</v>
      </c>
      <c r="H3391" s="4">
        <v>3559040.0</v>
      </c>
      <c r="I3391" s="4">
        <v>0.99</v>
      </c>
      <c r="J3391" s="5" t="str">
        <f>VLOOKUP(E3391, genre!$A$2:$B$1000, 2, FALSE)</f>
        <v>Alternative</v>
      </c>
    </row>
    <row r="3392">
      <c r="A3392" s="4">
        <v>3391.0</v>
      </c>
      <c r="B3392" s="4" t="s">
        <v>4410</v>
      </c>
      <c r="C3392" s="4">
        <v>271.0</v>
      </c>
      <c r="D3392" s="4">
        <v>2.0</v>
      </c>
      <c r="E3392" s="4">
        <v>23.0</v>
      </c>
      <c r="F3392" s="4" t="s">
        <v>35</v>
      </c>
      <c r="G3392" s="4">
        <v>260154.0</v>
      </c>
      <c r="H3392" s="4">
        <v>4234990.0</v>
      </c>
      <c r="I3392" s="4">
        <v>0.99</v>
      </c>
      <c r="J3392" s="5" t="str">
        <f>VLOOKUP(E3392, genre!$A$2:$B$1000, 2, FALSE)</f>
        <v>Alternative</v>
      </c>
    </row>
    <row r="3393">
      <c r="A3393" s="4">
        <v>3392.0</v>
      </c>
      <c r="B3393" s="4" t="s">
        <v>4411</v>
      </c>
      <c r="C3393" s="4">
        <v>271.0</v>
      </c>
      <c r="D3393" s="4">
        <v>2.0</v>
      </c>
      <c r="E3393" s="4">
        <v>23.0</v>
      </c>
      <c r="F3393" s="4" t="s">
        <v>35</v>
      </c>
      <c r="G3393" s="4">
        <v>230758.0</v>
      </c>
      <c r="H3393" s="4">
        <v>3766605.0</v>
      </c>
      <c r="I3393" s="4">
        <v>0.99</v>
      </c>
      <c r="J3393" s="5" t="str">
        <f>VLOOKUP(E3393, genre!$A$2:$B$1000, 2, FALSE)</f>
        <v>Alternative</v>
      </c>
    </row>
    <row r="3394">
      <c r="A3394" s="4">
        <v>3393.0</v>
      </c>
      <c r="B3394" s="4" t="s">
        <v>4412</v>
      </c>
      <c r="C3394" s="4">
        <v>271.0</v>
      </c>
      <c r="D3394" s="4">
        <v>2.0</v>
      </c>
      <c r="E3394" s="4">
        <v>23.0</v>
      </c>
      <c r="F3394" s="4" t="s">
        <v>35</v>
      </c>
      <c r="G3394" s="4">
        <v>218916.0</v>
      </c>
      <c r="H3394" s="4">
        <v>3577821.0</v>
      </c>
      <c r="I3394" s="4">
        <v>0.99</v>
      </c>
      <c r="J3394" s="5" t="str">
        <f>VLOOKUP(E3394, genre!$A$2:$B$1000, 2, FALSE)</f>
        <v>Alternative</v>
      </c>
    </row>
    <row r="3395">
      <c r="A3395" s="4">
        <v>3394.0</v>
      </c>
      <c r="B3395" s="4" t="s">
        <v>4413</v>
      </c>
      <c r="C3395" s="4">
        <v>271.0</v>
      </c>
      <c r="D3395" s="4">
        <v>2.0</v>
      </c>
      <c r="E3395" s="4">
        <v>23.0</v>
      </c>
      <c r="F3395" s="4" t="s">
        <v>35</v>
      </c>
      <c r="G3395" s="4">
        <v>228366.0</v>
      </c>
      <c r="H3395" s="4">
        <v>3728955.0</v>
      </c>
      <c r="I3395" s="4">
        <v>0.99</v>
      </c>
      <c r="J3395" s="5" t="str">
        <f>VLOOKUP(E3395, genre!$A$2:$B$1000, 2, FALSE)</f>
        <v>Alternative</v>
      </c>
    </row>
    <row r="3396">
      <c r="A3396" s="4">
        <v>3395.0</v>
      </c>
      <c r="B3396" s="4" t="s">
        <v>4414</v>
      </c>
      <c r="C3396" s="4">
        <v>271.0</v>
      </c>
      <c r="D3396" s="4">
        <v>2.0</v>
      </c>
      <c r="E3396" s="4">
        <v>23.0</v>
      </c>
      <c r="F3396" s="4" t="s">
        <v>35</v>
      </c>
      <c r="G3396" s="4">
        <v>213831.0</v>
      </c>
      <c r="H3396" s="4">
        <v>3497176.0</v>
      </c>
      <c r="I3396" s="4">
        <v>0.99</v>
      </c>
      <c r="J3396" s="5" t="str">
        <f>VLOOKUP(E3396, genre!$A$2:$B$1000, 2, FALSE)</f>
        <v>Alternative</v>
      </c>
    </row>
    <row r="3397">
      <c r="A3397" s="4">
        <v>3396.0</v>
      </c>
      <c r="B3397" s="4" t="s">
        <v>4415</v>
      </c>
      <c r="C3397" s="4">
        <v>271.0</v>
      </c>
      <c r="D3397" s="4">
        <v>2.0</v>
      </c>
      <c r="E3397" s="4">
        <v>23.0</v>
      </c>
      <c r="F3397" s="4" t="s">
        <v>35</v>
      </c>
      <c r="G3397" s="4">
        <v>274597.0</v>
      </c>
      <c r="H3397" s="4">
        <v>4465399.0</v>
      </c>
      <c r="I3397" s="4">
        <v>0.99</v>
      </c>
      <c r="J3397" s="5" t="str">
        <f>VLOOKUP(E3397, genre!$A$2:$B$1000, 2, FALSE)</f>
        <v>Alternative</v>
      </c>
    </row>
    <row r="3398">
      <c r="A3398" s="4">
        <v>3397.0</v>
      </c>
      <c r="B3398" s="4" t="s">
        <v>4416</v>
      </c>
      <c r="C3398" s="4">
        <v>271.0</v>
      </c>
      <c r="D3398" s="4">
        <v>2.0</v>
      </c>
      <c r="E3398" s="4">
        <v>23.0</v>
      </c>
      <c r="F3398" s="4" t="s">
        <v>35</v>
      </c>
      <c r="G3398" s="4">
        <v>233242.0</v>
      </c>
      <c r="H3398" s="4">
        <v>3806103.0</v>
      </c>
      <c r="I3398" s="4">
        <v>0.99</v>
      </c>
      <c r="J3398" s="5" t="str">
        <f>VLOOKUP(E3398, genre!$A$2:$B$1000, 2, FALSE)</f>
        <v>Alternative</v>
      </c>
    </row>
    <row r="3399">
      <c r="A3399" s="4">
        <v>3398.0</v>
      </c>
      <c r="B3399" s="4" t="s">
        <v>4417</v>
      </c>
      <c r="C3399" s="4">
        <v>271.0</v>
      </c>
      <c r="D3399" s="4">
        <v>2.0</v>
      </c>
      <c r="E3399" s="4">
        <v>23.0</v>
      </c>
      <c r="F3399" s="4" t="s">
        <v>35</v>
      </c>
      <c r="G3399" s="4">
        <v>266308.0</v>
      </c>
      <c r="H3399" s="4">
        <v>4333050.0</v>
      </c>
      <c r="I3399" s="4">
        <v>0.99</v>
      </c>
      <c r="J3399" s="5" t="str">
        <f>VLOOKUP(E3399, genre!$A$2:$B$1000, 2, FALSE)</f>
        <v>Alternative</v>
      </c>
    </row>
    <row r="3400">
      <c r="A3400" s="4">
        <v>3399.0</v>
      </c>
      <c r="B3400" s="4" t="s">
        <v>4418</v>
      </c>
      <c r="C3400" s="4">
        <v>271.0</v>
      </c>
      <c r="D3400" s="4">
        <v>2.0</v>
      </c>
      <c r="E3400" s="4">
        <v>23.0</v>
      </c>
      <c r="F3400" s="4" t="s">
        <v>35</v>
      </c>
      <c r="G3400" s="4">
        <v>213041.0</v>
      </c>
      <c r="H3400" s="4">
        <v>3484335.0</v>
      </c>
      <c r="I3400" s="4">
        <v>0.99</v>
      </c>
      <c r="J3400" s="5" t="str">
        <f>VLOOKUP(E3400, genre!$A$2:$B$1000, 2, FALSE)</f>
        <v>Alternative</v>
      </c>
    </row>
    <row r="3401">
      <c r="A3401" s="4">
        <v>3400.0</v>
      </c>
      <c r="B3401" s="4" t="s">
        <v>4419</v>
      </c>
      <c r="C3401" s="4">
        <v>271.0</v>
      </c>
      <c r="D3401" s="4">
        <v>2.0</v>
      </c>
      <c r="E3401" s="4">
        <v>23.0</v>
      </c>
      <c r="F3401" s="4" t="s">
        <v>35</v>
      </c>
      <c r="G3401" s="4">
        <v>298049.0</v>
      </c>
      <c r="H3401" s="4">
        <v>4838884.0</v>
      </c>
      <c r="I3401" s="4">
        <v>0.99</v>
      </c>
      <c r="J3401" s="5" t="str">
        <f>VLOOKUP(E3401, genre!$A$2:$B$1000, 2, FALSE)</f>
        <v>Alternative</v>
      </c>
    </row>
    <row r="3402">
      <c r="A3402" s="4">
        <v>3401.0</v>
      </c>
      <c r="B3402" s="4" t="s">
        <v>4420</v>
      </c>
      <c r="C3402" s="4">
        <v>271.0</v>
      </c>
      <c r="D3402" s="4">
        <v>2.0</v>
      </c>
      <c r="E3402" s="4">
        <v>23.0</v>
      </c>
      <c r="F3402" s="4" t="s">
        <v>35</v>
      </c>
      <c r="G3402" s="4">
        <v>301974.0</v>
      </c>
      <c r="H3402" s="4">
        <v>4901540.0</v>
      </c>
      <c r="I3402" s="4">
        <v>0.99</v>
      </c>
      <c r="J3402" s="5" t="str">
        <f>VLOOKUP(E3402, genre!$A$2:$B$1000, 2, FALSE)</f>
        <v>Alternative</v>
      </c>
    </row>
    <row r="3403">
      <c r="A3403" s="4">
        <v>3402.0</v>
      </c>
      <c r="B3403" s="4" t="s">
        <v>4421</v>
      </c>
      <c r="C3403" s="4">
        <v>271.0</v>
      </c>
      <c r="D3403" s="4">
        <v>3.0</v>
      </c>
      <c r="E3403" s="4">
        <v>23.0</v>
      </c>
      <c r="F3403" s="4" t="s">
        <v>35</v>
      </c>
      <c r="G3403" s="4">
        <v>294294.0</v>
      </c>
      <c r="H3403" s="4">
        <v>6.1118891E7</v>
      </c>
      <c r="I3403" s="4">
        <v>0.99</v>
      </c>
      <c r="J3403" s="5" t="str">
        <f>VLOOKUP(E3403, genre!$A$2:$B$1000, 2, FALSE)</f>
        <v>Alternative</v>
      </c>
    </row>
    <row r="3404">
      <c r="A3404" s="4">
        <v>3403.0</v>
      </c>
      <c r="B3404" s="4" t="s">
        <v>4422</v>
      </c>
      <c r="C3404" s="4">
        <v>272.0</v>
      </c>
      <c r="D3404" s="4">
        <v>2.0</v>
      </c>
      <c r="E3404" s="4">
        <v>24.0</v>
      </c>
      <c r="F3404" s="4" t="s">
        <v>4423</v>
      </c>
      <c r="G3404" s="4">
        <v>245317.0</v>
      </c>
      <c r="H3404" s="4">
        <v>4123531.0</v>
      </c>
      <c r="I3404" s="4">
        <v>0.99</v>
      </c>
      <c r="J3404" s="5" t="str">
        <f>VLOOKUP(E3404, genre!$A$2:$B$1000, 2, FALSE)</f>
        <v>Classical</v>
      </c>
    </row>
    <row r="3405">
      <c r="A3405" s="4">
        <v>3404.0</v>
      </c>
      <c r="B3405" s="4" t="s">
        <v>4424</v>
      </c>
      <c r="C3405" s="4">
        <v>273.0</v>
      </c>
      <c r="D3405" s="4">
        <v>2.0</v>
      </c>
      <c r="E3405" s="4">
        <v>24.0</v>
      </c>
      <c r="F3405" s="4" t="s">
        <v>4425</v>
      </c>
      <c r="G3405" s="4">
        <v>501503.0</v>
      </c>
      <c r="H3405" s="4">
        <v>8285941.0</v>
      </c>
      <c r="I3405" s="4">
        <v>0.99</v>
      </c>
      <c r="J3405" s="5" t="str">
        <f>VLOOKUP(E3405, genre!$A$2:$B$1000, 2, FALSE)</f>
        <v>Classical</v>
      </c>
    </row>
    <row r="3406">
      <c r="A3406" s="4">
        <v>3405.0</v>
      </c>
      <c r="B3406" s="4" t="s">
        <v>4426</v>
      </c>
      <c r="C3406" s="4">
        <v>274.0</v>
      </c>
      <c r="D3406" s="4">
        <v>2.0</v>
      </c>
      <c r="E3406" s="4">
        <v>24.0</v>
      </c>
      <c r="F3406" s="4" t="s">
        <v>4427</v>
      </c>
      <c r="G3406" s="4">
        <v>271788.0</v>
      </c>
      <c r="H3406" s="4">
        <v>4438393.0</v>
      </c>
      <c r="I3406" s="4">
        <v>0.99</v>
      </c>
      <c r="J3406" s="5" t="str">
        <f>VLOOKUP(E3406, genre!$A$2:$B$1000, 2, FALSE)</f>
        <v>Classical</v>
      </c>
    </row>
    <row r="3407">
      <c r="A3407" s="4">
        <v>3406.0</v>
      </c>
      <c r="B3407" s="4" t="s">
        <v>4428</v>
      </c>
      <c r="C3407" s="4">
        <v>275.0</v>
      </c>
      <c r="D3407" s="4">
        <v>2.0</v>
      </c>
      <c r="E3407" s="4">
        <v>24.0</v>
      </c>
      <c r="F3407" s="4" t="s">
        <v>4429</v>
      </c>
      <c r="G3407" s="4">
        <v>199086.0</v>
      </c>
      <c r="H3407" s="4">
        <v>3347810.0</v>
      </c>
      <c r="I3407" s="4">
        <v>0.99</v>
      </c>
      <c r="J3407" s="5" t="str">
        <f>VLOOKUP(E3407, genre!$A$2:$B$1000, 2, FALSE)</f>
        <v>Classical</v>
      </c>
    </row>
    <row r="3408">
      <c r="A3408" s="4">
        <v>3407.0</v>
      </c>
      <c r="B3408" s="4" t="s">
        <v>4430</v>
      </c>
      <c r="C3408" s="4">
        <v>276.0</v>
      </c>
      <c r="D3408" s="4">
        <v>2.0</v>
      </c>
      <c r="E3408" s="4">
        <v>24.0</v>
      </c>
      <c r="F3408" s="4" t="s">
        <v>4431</v>
      </c>
      <c r="G3408" s="4">
        <v>193722.0</v>
      </c>
      <c r="H3408" s="4">
        <v>3192890.0</v>
      </c>
      <c r="I3408" s="4">
        <v>0.99</v>
      </c>
      <c r="J3408" s="5" t="str">
        <f>VLOOKUP(E3408, genre!$A$2:$B$1000, 2, FALSE)</f>
        <v>Classical</v>
      </c>
    </row>
    <row r="3409">
      <c r="A3409" s="4">
        <v>3408.0</v>
      </c>
      <c r="B3409" s="4" t="s">
        <v>4432</v>
      </c>
      <c r="C3409" s="4">
        <v>277.0</v>
      </c>
      <c r="D3409" s="4">
        <v>2.0</v>
      </c>
      <c r="E3409" s="4">
        <v>24.0</v>
      </c>
      <c r="F3409" s="4" t="s">
        <v>4431</v>
      </c>
      <c r="G3409" s="4">
        <v>120463.0</v>
      </c>
      <c r="H3409" s="4">
        <v>2081895.0</v>
      </c>
      <c r="I3409" s="4">
        <v>0.99</v>
      </c>
      <c r="J3409" s="5" t="str">
        <f>VLOOKUP(E3409, genre!$A$2:$B$1000, 2, FALSE)</f>
        <v>Classical</v>
      </c>
    </row>
    <row r="3410">
      <c r="A3410" s="4">
        <v>3409.0</v>
      </c>
      <c r="B3410" s="4" t="s">
        <v>4433</v>
      </c>
      <c r="C3410" s="4">
        <v>278.0</v>
      </c>
      <c r="D3410" s="4">
        <v>2.0</v>
      </c>
      <c r="E3410" s="4">
        <v>24.0</v>
      </c>
      <c r="F3410" s="4" t="s">
        <v>4431</v>
      </c>
      <c r="G3410" s="4">
        <v>143288.0</v>
      </c>
      <c r="H3410" s="4">
        <v>2315495.0</v>
      </c>
      <c r="I3410" s="4">
        <v>0.99</v>
      </c>
      <c r="J3410" s="5" t="str">
        <f>VLOOKUP(E3410, genre!$A$2:$B$1000, 2, FALSE)</f>
        <v>Classical</v>
      </c>
    </row>
    <row r="3411">
      <c r="A3411" s="4">
        <v>3410.0</v>
      </c>
      <c r="B3411" s="4" t="s">
        <v>4434</v>
      </c>
      <c r="C3411" s="4">
        <v>279.0</v>
      </c>
      <c r="D3411" s="4">
        <v>2.0</v>
      </c>
      <c r="E3411" s="4">
        <v>24.0</v>
      </c>
      <c r="F3411" s="4" t="s">
        <v>4435</v>
      </c>
      <c r="G3411" s="4">
        <v>582029.0</v>
      </c>
      <c r="H3411" s="4">
        <v>9553140.0</v>
      </c>
      <c r="I3411" s="4">
        <v>0.99</v>
      </c>
      <c r="J3411" s="5" t="str">
        <f>VLOOKUP(E3411, genre!$A$2:$B$1000, 2, FALSE)</f>
        <v>Classical</v>
      </c>
    </row>
    <row r="3412">
      <c r="A3412" s="4">
        <v>3411.0</v>
      </c>
      <c r="B3412" s="4" t="s">
        <v>4436</v>
      </c>
      <c r="C3412" s="4">
        <v>280.0</v>
      </c>
      <c r="D3412" s="4">
        <v>2.0</v>
      </c>
      <c r="E3412" s="4">
        <v>24.0</v>
      </c>
      <c r="F3412" s="4" t="s">
        <v>4435</v>
      </c>
      <c r="G3412" s="4">
        <v>197135.0</v>
      </c>
      <c r="H3412" s="4">
        <v>3247914.0</v>
      </c>
      <c r="I3412" s="4">
        <v>0.99</v>
      </c>
      <c r="J3412" s="5" t="str">
        <f>VLOOKUP(E3412, genre!$A$2:$B$1000, 2, FALSE)</f>
        <v>Classical</v>
      </c>
    </row>
    <row r="3413">
      <c r="A3413" s="4">
        <v>3412.0</v>
      </c>
      <c r="B3413" s="4" t="s">
        <v>4437</v>
      </c>
      <c r="C3413" s="4">
        <v>281.0</v>
      </c>
      <c r="D3413" s="4">
        <v>2.0</v>
      </c>
      <c r="E3413" s="4">
        <v>24.0</v>
      </c>
      <c r="F3413" s="4" t="s">
        <v>4438</v>
      </c>
      <c r="G3413" s="4">
        <v>348971.0</v>
      </c>
      <c r="H3413" s="4">
        <v>5760129.0</v>
      </c>
      <c r="I3413" s="4">
        <v>0.99</v>
      </c>
      <c r="J3413" s="5" t="str">
        <f>VLOOKUP(E3413, genre!$A$2:$B$1000, 2, FALSE)</f>
        <v>Classical</v>
      </c>
    </row>
    <row r="3414">
      <c r="A3414" s="4">
        <v>3413.0</v>
      </c>
      <c r="B3414" s="4" t="s">
        <v>4439</v>
      </c>
      <c r="C3414" s="4">
        <v>282.0</v>
      </c>
      <c r="D3414" s="4">
        <v>2.0</v>
      </c>
      <c r="E3414" s="4">
        <v>24.0</v>
      </c>
      <c r="F3414" s="4" t="s">
        <v>4438</v>
      </c>
      <c r="G3414" s="4">
        <v>394482.0</v>
      </c>
      <c r="H3414" s="4">
        <v>6474980.0</v>
      </c>
      <c r="I3414" s="4">
        <v>0.99</v>
      </c>
      <c r="J3414" s="5" t="str">
        <f>VLOOKUP(E3414, genre!$A$2:$B$1000, 2, FALSE)</f>
        <v>Classical</v>
      </c>
    </row>
    <row r="3415">
      <c r="A3415" s="4">
        <v>3414.0</v>
      </c>
      <c r="B3415" s="4" t="s">
        <v>4440</v>
      </c>
      <c r="C3415" s="4">
        <v>283.0</v>
      </c>
      <c r="D3415" s="4">
        <v>4.0</v>
      </c>
      <c r="E3415" s="4">
        <v>24.0</v>
      </c>
      <c r="F3415" s="4" t="s">
        <v>4441</v>
      </c>
      <c r="G3415" s="4">
        <v>306687.0</v>
      </c>
      <c r="H3415" s="4">
        <v>1.0085867E7</v>
      </c>
      <c r="I3415" s="4">
        <v>0.99</v>
      </c>
      <c r="J3415" s="5" t="str">
        <f>VLOOKUP(E3415, genre!$A$2:$B$1000, 2, FALSE)</f>
        <v>Classical</v>
      </c>
    </row>
    <row r="3416">
      <c r="A3416" s="4">
        <v>3415.0</v>
      </c>
      <c r="B3416" s="4" t="s">
        <v>4442</v>
      </c>
      <c r="C3416" s="4">
        <v>284.0</v>
      </c>
      <c r="D3416" s="4">
        <v>2.0</v>
      </c>
      <c r="E3416" s="4">
        <v>24.0</v>
      </c>
      <c r="F3416" s="4" t="s">
        <v>4378</v>
      </c>
      <c r="G3416" s="4">
        <v>392462.0</v>
      </c>
      <c r="H3416" s="4">
        <v>6419730.0</v>
      </c>
      <c r="I3416" s="4">
        <v>0.99</v>
      </c>
      <c r="J3416" s="5" t="str">
        <f>VLOOKUP(E3416, genre!$A$2:$B$1000, 2, FALSE)</f>
        <v>Classical</v>
      </c>
    </row>
    <row r="3417">
      <c r="A3417" s="4">
        <v>3416.0</v>
      </c>
      <c r="B3417" s="4" t="s">
        <v>4443</v>
      </c>
      <c r="C3417" s="4">
        <v>285.0</v>
      </c>
      <c r="D3417" s="4">
        <v>2.0</v>
      </c>
      <c r="E3417" s="4">
        <v>24.0</v>
      </c>
      <c r="F3417" s="4" t="s">
        <v>4444</v>
      </c>
      <c r="G3417" s="4">
        <v>338243.0</v>
      </c>
      <c r="H3417" s="4">
        <v>5605648.0</v>
      </c>
      <c r="I3417" s="4">
        <v>0.99</v>
      </c>
      <c r="J3417" s="5" t="str">
        <f>VLOOKUP(E3417, genre!$A$2:$B$1000, 2, FALSE)</f>
        <v>Classical</v>
      </c>
    </row>
    <row r="3418">
      <c r="A3418" s="4">
        <v>3417.0</v>
      </c>
      <c r="B3418" s="4" t="s">
        <v>4445</v>
      </c>
      <c r="C3418" s="4">
        <v>286.0</v>
      </c>
      <c r="D3418" s="4">
        <v>2.0</v>
      </c>
      <c r="E3418" s="4">
        <v>24.0</v>
      </c>
      <c r="F3418" s="4" t="s">
        <v>4446</v>
      </c>
      <c r="G3418" s="4">
        <v>274504.0</v>
      </c>
      <c r="H3418" s="4">
        <v>4498583.0</v>
      </c>
      <c r="I3418" s="4">
        <v>0.99</v>
      </c>
      <c r="J3418" s="5" t="str">
        <f>VLOOKUP(E3418, genre!$A$2:$B$1000, 2, FALSE)</f>
        <v>Classical</v>
      </c>
    </row>
    <row r="3419">
      <c r="A3419" s="4">
        <v>3418.0</v>
      </c>
      <c r="B3419" s="4" t="s">
        <v>4447</v>
      </c>
      <c r="C3419" s="4">
        <v>287.0</v>
      </c>
      <c r="D3419" s="4">
        <v>2.0</v>
      </c>
      <c r="E3419" s="4">
        <v>24.0</v>
      </c>
      <c r="F3419" s="4" t="s">
        <v>4448</v>
      </c>
      <c r="G3419" s="4">
        <v>189008.0</v>
      </c>
      <c r="H3419" s="4">
        <v>3114209.0</v>
      </c>
      <c r="I3419" s="4">
        <v>0.99</v>
      </c>
      <c r="J3419" s="5" t="str">
        <f>VLOOKUP(E3419, genre!$A$2:$B$1000, 2, FALSE)</f>
        <v>Classical</v>
      </c>
    </row>
    <row r="3420">
      <c r="A3420" s="4">
        <v>3419.0</v>
      </c>
      <c r="B3420" s="4" t="s">
        <v>4449</v>
      </c>
      <c r="C3420" s="4">
        <v>288.0</v>
      </c>
      <c r="D3420" s="4">
        <v>2.0</v>
      </c>
      <c r="E3420" s="4">
        <v>24.0</v>
      </c>
      <c r="F3420" s="4" t="s">
        <v>4450</v>
      </c>
      <c r="G3420" s="4">
        <v>258924.0</v>
      </c>
      <c r="H3420" s="4">
        <v>4314850.0</v>
      </c>
      <c r="I3420" s="4">
        <v>0.99</v>
      </c>
      <c r="J3420" s="5" t="str">
        <f>VLOOKUP(E3420, genre!$A$2:$B$1000, 2, FALSE)</f>
        <v>Classical</v>
      </c>
    </row>
    <row r="3421">
      <c r="A3421" s="4">
        <v>3420.0</v>
      </c>
      <c r="B3421" s="4" t="s">
        <v>4451</v>
      </c>
      <c r="C3421" s="4">
        <v>289.0</v>
      </c>
      <c r="D3421" s="4">
        <v>2.0</v>
      </c>
      <c r="E3421" s="4">
        <v>24.0</v>
      </c>
      <c r="F3421" s="4" t="s">
        <v>4452</v>
      </c>
      <c r="G3421" s="4">
        <v>304226.0</v>
      </c>
      <c r="H3421" s="4">
        <v>5184289.0</v>
      </c>
      <c r="I3421" s="4">
        <v>0.99</v>
      </c>
      <c r="J3421" s="5" t="str">
        <f>VLOOKUP(E3421, genre!$A$2:$B$1000, 2, FALSE)</f>
        <v>Classical</v>
      </c>
    </row>
    <row r="3422">
      <c r="A3422" s="4">
        <v>3421.0</v>
      </c>
      <c r="B3422" s="4" t="s">
        <v>4453</v>
      </c>
      <c r="C3422" s="4">
        <v>290.0</v>
      </c>
      <c r="D3422" s="4">
        <v>2.0</v>
      </c>
      <c r="E3422" s="4">
        <v>24.0</v>
      </c>
      <c r="F3422" s="4" t="s">
        <v>4454</v>
      </c>
      <c r="G3422" s="4">
        <v>250031.0</v>
      </c>
      <c r="H3422" s="4">
        <v>4124707.0</v>
      </c>
      <c r="I3422" s="4">
        <v>0.99</v>
      </c>
      <c r="J3422" s="5" t="str">
        <f>VLOOKUP(E3422, genre!$A$2:$B$1000, 2, FALSE)</f>
        <v>Classical</v>
      </c>
    </row>
    <row r="3423">
      <c r="A3423" s="4">
        <v>3422.0</v>
      </c>
      <c r="B3423" s="4" t="s">
        <v>4455</v>
      </c>
      <c r="C3423" s="4">
        <v>291.0</v>
      </c>
      <c r="D3423" s="4">
        <v>2.0</v>
      </c>
      <c r="E3423" s="4">
        <v>24.0</v>
      </c>
      <c r="F3423" s="4" t="s">
        <v>4456</v>
      </c>
      <c r="G3423" s="4">
        <v>277639.0</v>
      </c>
      <c r="H3423" s="4">
        <v>4588197.0</v>
      </c>
      <c r="I3423" s="4">
        <v>0.99</v>
      </c>
      <c r="J3423" s="5" t="str">
        <f>VLOOKUP(E3423, genre!$A$2:$B$1000, 2, FALSE)</f>
        <v>Classical</v>
      </c>
    </row>
    <row r="3424">
      <c r="A3424" s="4">
        <v>3423.0</v>
      </c>
      <c r="B3424" s="4" t="s">
        <v>4457</v>
      </c>
      <c r="C3424" s="4">
        <v>292.0</v>
      </c>
      <c r="D3424" s="4">
        <v>2.0</v>
      </c>
      <c r="E3424" s="4">
        <v>24.0</v>
      </c>
      <c r="F3424" s="4" t="s">
        <v>4458</v>
      </c>
      <c r="G3424" s="4">
        <v>522099.0</v>
      </c>
      <c r="H3424" s="4">
        <v>8547876.0</v>
      </c>
      <c r="I3424" s="4">
        <v>0.99</v>
      </c>
      <c r="J3424" s="5" t="str">
        <f>VLOOKUP(E3424, genre!$A$2:$B$1000, 2, FALSE)</f>
        <v>Classical</v>
      </c>
    </row>
    <row r="3425">
      <c r="A3425" s="4">
        <v>3424.0</v>
      </c>
      <c r="B3425" s="4" t="s">
        <v>4459</v>
      </c>
      <c r="C3425" s="4">
        <v>293.0</v>
      </c>
      <c r="D3425" s="4">
        <v>2.0</v>
      </c>
      <c r="E3425" s="4">
        <v>24.0</v>
      </c>
      <c r="F3425" s="4" t="s">
        <v>4456</v>
      </c>
      <c r="G3425" s="4">
        <v>176911.0</v>
      </c>
      <c r="H3425" s="4">
        <v>2920890.0</v>
      </c>
      <c r="I3425" s="4">
        <v>0.99</v>
      </c>
      <c r="J3425" s="5" t="str">
        <f>VLOOKUP(E3425, genre!$A$2:$B$1000, 2, FALSE)</f>
        <v>Classical</v>
      </c>
    </row>
    <row r="3426">
      <c r="A3426" s="4">
        <v>3425.0</v>
      </c>
      <c r="B3426" s="4" t="s">
        <v>4460</v>
      </c>
      <c r="C3426" s="4">
        <v>294.0</v>
      </c>
      <c r="D3426" s="4">
        <v>2.0</v>
      </c>
      <c r="E3426" s="4">
        <v>24.0</v>
      </c>
      <c r="F3426" s="4" t="s">
        <v>4461</v>
      </c>
      <c r="G3426" s="4">
        <v>596519.0</v>
      </c>
      <c r="H3426" s="4">
        <v>9585597.0</v>
      </c>
      <c r="I3426" s="4">
        <v>0.99</v>
      </c>
      <c r="J3426" s="5" t="str">
        <f>VLOOKUP(E3426, genre!$A$2:$B$1000, 2, FALSE)</f>
        <v>Classical</v>
      </c>
    </row>
    <row r="3427">
      <c r="A3427" s="4">
        <v>3426.0</v>
      </c>
      <c r="B3427" s="4" t="s">
        <v>4462</v>
      </c>
      <c r="C3427" s="4">
        <v>295.0</v>
      </c>
      <c r="D3427" s="4">
        <v>2.0</v>
      </c>
      <c r="E3427" s="4">
        <v>24.0</v>
      </c>
      <c r="F3427" s="4" t="s">
        <v>4463</v>
      </c>
      <c r="G3427" s="4">
        <v>156710.0</v>
      </c>
      <c r="H3427" s="4">
        <v>2630293.0</v>
      </c>
      <c r="I3427" s="4">
        <v>0.99</v>
      </c>
      <c r="J3427" s="5" t="str">
        <f>VLOOKUP(E3427, genre!$A$2:$B$1000, 2, FALSE)</f>
        <v>Classical</v>
      </c>
    </row>
    <row r="3428">
      <c r="A3428" s="4">
        <v>3427.0</v>
      </c>
      <c r="B3428" s="4" t="s">
        <v>4464</v>
      </c>
      <c r="C3428" s="4">
        <v>296.0</v>
      </c>
      <c r="D3428" s="4">
        <v>2.0</v>
      </c>
      <c r="E3428" s="4">
        <v>24.0</v>
      </c>
      <c r="F3428" s="4" t="s">
        <v>4465</v>
      </c>
      <c r="G3428" s="4">
        <v>198064.0</v>
      </c>
      <c r="H3428" s="4">
        <v>3211245.0</v>
      </c>
      <c r="I3428" s="4">
        <v>0.99</v>
      </c>
      <c r="J3428" s="5" t="str">
        <f>VLOOKUP(E3428, genre!$A$2:$B$1000, 2, FALSE)</f>
        <v>Classical</v>
      </c>
    </row>
    <row r="3429">
      <c r="A3429" s="4">
        <v>3428.0</v>
      </c>
      <c r="B3429" s="4" t="s">
        <v>4220</v>
      </c>
      <c r="C3429" s="4">
        <v>251.0</v>
      </c>
      <c r="D3429" s="4">
        <v>3.0</v>
      </c>
      <c r="E3429" s="4">
        <v>22.0</v>
      </c>
      <c r="F3429" s="4" t="s">
        <v>35</v>
      </c>
      <c r="G3429" s="4">
        <v>1814855.0</v>
      </c>
      <c r="H3429" s="4">
        <v>3.60331351E8</v>
      </c>
      <c r="I3429" s="4">
        <v>1.99</v>
      </c>
      <c r="J3429" s="5" t="str">
        <f>VLOOKUP(E3429, genre!$A$2:$B$1000, 2, FALSE)</f>
        <v>Comedy</v>
      </c>
    </row>
    <row r="3430">
      <c r="A3430" s="4">
        <v>3429.0</v>
      </c>
      <c r="B3430" s="4" t="s">
        <v>4466</v>
      </c>
      <c r="C3430" s="4">
        <v>251.0</v>
      </c>
      <c r="D3430" s="4">
        <v>3.0</v>
      </c>
      <c r="E3430" s="4">
        <v>22.0</v>
      </c>
      <c r="F3430" s="4" t="s">
        <v>35</v>
      </c>
      <c r="G3430" s="4">
        <v>1705080.0</v>
      </c>
      <c r="H3430" s="4">
        <v>3.4387732E8</v>
      </c>
      <c r="I3430" s="4">
        <v>1.99</v>
      </c>
      <c r="J3430" s="5" t="str">
        <f>VLOOKUP(E3430, genre!$A$2:$B$1000, 2, FALSE)</f>
        <v>Comedy</v>
      </c>
    </row>
    <row r="3431">
      <c r="A3431" s="4">
        <v>3430.0</v>
      </c>
      <c r="B3431" s="4" t="s">
        <v>4467</v>
      </c>
      <c r="C3431" s="4">
        <v>297.0</v>
      </c>
      <c r="D3431" s="4">
        <v>2.0</v>
      </c>
      <c r="E3431" s="4">
        <v>24.0</v>
      </c>
      <c r="F3431" s="4" t="s">
        <v>4431</v>
      </c>
      <c r="G3431" s="4">
        <v>153901.0</v>
      </c>
      <c r="H3431" s="4">
        <v>2649938.0</v>
      </c>
      <c r="I3431" s="4">
        <v>0.99</v>
      </c>
      <c r="J3431" s="5" t="str">
        <f>VLOOKUP(E3431, genre!$A$2:$B$1000, 2, FALSE)</f>
        <v>Classical</v>
      </c>
    </row>
    <row r="3432">
      <c r="A3432" s="4">
        <v>3431.0</v>
      </c>
      <c r="B3432" s="4" t="s">
        <v>4468</v>
      </c>
      <c r="C3432" s="4">
        <v>298.0</v>
      </c>
      <c r="D3432" s="4">
        <v>2.0</v>
      </c>
      <c r="E3432" s="4">
        <v>24.0</v>
      </c>
      <c r="F3432" s="4" t="s">
        <v>4469</v>
      </c>
      <c r="G3432" s="4">
        <v>254001.0</v>
      </c>
      <c r="H3432" s="4">
        <v>4195542.0</v>
      </c>
      <c r="I3432" s="4">
        <v>0.99</v>
      </c>
      <c r="J3432" s="5" t="str">
        <f>VLOOKUP(E3432, genre!$A$2:$B$1000, 2, FALSE)</f>
        <v>Classical</v>
      </c>
    </row>
    <row r="3433">
      <c r="A3433" s="4">
        <v>3432.0</v>
      </c>
      <c r="B3433" s="4" t="s">
        <v>4470</v>
      </c>
      <c r="C3433" s="4">
        <v>299.0</v>
      </c>
      <c r="D3433" s="4">
        <v>2.0</v>
      </c>
      <c r="E3433" s="4">
        <v>24.0</v>
      </c>
      <c r="F3433" s="4" t="s">
        <v>4471</v>
      </c>
      <c r="G3433" s="4">
        <v>545203.0</v>
      </c>
      <c r="H3433" s="4">
        <v>8916313.0</v>
      </c>
      <c r="I3433" s="4">
        <v>0.99</v>
      </c>
      <c r="J3433" s="5" t="str">
        <f>VLOOKUP(E3433, genre!$A$2:$B$1000, 2, FALSE)</f>
        <v>Classical</v>
      </c>
    </row>
    <row r="3434">
      <c r="A3434" s="4">
        <v>3433.0</v>
      </c>
      <c r="B3434" s="4" t="s">
        <v>4472</v>
      </c>
      <c r="C3434" s="4">
        <v>300.0</v>
      </c>
      <c r="D3434" s="4">
        <v>2.0</v>
      </c>
      <c r="E3434" s="4">
        <v>24.0</v>
      </c>
      <c r="F3434" s="4" t="s">
        <v>4431</v>
      </c>
      <c r="G3434" s="4">
        <v>307244.0</v>
      </c>
      <c r="H3434" s="4">
        <v>5064553.0</v>
      </c>
      <c r="I3434" s="4">
        <v>0.99</v>
      </c>
      <c r="J3434" s="5" t="str">
        <f>VLOOKUP(E3434, genre!$A$2:$B$1000, 2, FALSE)</f>
        <v>Classical</v>
      </c>
    </row>
    <row r="3435">
      <c r="A3435" s="4">
        <v>3434.0</v>
      </c>
      <c r="B3435" s="4" t="s">
        <v>4473</v>
      </c>
      <c r="C3435" s="4">
        <v>301.0</v>
      </c>
      <c r="D3435" s="4">
        <v>2.0</v>
      </c>
      <c r="E3435" s="4">
        <v>24.0</v>
      </c>
      <c r="F3435" s="4" t="s">
        <v>4474</v>
      </c>
      <c r="G3435" s="4">
        <v>560342.0</v>
      </c>
      <c r="H3435" s="4">
        <v>9160082.0</v>
      </c>
      <c r="I3435" s="4">
        <v>0.99</v>
      </c>
      <c r="J3435" s="5" t="str">
        <f>VLOOKUP(E3435, genre!$A$2:$B$1000, 2, FALSE)</f>
        <v>Classical</v>
      </c>
    </row>
    <row r="3436">
      <c r="A3436" s="4">
        <v>3435.0</v>
      </c>
      <c r="B3436" s="4" t="s">
        <v>4475</v>
      </c>
      <c r="C3436" s="4">
        <v>302.0</v>
      </c>
      <c r="D3436" s="4">
        <v>2.0</v>
      </c>
      <c r="E3436" s="4">
        <v>24.0</v>
      </c>
      <c r="F3436" s="4" t="s">
        <v>4476</v>
      </c>
      <c r="G3436" s="4">
        <v>243436.0</v>
      </c>
      <c r="H3436" s="4">
        <v>4001276.0</v>
      </c>
      <c r="I3436" s="4">
        <v>0.99</v>
      </c>
      <c r="J3436" s="5" t="str">
        <f>VLOOKUP(E3436, genre!$A$2:$B$1000, 2, FALSE)</f>
        <v>Classical</v>
      </c>
    </row>
    <row r="3437">
      <c r="A3437" s="4">
        <v>3436.0</v>
      </c>
      <c r="B3437" s="4" t="s">
        <v>4477</v>
      </c>
      <c r="C3437" s="4">
        <v>303.0</v>
      </c>
      <c r="D3437" s="4">
        <v>2.0</v>
      </c>
      <c r="E3437" s="4">
        <v>24.0</v>
      </c>
      <c r="F3437" s="4" t="s">
        <v>4478</v>
      </c>
      <c r="G3437" s="4">
        <v>406000.0</v>
      </c>
      <c r="H3437" s="4">
        <v>5908455.0</v>
      </c>
      <c r="I3437" s="4">
        <v>0.99</v>
      </c>
      <c r="J3437" s="5" t="str">
        <f>VLOOKUP(E3437, genre!$A$2:$B$1000, 2, FALSE)</f>
        <v>Classical</v>
      </c>
    </row>
    <row r="3438">
      <c r="A3438" s="4">
        <v>3437.0</v>
      </c>
      <c r="B3438" s="4" t="s">
        <v>4479</v>
      </c>
      <c r="C3438" s="4">
        <v>304.0</v>
      </c>
      <c r="D3438" s="4">
        <v>2.0</v>
      </c>
      <c r="E3438" s="4">
        <v>24.0</v>
      </c>
      <c r="F3438" s="4" t="s">
        <v>4378</v>
      </c>
      <c r="G3438" s="4">
        <v>391000.0</v>
      </c>
      <c r="H3438" s="4">
        <v>6318740.0</v>
      </c>
      <c r="I3438" s="4">
        <v>0.99</v>
      </c>
      <c r="J3438" s="5" t="str">
        <f>VLOOKUP(E3438, genre!$A$2:$B$1000, 2, FALSE)</f>
        <v>Classical</v>
      </c>
    </row>
    <row r="3439">
      <c r="A3439" s="4">
        <v>3438.0</v>
      </c>
      <c r="B3439" s="4" t="s">
        <v>4480</v>
      </c>
      <c r="C3439" s="4">
        <v>280.0</v>
      </c>
      <c r="D3439" s="4">
        <v>2.0</v>
      </c>
      <c r="E3439" s="4">
        <v>24.0</v>
      </c>
      <c r="F3439" s="4" t="s">
        <v>4481</v>
      </c>
      <c r="G3439" s="4">
        <v>268066.0</v>
      </c>
      <c r="H3439" s="4">
        <v>4513190.0</v>
      </c>
      <c r="I3439" s="4">
        <v>0.99</v>
      </c>
      <c r="J3439" s="5" t="str">
        <f>VLOOKUP(E3439, genre!$A$2:$B$1000, 2, FALSE)</f>
        <v>Classical</v>
      </c>
    </row>
    <row r="3440">
      <c r="A3440" s="4">
        <v>3439.0</v>
      </c>
      <c r="B3440" s="4" t="s">
        <v>4482</v>
      </c>
      <c r="C3440" s="4">
        <v>305.0</v>
      </c>
      <c r="D3440" s="4">
        <v>2.0</v>
      </c>
      <c r="E3440" s="4">
        <v>24.0</v>
      </c>
      <c r="F3440" s="4" t="s">
        <v>4483</v>
      </c>
      <c r="G3440" s="4">
        <v>223583.0</v>
      </c>
      <c r="H3440" s="4">
        <v>3700206.0</v>
      </c>
      <c r="I3440" s="4">
        <v>0.99</v>
      </c>
      <c r="J3440" s="5" t="str">
        <f>VLOOKUP(E3440, genre!$A$2:$B$1000, 2, FALSE)</f>
        <v>Classical</v>
      </c>
    </row>
    <row r="3441">
      <c r="A3441" s="4">
        <v>3440.0</v>
      </c>
      <c r="B3441" s="4" t="s">
        <v>4484</v>
      </c>
      <c r="C3441" s="4">
        <v>306.0</v>
      </c>
      <c r="D3441" s="4">
        <v>2.0</v>
      </c>
      <c r="E3441" s="4">
        <v>24.0</v>
      </c>
      <c r="F3441" s="4" t="s">
        <v>4454</v>
      </c>
      <c r="G3441" s="4">
        <v>483133.0</v>
      </c>
      <c r="H3441" s="4">
        <v>7865479.0</v>
      </c>
      <c r="I3441" s="4">
        <v>0.99</v>
      </c>
      <c r="J3441" s="5" t="str">
        <f>VLOOKUP(E3441, genre!$A$2:$B$1000, 2, FALSE)</f>
        <v>Classical</v>
      </c>
    </row>
    <row r="3442">
      <c r="A3442" s="4">
        <v>3441.0</v>
      </c>
      <c r="B3442" s="4" t="s">
        <v>4485</v>
      </c>
      <c r="C3442" s="4">
        <v>307.0</v>
      </c>
      <c r="D3442" s="4">
        <v>2.0</v>
      </c>
      <c r="E3442" s="4">
        <v>24.0</v>
      </c>
      <c r="F3442" s="4" t="s">
        <v>4486</v>
      </c>
      <c r="G3442" s="4">
        <v>254930.0</v>
      </c>
      <c r="H3442" s="4">
        <v>4310896.0</v>
      </c>
      <c r="I3442" s="4">
        <v>0.99</v>
      </c>
      <c r="J3442" s="5" t="str">
        <f>VLOOKUP(E3442, genre!$A$2:$B$1000, 2, FALSE)</f>
        <v>Classical</v>
      </c>
    </row>
    <row r="3443">
      <c r="A3443" s="4">
        <v>3442.0</v>
      </c>
      <c r="B3443" s="4" t="s">
        <v>4487</v>
      </c>
      <c r="C3443" s="4">
        <v>308.0</v>
      </c>
      <c r="D3443" s="4">
        <v>2.0</v>
      </c>
      <c r="E3443" s="4">
        <v>24.0</v>
      </c>
      <c r="F3443" s="4" t="s">
        <v>4378</v>
      </c>
      <c r="G3443" s="4">
        <v>412000.0</v>
      </c>
      <c r="H3443" s="4">
        <v>6965201.0</v>
      </c>
      <c r="I3443" s="4">
        <v>0.99</v>
      </c>
      <c r="J3443" s="5" t="str">
        <f>VLOOKUP(E3443, genre!$A$2:$B$1000, 2, FALSE)</f>
        <v>Classical</v>
      </c>
    </row>
    <row r="3444">
      <c r="A3444" s="4">
        <v>3443.0</v>
      </c>
      <c r="B3444" s="4" t="s">
        <v>4488</v>
      </c>
      <c r="C3444" s="4">
        <v>309.0</v>
      </c>
      <c r="D3444" s="4">
        <v>2.0</v>
      </c>
      <c r="E3444" s="4">
        <v>24.0</v>
      </c>
      <c r="F3444" s="4" t="s">
        <v>4489</v>
      </c>
      <c r="G3444" s="4">
        <v>240666.0</v>
      </c>
      <c r="H3444" s="4">
        <v>4244149.0</v>
      </c>
      <c r="I3444" s="4">
        <v>0.99</v>
      </c>
      <c r="J3444" s="5" t="str">
        <f>VLOOKUP(E3444, genre!$A$2:$B$1000, 2, FALSE)</f>
        <v>Classical</v>
      </c>
    </row>
    <row r="3445">
      <c r="A3445" s="4">
        <v>3444.0</v>
      </c>
      <c r="B3445" s="4" t="s">
        <v>4490</v>
      </c>
      <c r="C3445" s="4">
        <v>310.0</v>
      </c>
      <c r="D3445" s="4">
        <v>2.0</v>
      </c>
      <c r="E3445" s="4">
        <v>24.0</v>
      </c>
      <c r="F3445" s="4" t="s">
        <v>35</v>
      </c>
      <c r="G3445" s="4">
        <v>275015.0</v>
      </c>
      <c r="H3445" s="4">
        <v>4519239.0</v>
      </c>
      <c r="I3445" s="4">
        <v>0.99</v>
      </c>
      <c r="J3445" s="5" t="str">
        <f>VLOOKUP(E3445, genre!$A$2:$B$1000, 2, FALSE)</f>
        <v>Classical</v>
      </c>
    </row>
    <row r="3446">
      <c r="A3446" s="4">
        <v>3445.0</v>
      </c>
      <c r="B3446" s="4" t="s">
        <v>4491</v>
      </c>
      <c r="C3446" s="4">
        <v>311.0</v>
      </c>
      <c r="D3446" s="4">
        <v>2.0</v>
      </c>
      <c r="E3446" s="4">
        <v>24.0</v>
      </c>
      <c r="F3446" s="4" t="s">
        <v>4492</v>
      </c>
      <c r="G3446" s="4">
        <v>526696.0</v>
      </c>
      <c r="H3446" s="4">
        <v>8610225.0</v>
      </c>
      <c r="I3446" s="4">
        <v>0.99</v>
      </c>
      <c r="J3446" s="5" t="str">
        <f>VLOOKUP(E3446, genre!$A$2:$B$1000, 2, FALSE)</f>
        <v>Classical</v>
      </c>
    </row>
    <row r="3447">
      <c r="A3447" s="4">
        <v>3446.0</v>
      </c>
      <c r="B3447" s="4" t="s">
        <v>4493</v>
      </c>
      <c r="C3447" s="4">
        <v>312.0</v>
      </c>
      <c r="D3447" s="4">
        <v>2.0</v>
      </c>
      <c r="E3447" s="4">
        <v>24.0</v>
      </c>
      <c r="F3447" s="4" t="s">
        <v>4494</v>
      </c>
      <c r="G3447" s="4">
        <v>561967.0</v>
      </c>
      <c r="H3447" s="4">
        <v>9173344.0</v>
      </c>
      <c r="I3447" s="4">
        <v>0.99</v>
      </c>
      <c r="J3447" s="5" t="str">
        <f>VLOOKUP(E3447, genre!$A$2:$B$1000, 2, FALSE)</f>
        <v>Classical</v>
      </c>
    </row>
    <row r="3448">
      <c r="A3448" s="4">
        <v>3447.0</v>
      </c>
      <c r="B3448" s="4" t="s">
        <v>4495</v>
      </c>
      <c r="C3448" s="4">
        <v>313.0</v>
      </c>
      <c r="D3448" s="4">
        <v>2.0</v>
      </c>
      <c r="E3448" s="4">
        <v>24.0</v>
      </c>
      <c r="F3448" s="4" t="s">
        <v>4496</v>
      </c>
      <c r="G3448" s="4">
        <v>132932.0</v>
      </c>
      <c r="H3448" s="4">
        <v>2189002.0</v>
      </c>
      <c r="I3448" s="4">
        <v>0.99</v>
      </c>
      <c r="J3448" s="5" t="str">
        <f>VLOOKUP(E3448, genre!$A$2:$B$1000, 2, FALSE)</f>
        <v>Classical</v>
      </c>
    </row>
    <row r="3449">
      <c r="A3449" s="4">
        <v>3448.0</v>
      </c>
      <c r="B3449" s="4" t="s">
        <v>4497</v>
      </c>
      <c r="C3449" s="4">
        <v>314.0</v>
      </c>
      <c r="D3449" s="4">
        <v>2.0</v>
      </c>
      <c r="E3449" s="4">
        <v>24.0</v>
      </c>
      <c r="F3449" s="4" t="s">
        <v>4498</v>
      </c>
      <c r="G3449" s="4">
        <v>69194.0</v>
      </c>
      <c r="H3449" s="4">
        <v>1208080.0</v>
      </c>
      <c r="I3449" s="4">
        <v>0.99</v>
      </c>
      <c r="J3449" s="5" t="str">
        <f>VLOOKUP(E3449, genre!$A$2:$B$1000, 2, FALSE)</f>
        <v>Classical</v>
      </c>
    </row>
    <row r="3450">
      <c r="A3450" s="4">
        <v>3449.0</v>
      </c>
      <c r="B3450" s="4" t="s">
        <v>4499</v>
      </c>
      <c r="C3450" s="4">
        <v>315.0</v>
      </c>
      <c r="D3450" s="4">
        <v>2.0</v>
      </c>
      <c r="E3450" s="4">
        <v>24.0</v>
      </c>
      <c r="F3450" s="4" t="s">
        <v>4435</v>
      </c>
      <c r="G3450" s="4">
        <v>120000.0</v>
      </c>
      <c r="H3450" s="4">
        <v>2193734.0</v>
      </c>
      <c r="I3450" s="4">
        <v>0.99</v>
      </c>
      <c r="J3450" s="5" t="str">
        <f>VLOOKUP(E3450, genre!$A$2:$B$1000, 2, FALSE)</f>
        <v>Classical</v>
      </c>
    </row>
    <row r="3451">
      <c r="A3451" s="4">
        <v>3450.0</v>
      </c>
      <c r="B3451" s="4" t="s">
        <v>4500</v>
      </c>
      <c r="C3451" s="4">
        <v>316.0</v>
      </c>
      <c r="D3451" s="4">
        <v>2.0</v>
      </c>
      <c r="E3451" s="4">
        <v>24.0</v>
      </c>
      <c r="F3451" s="4" t="s">
        <v>4501</v>
      </c>
      <c r="G3451" s="4">
        <v>253422.0</v>
      </c>
      <c r="H3451" s="4">
        <v>4298769.0</v>
      </c>
      <c r="I3451" s="4">
        <v>0.99</v>
      </c>
      <c r="J3451" s="5" t="str">
        <f>VLOOKUP(E3451, genre!$A$2:$B$1000, 2, FALSE)</f>
        <v>Classical</v>
      </c>
    </row>
    <row r="3452">
      <c r="A3452" s="4">
        <v>3451.0</v>
      </c>
      <c r="B3452" s="4" t="s">
        <v>4502</v>
      </c>
      <c r="C3452" s="4">
        <v>317.0</v>
      </c>
      <c r="D3452" s="4">
        <v>2.0</v>
      </c>
      <c r="E3452" s="4">
        <v>25.0</v>
      </c>
      <c r="F3452" s="4" t="s">
        <v>4438</v>
      </c>
      <c r="G3452" s="4">
        <v>174813.0</v>
      </c>
      <c r="H3452" s="4">
        <v>2861468.0</v>
      </c>
      <c r="I3452" s="4">
        <v>0.99</v>
      </c>
      <c r="J3452" s="5" t="str">
        <f>VLOOKUP(E3452, genre!$A$2:$B$1000, 2, FALSE)</f>
        <v>Opera</v>
      </c>
    </row>
    <row r="3453">
      <c r="A3453" s="4">
        <v>3452.0</v>
      </c>
      <c r="B3453" s="4" t="s">
        <v>4503</v>
      </c>
      <c r="C3453" s="4">
        <v>318.0</v>
      </c>
      <c r="D3453" s="4">
        <v>4.0</v>
      </c>
      <c r="E3453" s="4">
        <v>24.0</v>
      </c>
      <c r="F3453" s="4" t="s">
        <v>35</v>
      </c>
      <c r="G3453" s="4">
        <v>101293.0</v>
      </c>
      <c r="H3453" s="4">
        <v>3819535.0</v>
      </c>
      <c r="I3453" s="4">
        <v>0.99</v>
      </c>
      <c r="J3453" s="5" t="str">
        <f>VLOOKUP(E3453, genre!$A$2:$B$1000, 2, FALSE)</f>
        <v>Classical</v>
      </c>
    </row>
    <row r="3454">
      <c r="A3454" s="4">
        <v>3453.0</v>
      </c>
      <c r="B3454" s="4" t="s">
        <v>4504</v>
      </c>
      <c r="C3454" s="4">
        <v>319.0</v>
      </c>
      <c r="D3454" s="4">
        <v>2.0</v>
      </c>
      <c r="E3454" s="4">
        <v>24.0</v>
      </c>
      <c r="F3454" s="4" t="s">
        <v>4505</v>
      </c>
      <c r="G3454" s="4">
        <v>253281.0</v>
      </c>
      <c r="H3454" s="4">
        <v>4211495.0</v>
      </c>
      <c r="I3454" s="4">
        <v>0.99</v>
      </c>
      <c r="J3454" s="5" t="str">
        <f>VLOOKUP(E3454, genre!$A$2:$B$1000, 2, FALSE)</f>
        <v>Classical</v>
      </c>
    </row>
    <row r="3455">
      <c r="A3455" s="4">
        <v>3454.0</v>
      </c>
      <c r="B3455" s="4" t="s">
        <v>4506</v>
      </c>
      <c r="C3455" s="4">
        <v>320.0</v>
      </c>
      <c r="D3455" s="4">
        <v>2.0</v>
      </c>
      <c r="E3455" s="4">
        <v>24.0</v>
      </c>
      <c r="F3455" s="4" t="s">
        <v>4438</v>
      </c>
      <c r="G3455" s="4">
        <v>362933.0</v>
      </c>
      <c r="H3455" s="4">
        <v>6173269.0</v>
      </c>
      <c r="I3455" s="4">
        <v>0.99</v>
      </c>
      <c r="J3455" s="5" t="str">
        <f>VLOOKUP(E3455, genre!$A$2:$B$1000, 2, FALSE)</f>
        <v>Classical</v>
      </c>
    </row>
    <row r="3456">
      <c r="A3456" s="4">
        <v>3455.0</v>
      </c>
      <c r="B3456" s="4" t="s">
        <v>4507</v>
      </c>
      <c r="C3456" s="4">
        <v>321.0</v>
      </c>
      <c r="D3456" s="4">
        <v>2.0</v>
      </c>
      <c r="E3456" s="4">
        <v>14.0</v>
      </c>
      <c r="F3456" s="4" t="s">
        <v>35</v>
      </c>
      <c r="G3456" s="4">
        <v>213240.0</v>
      </c>
      <c r="H3456" s="4">
        <v>3416878.0</v>
      </c>
      <c r="I3456" s="4">
        <v>0.99</v>
      </c>
      <c r="J3456" s="5" t="str">
        <f>VLOOKUP(E3456, genre!$A$2:$B$1000, 2, FALSE)</f>
        <v>R&amp;B/Soul</v>
      </c>
    </row>
    <row r="3457">
      <c r="A3457" s="4">
        <v>3456.0</v>
      </c>
      <c r="B3457" s="4" t="s">
        <v>4508</v>
      </c>
      <c r="C3457" s="4">
        <v>321.0</v>
      </c>
      <c r="D3457" s="4">
        <v>2.0</v>
      </c>
      <c r="E3457" s="4">
        <v>14.0</v>
      </c>
      <c r="F3457" s="4" t="s">
        <v>35</v>
      </c>
      <c r="G3457" s="4">
        <v>256946.0</v>
      </c>
      <c r="H3457" s="4">
        <v>4133694.0</v>
      </c>
      <c r="I3457" s="4">
        <v>0.99</v>
      </c>
      <c r="J3457" s="5" t="str">
        <f>VLOOKUP(E3457, genre!$A$2:$B$1000, 2, FALSE)</f>
        <v>R&amp;B/Soul</v>
      </c>
    </row>
    <row r="3458">
      <c r="A3458" s="4">
        <v>3457.0</v>
      </c>
      <c r="B3458" s="4" t="s">
        <v>4509</v>
      </c>
      <c r="C3458" s="4">
        <v>321.0</v>
      </c>
      <c r="D3458" s="4">
        <v>2.0</v>
      </c>
      <c r="E3458" s="4">
        <v>14.0</v>
      </c>
      <c r="F3458" s="4" t="s">
        <v>35</v>
      </c>
      <c r="G3458" s="4">
        <v>151706.0</v>
      </c>
      <c r="H3458" s="4">
        <v>2449438.0</v>
      </c>
      <c r="I3458" s="4">
        <v>0.99</v>
      </c>
      <c r="J3458" s="5" t="str">
        <f>VLOOKUP(E3458, genre!$A$2:$B$1000, 2, FALSE)</f>
        <v>R&amp;B/Soul</v>
      </c>
    </row>
    <row r="3459">
      <c r="A3459" s="4">
        <v>3458.0</v>
      </c>
      <c r="B3459" s="4" t="s">
        <v>4510</v>
      </c>
      <c r="C3459" s="4">
        <v>321.0</v>
      </c>
      <c r="D3459" s="4">
        <v>2.0</v>
      </c>
      <c r="E3459" s="4">
        <v>14.0</v>
      </c>
      <c r="F3459" s="4" t="s">
        <v>35</v>
      </c>
      <c r="G3459" s="4">
        <v>191933.0</v>
      </c>
      <c r="H3459" s="4">
        <v>3098906.0</v>
      </c>
      <c r="I3459" s="4">
        <v>0.99</v>
      </c>
      <c r="J3459" s="5" t="str">
        <f>VLOOKUP(E3459, genre!$A$2:$B$1000, 2, FALSE)</f>
        <v>R&amp;B/Soul</v>
      </c>
    </row>
    <row r="3460">
      <c r="A3460" s="4">
        <v>3459.0</v>
      </c>
      <c r="B3460" s="4" t="s">
        <v>4511</v>
      </c>
      <c r="C3460" s="4">
        <v>321.0</v>
      </c>
      <c r="D3460" s="4">
        <v>2.0</v>
      </c>
      <c r="E3460" s="4">
        <v>14.0</v>
      </c>
      <c r="F3460" s="4" t="s">
        <v>4512</v>
      </c>
      <c r="G3460" s="4">
        <v>240320.0</v>
      </c>
      <c r="H3460" s="4">
        <v>3852953.0</v>
      </c>
      <c r="I3460" s="4">
        <v>0.99</v>
      </c>
      <c r="J3460" s="5" t="str">
        <f>VLOOKUP(E3460, genre!$A$2:$B$1000, 2, FALSE)</f>
        <v>R&amp;B/Soul</v>
      </c>
    </row>
    <row r="3461">
      <c r="A3461" s="4">
        <v>3460.0</v>
      </c>
      <c r="B3461" s="4" t="s">
        <v>4513</v>
      </c>
      <c r="C3461" s="4">
        <v>321.0</v>
      </c>
      <c r="D3461" s="4">
        <v>2.0</v>
      </c>
      <c r="E3461" s="4">
        <v>14.0</v>
      </c>
      <c r="F3461" s="4" t="s">
        <v>35</v>
      </c>
      <c r="G3461" s="4">
        <v>154386.0</v>
      </c>
      <c r="H3461" s="4">
        <v>2509409.0</v>
      </c>
      <c r="I3461" s="4">
        <v>0.99</v>
      </c>
      <c r="J3461" s="5" t="str">
        <f>VLOOKUP(E3461, genre!$A$2:$B$1000, 2, FALSE)</f>
        <v>R&amp;B/Soul</v>
      </c>
    </row>
    <row r="3462">
      <c r="A3462" s="4">
        <v>3461.0</v>
      </c>
      <c r="B3462" s="4" t="s">
        <v>4514</v>
      </c>
      <c r="C3462" s="4">
        <v>321.0</v>
      </c>
      <c r="D3462" s="4">
        <v>2.0</v>
      </c>
      <c r="E3462" s="4">
        <v>14.0</v>
      </c>
      <c r="F3462" s="4" t="s">
        <v>4515</v>
      </c>
      <c r="G3462" s="4">
        <v>185293.0</v>
      </c>
      <c r="H3462" s="4">
        <v>2996598.0</v>
      </c>
      <c r="I3462" s="4">
        <v>0.99</v>
      </c>
      <c r="J3462" s="5" t="str">
        <f>VLOOKUP(E3462, genre!$A$2:$B$1000, 2, FALSE)</f>
        <v>R&amp;B/Soul</v>
      </c>
    </row>
    <row r="3463">
      <c r="A3463" s="4">
        <v>3462.0</v>
      </c>
      <c r="B3463" s="4" t="s">
        <v>4516</v>
      </c>
      <c r="C3463" s="4">
        <v>321.0</v>
      </c>
      <c r="D3463" s="4">
        <v>2.0</v>
      </c>
      <c r="E3463" s="4">
        <v>14.0</v>
      </c>
      <c r="F3463" s="4" t="s">
        <v>4517</v>
      </c>
      <c r="G3463" s="4">
        <v>221413.0</v>
      </c>
      <c r="H3463" s="4">
        <v>3576773.0</v>
      </c>
      <c r="I3463" s="4">
        <v>0.99</v>
      </c>
      <c r="J3463" s="5" t="str">
        <f>VLOOKUP(E3463, genre!$A$2:$B$1000, 2, FALSE)</f>
        <v>R&amp;B/Soul</v>
      </c>
    </row>
    <row r="3464">
      <c r="A3464" s="4">
        <v>3463.0</v>
      </c>
      <c r="B3464" s="4" t="s">
        <v>4518</v>
      </c>
      <c r="C3464" s="4">
        <v>321.0</v>
      </c>
      <c r="D3464" s="4">
        <v>2.0</v>
      </c>
      <c r="E3464" s="4">
        <v>14.0</v>
      </c>
      <c r="F3464" s="4" t="s">
        <v>35</v>
      </c>
      <c r="G3464" s="4">
        <v>141520.0</v>
      </c>
      <c r="H3464" s="4">
        <v>2304465.0</v>
      </c>
      <c r="I3464" s="4">
        <v>0.99</v>
      </c>
      <c r="J3464" s="5" t="str">
        <f>VLOOKUP(E3464, genre!$A$2:$B$1000, 2, FALSE)</f>
        <v>R&amp;B/Soul</v>
      </c>
    </row>
    <row r="3465">
      <c r="A3465" s="4">
        <v>3464.0</v>
      </c>
      <c r="B3465" s="4" t="s">
        <v>4519</v>
      </c>
      <c r="C3465" s="4">
        <v>321.0</v>
      </c>
      <c r="D3465" s="4">
        <v>2.0</v>
      </c>
      <c r="E3465" s="4">
        <v>14.0</v>
      </c>
      <c r="F3465" s="4" t="s">
        <v>4520</v>
      </c>
      <c r="G3465" s="4">
        <v>166680.0</v>
      </c>
      <c r="H3465" s="4">
        <v>2666531.0</v>
      </c>
      <c r="I3465" s="4">
        <v>0.99</v>
      </c>
      <c r="J3465" s="5" t="str">
        <f>VLOOKUP(E3465, genre!$A$2:$B$1000, 2, FALSE)</f>
        <v>R&amp;B/Soul</v>
      </c>
    </row>
    <row r="3466">
      <c r="A3466" s="4">
        <v>3465.0</v>
      </c>
      <c r="B3466" s="4" t="s">
        <v>4521</v>
      </c>
      <c r="C3466" s="4">
        <v>321.0</v>
      </c>
      <c r="D3466" s="4">
        <v>2.0</v>
      </c>
      <c r="E3466" s="4">
        <v>14.0</v>
      </c>
      <c r="F3466" s="4" t="s">
        <v>35</v>
      </c>
      <c r="G3466" s="4">
        <v>202320.0</v>
      </c>
      <c r="H3466" s="4">
        <v>3260658.0</v>
      </c>
      <c r="I3466" s="4">
        <v>0.99</v>
      </c>
      <c r="J3466" s="5" t="str">
        <f>VLOOKUP(E3466, genre!$A$2:$B$1000, 2, FALSE)</f>
        <v>R&amp;B/Soul</v>
      </c>
    </row>
    <row r="3467">
      <c r="A3467" s="4">
        <v>3466.0</v>
      </c>
      <c r="B3467" s="4" t="s">
        <v>4522</v>
      </c>
      <c r="C3467" s="4">
        <v>321.0</v>
      </c>
      <c r="D3467" s="4">
        <v>2.0</v>
      </c>
      <c r="E3467" s="4">
        <v>14.0</v>
      </c>
      <c r="F3467" s="4" t="s">
        <v>35</v>
      </c>
      <c r="G3467" s="4">
        <v>418293.0</v>
      </c>
      <c r="H3467" s="4">
        <v>6670600.0</v>
      </c>
      <c r="I3467" s="4">
        <v>0.99</v>
      </c>
      <c r="J3467" s="5" t="str">
        <f>VLOOKUP(E3467, genre!$A$2:$B$1000, 2, FALSE)</f>
        <v>R&amp;B/Soul</v>
      </c>
    </row>
    <row r="3468">
      <c r="A3468" s="4">
        <v>3467.0</v>
      </c>
      <c r="B3468" s="4" t="s">
        <v>4523</v>
      </c>
      <c r="C3468" s="4">
        <v>322.0</v>
      </c>
      <c r="D3468" s="4">
        <v>2.0</v>
      </c>
      <c r="E3468" s="4">
        <v>9.0</v>
      </c>
      <c r="F3468" s="4" t="s">
        <v>35</v>
      </c>
      <c r="G3468" s="4">
        <v>234200.0</v>
      </c>
      <c r="H3468" s="4">
        <v>3832165.0</v>
      </c>
      <c r="I3468" s="4">
        <v>0.99</v>
      </c>
      <c r="J3468" s="5" t="str">
        <f>VLOOKUP(E3468, genre!$A$2:$B$1000, 2, FALSE)</f>
        <v>Pop</v>
      </c>
    </row>
    <row r="3469">
      <c r="A3469" s="4">
        <v>3468.0</v>
      </c>
      <c r="B3469" s="4" t="s">
        <v>4524</v>
      </c>
      <c r="C3469" s="4">
        <v>322.0</v>
      </c>
      <c r="D3469" s="4">
        <v>2.0</v>
      </c>
      <c r="E3469" s="4">
        <v>9.0</v>
      </c>
      <c r="F3469" s="4" t="s">
        <v>35</v>
      </c>
      <c r="G3469" s="4">
        <v>409906.0</v>
      </c>
      <c r="H3469" s="4">
        <v>6657517.0</v>
      </c>
      <c r="I3469" s="4">
        <v>0.99</v>
      </c>
      <c r="J3469" s="5" t="str">
        <f>VLOOKUP(E3469, genre!$A$2:$B$1000, 2, FALSE)</f>
        <v>Pop</v>
      </c>
    </row>
    <row r="3470">
      <c r="A3470" s="4">
        <v>3469.0</v>
      </c>
      <c r="B3470" s="4" t="s">
        <v>4525</v>
      </c>
      <c r="C3470" s="4">
        <v>322.0</v>
      </c>
      <c r="D3470" s="4">
        <v>2.0</v>
      </c>
      <c r="E3470" s="4">
        <v>9.0</v>
      </c>
      <c r="F3470" s="4" t="s">
        <v>4526</v>
      </c>
      <c r="G3470" s="4">
        <v>200253.0</v>
      </c>
      <c r="H3470" s="4">
        <v>3324343.0</v>
      </c>
      <c r="I3470" s="4">
        <v>0.99</v>
      </c>
      <c r="J3470" s="5" t="str">
        <f>VLOOKUP(E3470, genre!$A$2:$B$1000, 2, FALSE)</f>
        <v>Pop</v>
      </c>
    </row>
    <row r="3471">
      <c r="A3471" s="4">
        <v>3470.0</v>
      </c>
      <c r="B3471" s="4" t="s">
        <v>4527</v>
      </c>
      <c r="C3471" s="4">
        <v>322.0</v>
      </c>
      <c r="D3471" s="4">
        <v>2.0</v>
      </c>
      <c r="E3471" s="4">
        <v>9.0</v>
      </c>
      <c r="F3471" s="4" t="s">
        <v>35</v>
      </c>
      <c r="G3471" s="4">
        <v>129666.0</v>
      </c>
      <c r="H3471" s="4">
        <v>2190831.0</v>
      </c>
      <c r="I3471" s="4">
        <v>0.99</v>
      </c>
      <c r="J3471" s="5" t="str">
        <f>VLOOKUP(E3471, genre!$A$2:$B$1000, 2, FALSE)</f>
        <v>Pop</v>
      </c>
    </row>
    <row r="3472">
      <c r="A3472" s="4">
        <v>3471.0</v>
      </c>
      <c r="B3472" s="4" t="s">
        <v>4528</v>
      </c>
      <c r="C3472" s="4">
        <v>322.0</v>
      </c>
      <c r="D3472" s="4">
        <v>2.0</v>
      </c>
      <c r="E3472" s="4">
        <v>9.0</v>
      </c>
      <c r="F3472" s="4" t="s">
        <v>4529</v>
      </c>
      <c r="G3472" s="4">
        <v>167933.0</v>
      </c>
      <c r="H3472" s="4">
        <v>2773507.0</v>
      </c>
      <c r="I3472" s="4">
        <v>0.99</v>
      </c>
      <c r="J3472" s="5" t="str">
        <f>VLOOKUP(E3472, genre!$A$2:$B$1000, 2, FALSE)</f>
        <v>Pop</v>
      </c>
    </row>
    <row r="3473">
      <c r="A3473" s="4">
        <v>3472.0</v>
      </c>
      <c r="B3473" s="4" t="s">
        <v>4530</v>
      </c>
      <c r="C3473" s="4">
        <v>322.0</v>
      </c>
      <c r="D3473" s="4">
        <v>2.0</v>
      </c>
      <c r="E3473" s="4">
        <v>9.0</v>
      </c>
      <c r="F3473" s="4" t="s">
        <v>4526</v>
      </c>
      <c r="G3473" s="4">
        <v>315960.0</v>
      </c>
      <c r="H3473" s="4">
        <v>5211774.0</v>
      </c>
      <c r="I3473" s="4">
        <v>0.99</v>
      </c>
      <c r="J3473" s="5" t="str">
        <f>VLOOKUP(E3473, genre!$A$2:$B$1000, 2, FALSE)</f>
        <v>Pop</v>
      </c>
    </row>
    <row r="3474">
      <c r="A3474" s="4">
        <v>3473.0</v>
      </c>
      <c r="B3474" s="4" t="s">
        <v>4531</v>
      </c>
      <c r="C3474" s="4">
        <v>322.0</v>
      </c>
      <c r="D3474" s="4">
        <v>2.0</v>
      </c>
      <c r="E3474" s="4">
        <v>9.0</v>
      </c>
      <c r="F3474" s="4" t="s">
        <v>4532</v>
      </c>
      <c r="G3474" s="4">
        <v>199160.0</v>
      </c>
      <c r="H3474" s="4">
        <v>3281526.0</v>
      </c>
      <c r="I3474" s="4">
        <v>0.99</v>
      </c>
      <c r="J3474" s="5" t="str">
        <f>VLOOKUP(E3474, genre!$A$2:$B$1000, 2, FALSE)</f>
        <v>Pop</v>
      </c>
    </row>
    <row r="3475">
      <c r="A3475" s="4">
        <v>3474.0</v>
      </c>
      <c r="B3475" s="4" t="s">
        <v>4533</v>
      </c>
      <c r="C3475" s="4">
        <v>322.0</v>
      </c>
      <c r="D3475" s="4">
        <v>2.0</v>
      </c>
      <c r="E3475" s="4">
        <v>9.0</v>
      </c>
      <c r="F3475" s="4" t="s">
        <v>4534</v>
      </c>
      <c r="G3475" s="4">
        <v>204846.0</v>
      </c>
      <c r="H3475" s="4">
        <v>3358125.0</v>
      </c>
      <c r="I3475" s="4">
        <v>0.99</v>
      </c>
      <c r="J3475" s="5" t="str">
        <f>VLOOKUP(E3475, genre!$A$2:$B$1000, 2, FALSE)</f>
        <v>Pop</v>
      </c>
    </row>
    <row r="3476">
      <c r="A3476" s="4">
        <v>3475.0</v>
      </c>
      <c r="B3476" s="4" t="s">
        <v>4535</v>
      </c>
      <c r="C3476" s="4">
        <v>322.0</v>
      </c>
      <c r="D3476" s="4">
        <v>2.0</v>
      </c>
      <c r="E3476" s="4">
        <v>9.0</v>
      </c>
      <c r="F3476" s="4" t="s">
        <v>4536</v>
      </c>
      <c r="G3476" s="4">
        <v>209573.0</v>
      </c>
      <c r="H3476" s="4">
        <v>3426106.0</v>
      </c>
      <c r="I3476" s="4">
        <v>0.99</v>
      </c>
      <c r="J3476" s="5" t="str">
        <f>VLOOKUP(E3476, genre!$A$2:$B$1000, 2, FALSE)</f>
        <v>Pop</v>
      </c>
    </row>
    <row r="3477">
      <c r="A3477" s="4">
        <v>3476.0</v>
      </c>
      <c r="B3477" s="4" t="s">
        <v>4537</v>
      </c>
      <c r="C3477" s="4">
        <v>322.0</v>
      </c>
      <c r="D3477" s="4">
        <v>2.0</v>
      </c>
      <c r="E3477" s="4">
        <v>9.0</v>
      </c>
      <c r="F3477" s="4" t="s">
        <v>4538</v>
      </c>
      <c r="G3477" s="4">
        <v>300884.0</v>
      </c>
      <c r="H3477" s="4">
        <v>5029266.0</v>
      </c>
      <c r="I3477" s="4">
        <v>0.99</v>
      </c>
      <c r="J3477" s="5" t="str">
        <f>VLOOKUP(E3477, genre!$A$2:$B$1000, 2, FALSE)</f>
        <v>Pop</v>
      </c>
    </row>
    <row r="3478">
      <c r="A3478" s="4">
        <v>3477.0</v>
      </c>
      <c r="B3478" s="4" t="s">
        <v>4539</v>
      </c>
      <c r="C3478" s="4">
        <v>322.0</v>
      </c>
      <c r="D3478" s="4">
        <v>2.0</v>
      </c>
      <c r="E3478" s="4">
        <v>9.0</v>
      </c>
      <c r="F3478" s="4" t="s">
        <v>4540</v>
      </c>
      <c r="G3478" s="4">
        <v>663426.0</v>
      </c>
      <c r="H3478" s="4">
        <v>1.0564704E7</v>
      </c>
      <c r="I3478" s="4">
        <v>0.99</v>
      </c>
      <c r="J3478" s="5" t="str">
        <f>VLOOKUP(E3478, genre!$A$2:$B$1000, 2, FALSE)</f>
        <v>Pop</v>
      </c>
    </row>
    <row r="3479">
      <c r="A3479" s="4">
        <v>3478.0</v>
      </c>
      <c r="B3479" s="4" t="s">
        <v>4541</v>
      </c>
      <c r="C3479" s="4">
        <v>323.0</v>
      </c>
      <c r="D3479" s="4">
        <v>2.0</v>
      </c>
      <c r="E3479" s="4">
        <v>23.0</v>
      </c>
      <c r="F3479" s="4" t="s">
        <v>35</v>
      </c>
      <c r="G3479" s="4">
        <v>215386.0</v>
      </c>
      <c r="H3479" s="4">
        <v>3644793.0</v>
      </c>
      <c r="I3479" s="4">
        <v>0.99</v>
      </c>
      <c r="J3479" s="5" t="str">
        <f>VLOOKUP(E3479, genre!$A$2:$B$1000, 2, FALSE)</f>
        <v>Alternative</v>
      </c>
    </row>
    <row r="3480">
      <c r="A3480" s="4">
        <v>3479.0</v>
      </c>
      <c r="B3480" s="4" t="s">
        <v>4542</v>
      </c>
      <c r="C3480" s="4">
        <v>324.0</v>
      </c>
      <c r="D3480" s="4">
        <v>4.0</v>
      </c>
      <c r="E3480" s="4">
        <v>24.0</v>
      </c>
      <c r="F3480" s="4" t="s">
        <v>4378</v>
      </c>
      <c r="G3480" s="4">
        <v>339567.0</v>
      </c>
      <c r="H3480" s="4">
        <v>1.0887931E7</v>
      </c>
      <c r="I3480" s="4">
        <v>0.99</v>
      </c>
      <c r="J3480" s="5" t="str">
        <f>VLOOKUP(E3480, genre!$A$2:$B$1000, 2, FALSE)</f>
        <v>Classical</v>
      </c>
    </row>
    <row r="3481">
      <c r="A3481" s="4">
        <v>3480.0</v>
      </c>
      <c r="B3481" s="4" t="s">
        <v>4543</v>
      </c>
      <c r="C3481" s="4">
        <v>325.0</v>
      </c>
      <c r="D3481" s="4">
        <v>4.0</v>
      </c>
      <c r="E3481" s="4">
        <v>24.0</v>
      </c>
      <c r="F3481" s="4" t="s">
        <v>4544</v>
      </c>
      <c r="G3481" s="4">
        <v>299350.0</v>
      </c>
      <c r="H3481" s="4">
        <v>9785346.0</v>
      </c>
      <c r="I3481" s="4">
        <v>0.99</v>
      </c>
      <c r="J3481" s="5" t="str">
        <f>VLOOKUP(E3481, genre!$A$2:$B$1000, 2, FALSE)</f>
        <v>Classical</v>
      </c>
    </row>
    <row r="3482">
      <c r="A3482" s="4">
        <v>3481.0</v>
      </c>
      <c r="B3482" s="4" t="s">
        <v>4545</v>
      </c>
      <c r="C3482" s="4">
        <v>326.0</v>
      </c>
      <c r="D3482" s="4">
        <v>2.0</v>
      </c>
      <c r="E3482" s="4">
        <v>24.0</v>
      </c>
      <c r="F3482" s="4" t="s">
        <v>35</v>
      </c>
      <c r="G3482" s="4">
        <v>387826.0</v>
      </c>
      <c r="H3482" s="4">
        <v>6497867.0</v>
      </c>
      <c r="I3482" s="4">
        <v>0.99</v>
      </c>
      <c r="J3482" s="5" t="str">
        <f>VLOOKUP(E3482, genre!$A$2:$B$1000, 2, FALSE)</f>
        <v>Classical</v>
      </c>
    </row>
    <row r="3483">
      <c r="A3483" s="4">
        <v>3482.0</v>
      </c>
      <c r="B3483" s="4" t="s">
        <v>4546</v>
      </c>
      <c r="C3483" s="4">
        <v>327.0</v>
      </c>
      <c r="D3483" s="4">
        <v>2.0</v>
      </c>
      <c r="E3483" s="4">
        <v>24.0</v>
      </c>
      <c r="F3483" s="4" t="s">
        <v>4431</v>
      </c>
      <c r="G3483" s="4">
        <v>225933.0</v>
      </c>
      <c r="H3483" s="4">
        <v>3847164.0</v>
      </c>
      <c r="I3483" s="4">
        <v>0.99</v>
      </c>
      <c r="J3483" s="5" t="str">
        <f>VLOOKUP(E3483, genre!$A$2:$B$1000, 2, FALSE)</f>
        <v>Classical</v>
      </c>
    </row>
    <row r="3484">
      <c r="A3484" s="4">
        <v>3483.0</v>
      </c>
      <c r="B3484" s="4" t="s">
        <v>4547</v>
      </c>
      <c r="C3484" s="4">
        <v>328.0</v>
      </c>
      <c r="D3484" s="4">
        <v>2.0</v>
      </c>
      <c r="E3484" s="4">
        <v>24.0</v>
      </c>
      <c r="F3484" s="4" t="s">
        <v>4548</v>
      </c>
      <c r="G3484" s="4">
        <v>110266.0</v>
      </c>
      <c r="H3484" s="4">
        <v>1973559.0</v>
      </c>
      <c r="I3484" s="4">
        <v>0.99</v>
      </c>
      <c r="J3484" s="5" t="str">
        <f>VLOOKUP(E3484, genre!$A$2:$B$1000, 2, FALSE)</f>
        <v>Classical</v>
      </c>
    </row>
    <row r="3485">
      <c r="A3485" s="4">
        <v>3484.0</v>
      </c>
      <c r="B3485" s="4" t="s">
        <v>4549</v>
      </c>
      <c r="C3485" s="4">
        <v>329.0</v>
      </c>
      <c r="D3485" s="4">
        <v>2.0</v>
      </c>
      <c r="E3485" s="4">
        <v>24.0</v>
      </c>
      <c r="F3485" s="4" t="s">
        <v>4550</v>
      </c>
      <c r="G3485" s="4">
        <v>289388.0</v>
      </c>
      <c r="H3485" s="4">
        <v>4781384.0</v>
      </c>
      <c r="I3485" s="4">
        <v>0.99</v>
      </c>
      <c r="J3485" s="5" t="str">
        <f>VLOOKUP(E3485, genre!$A$2:$B$1000, 2, FALSE)</f>
        <v>Classical</v>
      </c>
    </row>
    <row r="3486">
      <c r="A3486" s="4">
        <v>3485.0</v>
      </c>
      <c r="B3486" s="4" t="s">
        <v>4551</v>
      </c>
      <c r="C3486" s="4">
        <v>330.0</v>
      </c>
      <c r="D3486" s="4">
        <v>2.0</v>
      </c>
      <c r="E3486" s="4">
        <v>24.0</v>
      </c>
      <c r="F3486" s="4" t="s">
        <v>4552</v>
      </c>
      <c r="G3486" s="4">
        <v>567494.0</v>
      </c>
      <c r="H3486" s="4">
        <v>9273123.0</v>
      </c>
      <c r="I3486" s="4">
        <v>0.99</v>
      </c>
      <c r="J3486" s="5" t="str">
        <f>VLOOKUP(E3486, genre!$A$2:$B$1000, 2, FALSE)</f>
        <v>Classical</v>
      </c>
    </row>
    <row r="3487">
      <c r="A3487" s="4">
        <v>3486.0</v>
      </c>
      <c r="B3487" s="4" t="s">
        <v>4553</v>
      </c>
      <c r="C3487" s="4">
        <v>331.0</v>
      </c>
      <c r="D3487" s="4">
        <v>2.0</v>
      </c>
      <c r="E3487" s="4">
        <v>24.0</v>
      </c>
      <c r="F3487" s="4" t="s">
        <v>4554</v>
      </c>
      <c r="G3487" s="4">
        <v>364296.0</v>
      </c>
      <c r="H3487" s="4">
        <v>5987695.0</v>
      </c>
      <c r="I3487" s="4">
        <v>0.99</v>
      </c>
      <c r="J3487" s="5" t="str">
        <f>VLOOKUP(E3487, genre!$A$2:$B$1000, 2, FALSE)</f>
        <v>Classical</v>
      </c>
    </row>
    <row r="3488">
      <c r="A3488" s="4">
        <v>3487.0</v>
      </c>
      <c r="B3488" s="4" t="s">
        <v>4555</v>
      </c>
      <c r="C3488" s="4">
        <v>332.0</v>
      </c>
      <c r="D3488" s="4">
        <v>2.0</v>
      </c>
      <c r="E3488" s="4">
        <v>24.0</v>
      </c>
      <c r="F3488" s="4" t="s">
        <v>4556</v>
      </c>
      <c r="G3488" s="4">
        <v>385506.0</v>
      </c>
      <c r="H3488" s="4">
        <v>6458501.0</v>
      </c>
      <c r="I3488" s="4">
        <v>0.99</v>
      </c>
      <c r="J3488" s="5" t="str">
        <f>VLOOKUP(E3488, genre!$A$2:$B$1000, 2, FALSE)</f>
        <v>Classical</v>
      </c>
    </row>
    <row r="3489">
      <c r="A3489" s="4">
        <v>3488.0</v>
      </c>
      <c r="B3489" s="4" t="s">
        <v>4557</v>
      </c>
      <c r="C3489" s="4">
        <v>333.0</v>
      </c>
      <c r="D3489" s="4">
        <v>2.0</v>
      </c>
      <c r="E3489" s="4">
        <v>24.0</v>
      </c>
      <c r="F3489" s="4" t="s">
        <v>4554</v>
      </c>
      <c r="G3489" s="4">
        <v>142081.0</v>
      </c>
      <c r="H3489" s="4">
        <v>2365930.0</v>
      </c>
      <c r="I3489" s="4">
        <v>0.99</v>
      </c>
      <c r="J3489" s="5" t="str">
        <f>VLOOKUP(E3489, genre!$A$2:$B$1000, 2, FALSE)</f>
        <v>Classical</v>
      </c>
    </row>
    <row r="3490">
      <c r="A3490" s="4">
        <v>3489.0</v>
      </c>
      <c r="B3490" s="4" t="s">
        <v>4558</v>
      </c>
      <c r="C3490" s="4">
        <v>334.0</v>
      </c>
      <c r="D3490" s="4">
        <v>2.0</v>
      </c>
      <c r="E3490" s="4">
        <v>24.0</v>
      </c>
      <c r="F3490" s="4" t="s">
        <v>4559</v>
      </c>
      <c r="G3490" s="4">
        <v>376510.0</v>
      </c>
      <c r="H3490" s="4">
        <v>6129146.0</v>
      </c>
      <c r="I3490" s="4">
        <v>0.99</v>
      </c>
      <c r="J3490" s="5" t="str">
        <f>VLOOKUP(E3490, genre!$A$2:$B$1000, 2, FALSE)</f>
        <v>Classical</v>
      </c>
    </row>
    <row r="3491">
      <c r="A3491" s="4">
        <v>3490.0</v>
      </c>
      <c r="B3491" s="4" t="s">
        <v>4560</v>
      </c>
      <c r="C3491" s="4">
        <v>335.0</v>
      </c>
      <c r="D3491" s="4">
        <v>2.0</v>
      </c>
      <c r="E3491" s="4">
        <v>24.0</v>
      </c>
      <c r="F3491" s="4" t="s">
        <v>4431</v>
      </c>
      <c r="G3491" s="4">
        <v>285673.0</v>
      </c>
      <c r="H3491" s="4">
        <v>4744929.0</v>
      </c>
      <c r="I3491" s="4">
        <v>0.99</v>
      </c>
      <c r="J3491" s="5" t="str">
        <f>VLOOKUP(E3491, genre!$A$2:$B$1000, 2, FALSE)</f>
        <v>Classical</v>
      </c>
    </row>
    <row r="3492">
      <c r="A3492" s="4">
        <v>3491.0</v>
      </c>
      <c r="B3492" s="4" t="s">
        <v>4561</v>
      </c>
      <c r="C3492" s="4">
        <v>336.0</v>
      </c>
      <c r="D3492" s="4">
        <v>2.0</v>
      </c>
      <c r="E3492" s="4">
        <v>24.0</v>
      </c>
      <c r="F3492" s="4" t="s">
        <v>4562</v>
      </c>
      <c r="G3492" s="4">
        <v>234746.0</v>
      </c>
      <c r="H3492" s="4">
        <v>4072205.0</v>
      </c>
      <c r="I3492" s="4">
        <v>0.99</v>
      </c>
      <c r="J3492" s="5" t="str">
        <f>VLOOKUP(E3492, genre!$A$2:$B$1000, 2, FALSE)</f>
        <v>Classical</v>
      </c>
    </row>
    <row r="3493">
      <c r="A3493" s="4">
        <v>3492.0</v>
      </c>
      <c r="B3493" s="4" t="s">
        <v>4563</v>
      </c>
      <c r="C3493" s="4">
        <v>314.0</v>
      </c>
      <c r="D3493" s="4">
        <v>2.0</v>
      </c>
      <c r="E3493" s="4">
        <v>24.0</v>
      </c>
      <c r="F3493" s="4" t="s">
        <v>4564</v>
      </c>
      <c r="G3493" s="4">
        <v>133768.0</v>
      </c>
      <c r="H3493" s="4">
        <v>2256484.0</v>
      </c>
      <c r="I3493" s="4">
        <v>0.99</v>
      </c>
      <c r="J3493" s="5" t="str">
        <f>VLOOKUP(E3493, genre!$A$2:$B$1000, 2, FALSE)</f>
        <v>Classical</v>
      </c>
    </row>
    <row r="3494">
      <c r="A3494" s="4">
        <v>3493.0</v>
      </c>
      <c r="B3494" s="4" t="s">
        <v>4565</v>
      </c>
      <c r="C3494" s="4">
        <v>337.0</v>
      </c>
      <c r="D3494" s="4">
        <v>2.0</v>
      </c>
      <c r="E3494" s="4">
        <v>24.0</v>
      </c>
      <c r="F3494" s="4" t="s">
        <v>4566</v>
      </c>
      <c r="G3494" s="4">
        <v>333669.0</v>
      </c>
      <c r="H3494" s="4">
        <v>5548755.0</v>
      </c>
      <c r="I3494" s="4">
        <v>0.99</v>
      </c>
      <c r="J3494" s="5" t="str">
        <f>VLOOKUP(E3494, genre!$A$2:$B$1000, 2, FALSE)</f>
        <v>Classical</v>
      </c>
    </row>
    <row r="3495">
      <c r="A3495" s="4">
        <v>3494.0</v>
      </c>
      <c r="B3495" s="4" t="s">
        <v>4567</v>
      </c>
      <c r="C3495" s="4">
        <v>338.0</v>
      </c>
      <c r="D3495" s="4">
        <v>2.0</v>
      </c>
      <c r="E3495" s="4">
        <v>24.0</v>
      </c>
      <c r="F3495" s="4" t="s">
        <v>4568</v>
      </c>
      <c r="G3495" s="4">
        <v>286998.0</v>
      </c>
      <c r="H3495" s="4">
        <v>4834785.0</v>
      </c>
      <c r="I3495" s="4">
        <v>0.99</v>
      </c>
      <c r="J3495" s="5" t="str">
        <f>VLOOKUP(E3495, genre!$A$2:$B$1000, 2, FALSE)</f>
        <v>Classical</v>
      </c>
    </row>
    <row r="3496">
      <c r="A3496" s="4">
        <v>3495.0</v>
      </c>
      <c r="B3496" s="4" t="s">
        <v>4569</v>
      </c>
      <c r="C3496" s="4">
        <v>339.0</v>
      </c>
      <c r="D3496" s="4">
        <v>2.0</v>
      </c>
      <c r="E3496" s="4">
        <v>24.0</v>
      </c>
      <c r="F3496" s="4" t="s">
        <v>4570</v>
      </c>
      <c r="G3496" s="4">
        <v>265541.0</v>
      </c>
      <c r="H3496" s="4">
        <v>4371533.0</v>
      </c>
      <c r="I3496" s="4">
        <v>0.99</v>
      </c>
      <c r="J3496" s="5" t="str">
        <f>VLOOKUP(E3496, genre!$A$2:$B$1000, 2, FALSE)</f>
        <v>Classical</v>
      </c>
    </row>
    <row r="3497">
      <c r="A3497" s="4">
        <v>3496.0</v>
      </c>
      <c r="B3497" s="4" t="s">
        <v>4571</v>
      </c>
      <c r="C3497" s="4">
        <v>340.0</v>
      </c>
      <c r="D3497" s="4">
        <v>4.0</v>
      </c>
      <c r="E3497" s="4">
        <v>24.0</v>
      </c>
      <c r="F3497" s="4" t="s">
        <v>35</v>
      </c>
      <c r="G3497" s="4">
        <v>51780.0</v>
      </c>
      <c r="H3497" s="4">
        <v>2229617.0</v>
      </c>
      <c r="I3497" s="4">
        <v>0.99</v>
      </c>
      <c r="J3497" s="5" t="str">
        <f>VLOOKUP(E3497, genre!$A$2:$B$1000, 2, FALSE)</f>
        <v>Classical</v>
      </c>
    </row>
    <row r="3498">
      <c r="A3498" s="4">
        <v>3497.0</v>
      </c>
      <c r="B3498" s="4" t="s">
        <v>4572</v>
      </c>
      <c r="C3498" s="4">
        <v>341.0</v>
      </c>
      <c r="D3498" s="4">
        <v>2.0</v>
      </c>
      <c r="E3498" s="4">
        <v>24.0</v>
      </c>
      <c r="F3498" s="4" t="s">
        <v>35</v>
      </c>
      <c r="G3498" s="4">
        <v>261849.0</v>
      </c>
      <c r="H3498" s="4">
        <v>4307907.0</v>
      </c>
      <c r="I3498" s="4">
        <v>0.99</v>
      </c>
      <c r="J3498" s="5" t="str">
        <f>VLOOKUP(E3498, genre!$A$2:$B$1000, 2, FALSE)</f>
        <v>Classical</v>
      </c>
    </row>
    <row r="3499">
      <c r="A3499" s="4">
        <v>3498.0</v>
      </c>
      <c r="B3499" s="4" t="s">
        <v>4573</v>
      </c>
      <c r="C3499" s="4">
        <v>342.0</v>
      </c>
      <c r="D3499" s="4">
        <v>4.0</v>
      </c>
      <c r="E3499" s="4">
        <v>24.0</v>
      </c>
      <c r="F3499" s="4" t="s">
        <v>4574</v>
      </c>
      <c r="G3499" s="4">
        <v>493573.0</v>
      </c>
      <c r="H3499" s="4">
        <v>1.6454937E7</v>
      </c>
      <c r="I3499" s="4">
        <v>0.99</v>
      </c>
      <c r="J3499" s="5" t="str">
        <f>VLOOKUP(E3499, genre!$A$2:$B$1000, 2, FALSE)</f>
        <v>Classical</v>
      </c>
    </row>
    <row r="3500">
      <c r="A3500" s="4">
        <v>3499.0</v>
      </c>
      <c r="B3500" s="4" t="s">
        <v>4575</v>
      </c>
      <c r="C3500" s="4">
        <v>343.0</v>
      </c>
      <c r="D3500" s="4">
        <v>2.0</v>
      </c>
      <c r="E3500" s="4">
        <v>24.0</v>
      </c>
      <c r="F3500" s="4" t="s">
        <v>35</v>
      </c>
      <c r="G3500" s="4">
        <v>286741.0</v>
      </c>
      <c r="H3500" s="4">
        <v>4718950.0</v>
      </c>
      <c r="I3500" s="4">
        <v>0.99</v>
      </c>
      <c r="J3500" s="5" t="str">
        <f>VLOOKUP(E3500, genre!$A$2:$B$1000, 2, FALSE)</f>
        <v>Classical</v>
      </c>
    </row>
    <row r="3501">
      <c r="A3501" s="4">
        <v>3500.0</v>
      </c>
      <c r="B3501" s="4" t="s">
        <v>4576</v>
      </c>
      <c r="C3501" s="4">
        <v>344.0</v>
      </c>
      <c r="D3501" s="4">
        <v>2.0</v>
      </c>
      <c r="E3501" s="4">
        <v>24.0</v>
      </c>
      <c r="F3501" s="4" t="s">
        <v>4444</v>
      </c>
      <c r="G3501" s="4">
        <v>139200.0</v>
      </c>
      <c r="H3501" s="4">
        <v>2283131.0</v>
      </c>
      <c r="I3501" s="4">
        <v>0.99</v>
      </c>
      <c r="J3501" s="5" t="str">
        <f>VLOOKUP(E3501, genre!$A$2:$B$1000, 2, FALSE)</f>
        <v>Classical</v>
      </c>
    </row>
    <row r="3502">
      <c r="A3502" s="4">
        <v>3501.0</v>
      </c>
      <c r="B3502" s="4" t="s">
        <v>4577</v>
      </c>
      <c r="C3502" s="4">
        <v>345.0</v>
      </c>
      <c r="D3502" s="4">
        <v>2.0</v>
      </c>
      <c r="E3502" s="4">
        <v>24.0</v>
      </c>
      <c r="F3502" s="4" t="s">
        <v>4578</v>
      </c>
      <c r="G3502" s="4">
        <v>66639.0</v>
      </c>
      <c r="H3502" s="4">
        <v>1189062.0</v>
      </c>
      <c r="I3502" s="4">
        <v>0.99</v>
      </c>
      <c r="J3502" s="5" t="str">
        <f>VLOOKUP(E3502, genre!$A$2:$B$1000, 2, FALSE)</f>
        <v>Classical</v>
      </c>
    </row>
    <row r="3503">
      <c r="A3503" s="4">
        <v>3502.0</v>
      </c>
      <c r="B3503" s="4" t="s">
        <v>4579</v>
      </c>
      <c r="C3503" s="4">
        <v>346.0</v>
      </c>
      <c r="D3503" s="4">
        <v>2.0</v>
      </c>
      <c r="E3503" s="4">
        <v>24.0</v>
      </c>
      <c r="F3503" s="4" t="s">
        <v>4438</v>
      </c>
      <c r="G3503" s="4">
        <v>221331.0</v>
      </c>
      <c r="H3503" s="4">
        <v>3665114.0</v>
      </c>
      <c r="I3503" s="4">
        <v>0.99</v>
      </c>
      <c r="J3503" s="5" t="str">
        <f>VLOOKUP(E3503, genre!$A$2:$B$1000, 2, FALSE)</f>
        <v>Classical</v>
      </c>
    </row>
    <row r="3504">
      <c r="A3504" s="4">
        <v>3503.0</v>
      </c>
      <c r="B3504" s="4" t="s">
        <v>4580</v>
      </c>
      <c r="C3504" s="4">
        <v>347.0</v>
      </c>
      <c r="D3504" s="4">
        <v>2.0</v>
      </c>
      <c r="E3504" s="4">
        <v>10.0</v>
      </c>
      <c r="F3504" s="4" t="s">
        <v>4581</v>
      </c>
      <c r="G3504" s="4">
        <v>206005.0</v>
      </c>
      <c r="H3504" s="4">
        <v>3305164.0</v>
      </c>
      <c r="I3504" s="4">
        <v>0.99</v>
      </c>
      <c r="J3504" s="5" t="str">
        <f>VLOOKUP(E3504, genre!$A$2:$B$1000, 2, FALSE)</f>
        <v>Soundtrack</v>
      </c>
    </row>
    <row r="3505">
      <c r="J3505" s="5"/>
    </row>
    <row r="3506">
      <c r="J350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4" max="4" width="20.25"/>
  </cols>
  <sheetData>
    <row r="1">
      <c r="A1" s="1" t="s">
        <v>466</v>
      </c>
      <c r="B1" s="1" t="s">
        <v>4582</v>
      </c>
      <c r="C1" s="1" t="s">
        <v>4583</v>
      </c>
      <c r="D1" s="2" t="s">
        <v>4584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4585</v>
      </c>
      <c r="C2" s="4">
        <v>1.0</v>
      </c>
      <c r="D2" s="5" t="str">
        <f>VLOOKUP(C2, artist!$A$2:$B$1000, 2, FALSE)</f>
        <v>AC/DC</v>
      </c>
    </row>
    <row r="3">
      <c r="A3" s="4">
        <v>2.0</v>
      </c>
      <c r="B3" s="4" t="s">
        <v>482</v>
      </c>
      <c r="C3" s="4">
        <v>2.0</v>
      </c>
      <c r="D3" s="5" t="str">
        <f>VLOOKUP(C3, artist!$A$2:$B$1000, 2, FALSE)</f>
        <v>Accept</v>
      </c>
    </row>
    <row r="4">
      <c r="A4" s="4">
        <v>3.0</v>
      </c>
      <c r="B4" s="4" t="s">
        <v>486</v>
      </c>
      <c r="C4" s="4">
        <v>2.0</v>
      </c>
      <c r="D4" s="5" t="str">
        <f>VLOOKUP(C4, artist!$A$2:$B$1000, 2, FALSE)</f>
        <v>Accept</v>
      </c>
    </row>
    <row r="5">
      <c r="A5" s="4">
        <v>4.0</v>
      </c>
      <c r="B5" s="4" t="s">
        <v>502</v>
      </c>
      <c r="C5" s="4">
        <v>1.0</v>
      </c>
      <c r="D5" s="5" t="str">
        <f>VLOOKUP(C5, artist!$A$2:$B$1000, 2, FALSE)</f>
        <v>AC/DC</v>
      </c>
    </row>
    <row r="6">
      <c r="A6" s="4">
        <v>5.0</v>
      </c>
      <c r="B6" s="4" t="s">
        <v>4586</v>
      </c>
      <c r="C6" s="4">
        <v>3.0</v>
      </c>
      <c r="D6" s="5" t="str">
        <f>VLOOKUP(C6, artist!$A$2:$B$1000, 2, FALSE)</f>
        <v>Aerosmith</v>
      </c>
    </row>
    <row r="7">
      <c r="A7" s="4">
        <v>6.0</v>
      </c>
      <c r="B7" s="4" t="s">
        <v>4587</v>
      </c>
      <c r="C7" s="4">
        <v>4.0</v>
      </c>
      <c r="D7" s="5" t="str">
        <f>VLOOKUP(C7, artist!$A$2:$B$1000, 2, FALSE)</f>
        <v>Alanis Morissette</v>
      </c>
    </row>
    <row r="8">
      <c r="A8" s="4">
        <v>7.0</v>
      </c>
      <c r="B8" s="4" t="s">
        <v>4588</v>
      </c>
      <c r="C8" s="4">
        <v>5.0</v>
      </c>
      <c r="D8" s="5" t="str">
        <f>VLOOKUP(C8, artist!$A$2:$B$1000, 2, FALSE)</f>
        <v>Alice In Chains</v>
      </c>
    </row>
    <row r="9">
      <c r="A9" s="4">
        <v>8.0</v>
      </c>
      <c r="B9" s="4" t="s">
        <v>4589</v>
      </c>
      <c r="C9" s="4">
        <v>6.0</v>
      </c>
      <c r="D9" s="5" t="str">
        <f>VLOOKUP(C9, artist!$A$2:$B$1000, 2, FALSE)</f>
        <v>Antônio Carlos Jobim</v>
      </c>
    </row>
    <row r="10">
      <c r="A10" s="4">
        <v>9.0</v>
      </c>
      <c r="B10" s="4" t="s">
        <v>4590</v>
      </c>
      <c r="C10" s="4">
        <v>7.0</v>
      </c>
      <c r="D10" s="5" t="str">
        <f>VLOOKUP(C10, artist!$A$2:$B$1000, 2, FALSE)</f>
        <v>Apocalyptica</v>
      </c>
    </row>
    <row r="11">
      <c r="A11" s="4">
        <v>10.0</v>
      </c>
      <c r="B11" s="4" t="s">
        <v>4591</v>
      </c>
      <c r="C11" s="4">
        <v>8.0</v>
      </c>
      <c r="D11" s="5" t="str">
        <f>VLOOKUP(C11, artist!$A$2:$B$1000, 2, FALSE)</f>
        <v>Audioslave</v>
      </c>
    </row>
    <row r="12">
      <c r="A12" s="4">
        <v>11.0</v>
      </c>
      <c r="B12" s="4" t="s">
        <v>604</v>
      </c>
      <c r="C12" s="4">
        <v>8.0</v>
      </c>
      <c r="D12" s="5" t="str">
        <f>VLOOKUP(C12, artist!$A$2:$B$1000, 2, FALSE)</f>
        <v>Audioslave</v>
      </c>
    </row>
    <row r="13">
      <c r="A13" s="4">
        <v>12.0</v>
      </c>
      <c r="B13" s="4" t="s">
        <v>4592</v>
      </c>
      <c r="C13" s="4">
        <v>9.0</v>
      </c>
      <c r="D13" s="5" t="str">
        <f>VLOOKUP(C13, artist!$A$2:$B$1000, 2, FALSE)</f>
        <v>BackBeat</v>
      </c>
    </row>
    <row r="14">
      <c r="A14" s="4">
        <v>13.0</v>
      </c>
      <c r="B14" s="4" t="s">
        <v>4593</v>
      </c>
      <c r="C14" s="4">
        <v>10.0</v>
      </c>
      <c r="D14" s="5" t="str">
        <f>VLOOKUP(C14, artist!$A$2:$B$1000, 2, FALSE)</f>
        <v>Billy Cobham</v>
      </c>
    </row>
    <row r="15">
      <c r="A15" s="4">
        <v>14.0</v>
      </c>
      <c r="B15" s="4" t="s">
        <v>4594</v>
      </c>
      <c r="C15" s="4">
        <v>11.0</v>
      </c>
      <c r="D15" s="5" t="str">
        <f>VLOOKUP(C15, artist!$A$2:$B$1000, 2, FALSE)</f>
        <v>Black Label Society</v>
      </c>
    </row>
    <row r="16">
      <c r="A16" s="4">
        <v>15.0</v>
      </c>
      <c r="B16" s="4" t="s">
        <v>4595</v>
      </c>
      <c r="C16" s="4">
        <v>11.0</v>
      </c>
      <c r="D16" s="5" t="str">
        <f>VLOOKUP(C16, artist!$A$2:$B$1000, 2, FALSE)</f>
        <v>Black Label Society</v>
      </c>
    </row>
    <row r="17">
      <c r="A17" s="4">
        <v>16.0</v>
      </c>
      <c r="B17" s="4" t="s">
        <v>665</v>
      </c>
      <c r="C17" s="4">
        <v>12.0</v>
      </c>
      <c r="D17" s="5" t="str">
        <f>VLOOKUP(C17, artist!$A$2:$B$1000, 2, FALSE)</f>
        <v>Black Sabbath</v>
      </c>
    </row>
    <row r="18">
      <c r="A18" s="4">
        <v>17.0</v>
      </c>
      <c r="B18" s="4" t="s">
        <v>4596</v>
      </c>
      <c r="C18" s="4">
        <v>12.0</v>
      </c>
      <c r="D18" s="5" t="str">
        <f>VLOOKUP(C18, artist!$A$2:$B$1000, 2, FALSE)</f>
        <v>Black Sabbath</v>
      </c>
    </row>
    <row r="19">
      <c r="A19" s="4">
        <v>18.0</v>
      </c>
      <c r="B19" s="4" t="s">
        <v>686</v>
      </c>
      <c r="C19" s="4">
        <v>13.0</v>
      </c>
      <c r="D19" s="5" t="str">
        <f>VLOOKUP(C19, artist!$A$2:$B$1000, 2, FALSE)</f>
        <v>Body Count</v>
      </c>
    </row>
    <row r="20">
      <c r="A20" s="4">
        <v>19.0</v>
      </c>
      <c r="B20" s="4" t="s">
        <v>702</v>
      </c>
      <c r="C20" s="4">
        <v>14.0</v>
      </c>
      <c r="D20" s="5" t="str">
        <f>VLOOKUP(C20, artist!$A$2:$B$1000, 2, FALSE)</f>
        <v>Bruce Dickinson</v>
      </c>
    </row>
    <row r="21">
      <c r="A21" s="4">
        <v>20.0</v>
      </c>
      <c r="B21" s="4" t="s">
        <v>4597</v>
      </c>
      <c r="C21" s="4">
        <v>15.0</v>
      </c>
      <c r="D21" s="5" t="str">
        <f>VLOOKUP(C21, artist!$A$2:$B$1000, 2, FALSE)</f>
        <v>Buddy Guy</v>
      </c>
    </row>
    <row r="22">
      <c r="A22" s="4">
        <v>21.0</v>
      </c>
      <c r="B22" s="4" t="s">
        <v>734</v>
      </c>
      <c r="C22" s="4">
        <v>16.0</v>
      </c>
      <c r="D22" s="5" t="str">
        <f>VLOOKUP(C22, artist!$A$2:$B$1000, 2, FALSE)</f>
        <v>Caetano Veloso</v>
      </c>
    </row>
    <row r="23">
      <c r="A23" s="4">
        <v>22.0</v>
      </c>
      <c r="B23" s="4" t="s">
        <v>4598</v>
      </c>
      <c r="C23" s="4">
        <v>16.0</v>
      </c>
      <c r="D23" s="5" t="str">
        <f>VLOOKUP(C23, artist!$A$2:$B$1000, 2, FALSE)</f>
        <v>Caetano Veloso</v>
      </c>
    </row>
    <row r="24">
      <c r="A24" s="4">
        <v>23.0</v>
      </c>
      <c r="B24" s="4" t="s">
        <v>774</v>
      </c>
      <c r="C24" s="4">
        <v>17.0</v>
      </c>
      <c r="D24" s="5" t="str">
        <f>VLOOKUP(C24, artist!$A$2:$B$1000, 2, FALSE)</f>
        <v>Chico Buarque</v>
      </c>
    </row>
    <row r="25">
      <c r="A25" s="4">
        <v>24.0</v>
      </c>
      <c r="B25" s="4" t="s">
        <v>4599</v>
      </c>
      <c r="C25" s="4">
        <v>18.0</v>
      </c>
      <c r="D25" s="5" t="str">
        <f>VLOOKUP(C25, artist!$A$2:$B$1000, 2, FALSE)</f>
        <v>Chico Science &amp; Nação Zumbi</v>
      </c>
    </row>
    <row r="26">
      <c r="A26" s="4">
        <v>25.0</v>
      </c>
      <c r="B26" s="4" t="s">
        <v>811</v>
      </c>
      <c r="C26" s="4">
        <v>18.0</v>
      </c>
      <c r="D26" s="5" t="str">
        <f>VLOOKUP(C26, artist!$A$2:$B$1000, 2, FALSE)</f>
        <v>Chico Science &amp; Nação Zumbi</v>
      </c>
    </row>
    <row r="27">
      <c r="A27" s="4">
        <v>26.0</v>
      </c>
      <c r="B27" s="4" t="s">
        <v>4600</v>
      </c>
      <c r="C27" s="4">
        <v>19.0</v>
      </c>
      <c r="D27" s="5" t="str">
        <f>VLOOKUP(C27, artist!$A$2:$B$1000, 2, FALSE)</f>
        <v>Cidade Negra</v>
      </c>
    </row>
    <row r="28">
      <c r="A28" s="4">
        <v>27.0</v>
      </c>
      <c r="B28" s="4" t="s">
        <v>4601</v>
      </c>
      <c r="C28" s="4">
        <v>19.0</v>
      </c>
      <c r="D28" s="5" t="str">
        <f>VLOOKUP(C28, artist!$A$2:$B$1000, 2, FALSE)</f>
        <v>Cidade Negra</v>
      </c>
    </row>
    <row r="29">
      <c r="A29" s="4">
        <v>28.0</v>
      </c>
      <c r="B29" s="4" t="s">
        <v>4602</v>
      </c>
      <c r="C29" s="4">
        <v>20.0</v>
      </c>
      <c r="D29" s="5" t="str">
        <f>VLOOKUP(C29, artist!$A$2:$B$1000, 2, FALSE)</f>
        <v>Cláudio Zoli</v>
      </c>
    </row>
    <row r="30">
      <c r="A30" s="4">
        <v>29.0</v>
      </c>
      <c r="B30" s="4" t="s">
        <v>4603</v>
      </c>
      <c r="C30" s="4">
        <v>21.0</v>
      </c>
      <c r="D30" s="5" t="str">
        <f>VLOOKUP(C30, artist!$A$2:$B$1000, 2, FALSE)</f>
        <v>Various Artists</v>
      </c>
    </row>
    <row r="31">
      <c r="A31" s="4">
        <v>30.0</v>
      </c>
      <c r="B31" s="4" t="s">
        <v>4604</v>
      </c>
      <c r="C31" s="4">
        <v>22.0</v>
      </c>
      <c r="D31" s="5" t="str">
        <f>VLOOKUP(C31, artist!$A$2:$B$1000, 2, FALSE)</f>
        <v>Led Zeppelin</v>
      </c>
    </row>
    <row r="32">
      <c r="A32" s="4">
        <v>31.0</v>
      </c>
      <c r="B32" s="4" t="s">
        <v>4605</v>
      </c>
      <c r="C32" s="4">
        <v>23.0</v>
      </c>
      <c r="D32" s="5" t="str">
        <f>VLOOKUP(C32, artist!$A$2:$B$1000, 2, FALSE)</f>
        <v>Frank Zappa &amp; Captain Beefheart</v>
      </c>
    </row>
    <row r="33">
      <c r="A33" s="4">
        <v>32.0</v>
      </c>
      <c r="B33" s="4" t="s">
        <v>4606</v>
      </c>
      <c r="C33" s="4">
        <v>21.0</v>
      </c>
      <c r="D33" s="5" t="str">
        <f>VLOOKUP(C33, artist!$A$2:$B$1000, 2, FALSE)</f>
        <v>Various Artists</v>
      </c>
    </row>
    <row r="34">
      <c r="A34" s="4">
        <v>33.0</v>
      </c>
      <c r="B34" s="4" t="s">
        <v>4607</v>
      </c>
      <c r="C34" s="4">
        <v>24.0</v>
      </c>
      <c r="D34" s="5" t="str">
        <f>VLOOKUP(C34, artist!$A$2:$B$1000, 2, FALSE)</f>
        <v>Marcos Valle</v>
      </c>
    </row>
    <row r="35">
      <c r="A35" s="4">
        <v>34.0</v>
      </c>
      <c r="B35" s="4" t="s">
        <v>4608</v>
      </c>
      <c r="C35" s="4">
        <v>6.0</v>
      </c>
      <c r="D35" s="5" t="str">
        <f>VLOOKUP(C35, artist!$A$2:$B$1000, 2, FALSE)</f>
        <v>Antônio Carlos Jobim</v>
      </c>
    </row>
    <row r="36">
      <c r="A36" s="4">
        <v>35.0</v>
      </c>
      <c r="B36" s="4" t="s">
        <v>4609</v>
      </c>
      <c r="C36" s="4">
        <v>50.0</v>
      </c>
      <c r="D36" s="5" t="str">
        <f>VLOOKUP(C36, artist!$A$2:$B$1000, 2, FALSE)</f>
        <v>Metallica</v>
      </c>
    </row>
    <row r="37">
      <c r="A37" s="4">
        <v>36.0</v>
      </c>
      <c r="B37" s="4" t="s">
        <v>4610</v>
      </c>
      <c r="C37" s="4">
        <v>51.0</v>
      </c>
      <c r="D37" s="5" t="str">
        <f>VLOOKUP(C37, artist!$A$2:$B$1000, 2, FALSE)</f>
        <v>Queen</v>
      </c>
    </row>
    <row r="38">
      <c r="A38" s="4">
        <v>37.0</v>
      </c>
      <c r="B38" s="4" t="s">
        <v>4611</v>
      </c>
      <c r="C38" s="4">
        <v>52.0</v>
      </c>
      <c r="D38" s="5" t="str">
        <f>VLOOKUP(C38, artist!$A$2:$B$1000, 2, FALSE)</f>
        <v>Kiss</v>
      </c>
    </row>
    <row r="39">
      <c r="A39" s="4">
        <v>38.0</v>
      </c>
      <c r="B39" s="4" t="s">
        <v>1072</v>
      </c>
      <c r="C39" s="4">
        <v>53.0</v>
      </c>
      <c r="D39" s="5" t="str">
        <f>VLOOKUP(C39, artist!$A$2:$B$1000, 2, FALSE)</f>
        <v>Spyro Gyra</v>
      </c>
    </row>
    <row r="40">
      <c r="A40" s="4">
        <v>39.0</v>
      </c>
      <c r="B40" s="4" t="s">
        <v>4612</v>
      </c>
      <c r="C40" s="4">
        <v>54.0</v>
      </c>
      <c r="D40" s="5" t="str">
        <f>VLOOKUP(C40, artist!$A$2:$B$1000, 2, FALSE)</f>
        <v>Green Day</v>
      </c>
    </row>
    <row r="41">
      <c r="A41" s="4">
        <v>40.0</v>
      </c>
      <c r="B41" s="4" t="s">
        <v>1105</v>
      </c>
      <c r="C41" s="4">
        <v>55.0</v>
      </c>
      <c r="D41" s="5" t="str">
        <f>VLOOKUP(C41, artist!$A$2:$B$1000, 2, FALSE)</f>
        <v>David Coverdale</v>
      </c>
    </row>
    <row r="42">
      <c r="A42" s="4">
        <v>41.0</v>
      </c>
      <c r="B42" s="4" t="s">
        <v>4613</v>
      </c>
      <c r="C42" s="4">
        <v>56.0</v>
      </c>
      <c r="D42" s="5" t="str">
        <f>VLOOKUP(C42, artist!$A$2:$B$1000, 2, FALSE)</f>
        <v>Gonzaguinha</v>
      </c>
    </row>
    <row r="43">
      <c r="A43" s="4">
        <v>42.0</v>
      </c>
      <c r="B43" s="4" t="s">
        <v>4614</v>
      </c>
      <c r="C43" s="4">
        <v>57.0</v>
      </c>
      <c r="D43" s="5" t="str">
        <f>VLOOKUP(C43, artist!$A$2:$B$1000, 2, FALSE)</f>
        <v>Os Mutantes</v>
      </c>
    </row>
    <row r="44">
      <c r="A44" s="4">
        <v>43.0</v>
      </c>
      <c r="B44" s="4" t="s">
        <v>4615</v>
      </c>
      <c r="C44" s="4">
        <v>58.0</v>
      </c>
      <c r="D44" s="5" t="str">
        <f>VLOOKUP(C44, artist!$A$2:$B$1000, 2, FALSE)</f>
        <v>Deep Purple</v>
      </c>
    </row>
    <row r="45">
      <c r="A45" s="4">
        <v>44.0</v>
      </c>
      <c r="B45" s="4" t="s">
        <v>4616</v>
      </c>
      <c r="C45" s="4">
        <v>22.0</v>
      </c>
      <c r="D45" s="5" t="str">
        <f>VLOOKUP(C45, artist!$A$2:$B$1000, 2, FALSE)</f>
        <v>Led Zeppelin</v>
      </c>
    </row>
    <row r="46">
      <c r="A46" s="4">
        <v>45.0</v>
      </c>
      <c r="B46" s="4" t="s">
        <v>4617</v>
      </c>
      <c r="C46" s="4">
        <v>21.0</v>
      </c>
      <c r="D46" s="5" t="str">
        <f>VLOOKUP(C46, artist!$A$2:$B$1000, 2, FALSE)</f>
        <v>Various Artists</v>
      </c>
    </row>
    <row r="47">
      <c r="A47" s="4">
        <v>46.0</v>
      </c>
      <c r="B47" s="4" t="s">
        <v>4618</v>
      </c>
      <c r="C47" s="4">
        <v>59.0</v>
      </c>
      <c r="D47" s="5" t="str">
        <f>VLOOKUP(C47, artist!$A$2:$B$1000, 2, FALSE)</f>
        <v>Santana</v>
      </c>
    </row>
    <row r="48">
      <c r="A48" s="4">
        <v>47.0</v>
      </c>
      <c r="B48" s="4" t="s">
        <v>4619</v>
      </c>
      <c r="C48" s="4">
        <v>37.0</v>
      </c>
      <c r="D48" s="5" t="str">
        <f>VLOOKUP(C48, artist!$A$2:$B$1000, 2, FALSE)</f>
        <v>Ed Motta</v>
      </c>
    </row>
    <row r="49">
      <c r="A49" s="4">
        <v>48.0</v>
      </c>
      <c r="B49" s="4" t="s">
        <v>4620</v>
      </c>
      <c r="C49" s="4">
        <v>68.0</v>
      </c>
      <c r="D49" s="5" t="str">
        <f>VLOOKUP(C49, artist!$A$2:$B$1000, 2, FALSE)</f>
        <v>Miles Davis</v>
      </c>
    </row>
    <row r="50">
      <c r="A50" s="4">
        <v>49.0</v>
      </c>
      <c r="B50" s="4" t="s">
        <v>4621</v>
      </c>
      <c r="C50" s="4">
        <v>68.0</v>
      </c>
      <c r="D50" s="5" t="str">
        <f>VLOOKUP(C50, artist!$A$2:$B$1000, 2, FALSE)</f>
        <v>Miles Davis</v>
      </c>
    </row>
    <row r="51">
      <c r="A51" s="4">
        <v>50.0</v>
      </c>
      <c r="B51" s="4" t="s">
        <v>4622</v>
      </c>
      <c r="C51" s="4">
        <v>58.0</v>
      </c>
      <c r="D51" s="5" t="str">
        <f>VLOOKUP(C51, artist!$A$2:$B$1000, 2, FALSE)</f>
        <v>Deep Purple</v>
      </c>
    </row>
    <row r="52">
      <c r="A52" s="4">
        <v>51.0</v>
      </c>
      <c r="B52" s="4" t="s">
        <v>1305</v>
      </c>
      <c r="C52" s="4">
        <v>69.0</v>
      </c>
      <c r="D52" s="5" t="str">
        <f>VLOOKUP(C52, artist!$A$2:$B$1000, 2, FALSE)</f>
        <v>Gene Krupa</v>
      </c>
    </row>
    <row r="53">
      <c r="A53" s="4">
        <v>52.0</v>
      </c>
      <c r="B53" s="4" t="s">
        <v>4623</v>
      </c>
      <c r="C53" s="4">
        <v>70.0</v>
      </c>
      <c r="D53" s="5" t="str">
        <f>VLOOKUP(C53, artist!$A$2:$B$1000, 2, FALSE)</f>
        <v>Toquinho &amp; Vinícius</v>
      </c>
    </row>
    <row r="54">
      <c r="A54" s="4">
        <v>53.0</v>
      </c>
      <c r="B54" s="4" t="s">
        <v>4624</v>
      </c>
      <c r="C54" s="4">
        <v>21.0</v>
      </c>
      <c r="D54" s="5" t="str">
        <f>VLOOKUP(C54, artist!$A$2:$B$1000, 2, FALSE)</f>
        <v>Various Artists</v>
      </c>
    </row>
    <row r="55">
      <c r="A55" s="4">
        <v>54.0</v>
      </c>
      <c r="B55" s="4" t="s">
        <v>4625</v>
      </c>
      <c r="C55" s="4">
        <v>76.0</v>
      </c>
      <c r="D55" s="5" t="str">
        <f>VLOOKUP(C55, artist!$A$2:$B$1000, 2, FALSE)</f>
        <v>Creedence Clearwater Revival</v>
      </c>
    </row>
    <row r="56">
      <c r="A56" s="4">
        <v>55.0</v>
      </c>
      <c r="B56" s="4" t="s">
        <v>4626</v>
      </c>
      <c r="C56" s="4">
        <v>76.0</v>
      </c>
      <c r="D56" s="5" t="str">
        <f>VLOOKUP(C56, artist!$A$2:$B$1000, 2, FALSE)</f>
        <v>Creedence Clearwater Revival</v>
      </c>
    </row>
    <row r="57">
      <c r="A57" s="4">
        <v>56.0</v>
      </c>
      <c r="B57" s="4" t="s">
        <v>4627</v>
      </c>
      <c r="C57" s="4">
        <v>77.0</v>
      </c>
      <c r="D57" s="5" t="str">
        <f>VLOOKUP(C57, artist!$A$2:$B$1000, 2, FALSE)</f>
        <v>Cássia Eller</v>
      </c>
    </row>
    <row r="58">
      <c r="A58" s="4">
        <v>57.0</v>
      </c>
      <c r="B58" s="4" t="s">
        <v>4628</v>
      </c>
      <c r="C58" s="4">
        <v>77.0</v>
      </c>
      <c r="D58" s="5" t="str">
        <f>VLOOKUP(C58, artist!$A$2:$B$1000, 2, FALSE)</f>
        <v>Cássia Eller</v>
      </c>
    </row>
    <row r="59">
      <c r="A59" s="4">
        <v>58.0</v>
      </c>
      <c r="B59" s="4" t="s">
        <v>4629</v>
      </c>
      <c r="C59" s="4">
        <v>58.0</v>
      </c>
      <c r="D59" s="5" t="str">
        <f>VLOOKUP(C59, artist!$A$2:$B$1000, 2, FALSE)</f>
        <v>Deep Purple</v>
      </c>
    </row>
    <row r="60">
      <c r="A60" s="4">
        <v>59.0</v>
      </c>
      <c r="B60" s="4" t="s">
        <v>4630</v>
      </c>
      <c r="C60" s="4">
        <v>58.0</v>
      </c>
      <c r="D60" s="5" t="str">
        <f>VLOOKUP(C60, artist!$A$2:$B$1000, 2, FALSE)</f>
        <v>Deep Purple</v>
      </c>
    </row>
    <row r="61">
      <c r="A61" s="4">
        <v>60.0</v>
      </c>
      <c r="B61" s="4" t="s">
        <v>1444</v>
      </c>
      <c r="C61" s="4">
        <v>58.0</v>
      </c>
      <c r="D61" s="5" t="str">
        <f>VLOOKUP(C61, artist!$A$2:$B$1000, 2, FALSE)</f>
        <v>Deep Purple</v>
      </c>
    </row>
    <row r="62">
      <c r="A62" s="4">
        <v>61.0</v>
      </c>
      <c r="B62" s="4" t="s">
        <v>4631</v>
      </c>
      <c r="C62" s="4">
        <v>58.0</v>
      </c>
      <c r="D62" s="5" t="str">
        <f>VLOOKUP(C62, artist!$A$2:$B$1000, 2, FALSE)</f>
        <v>Deep Purple</v>
      </c>
    </row>
    <row r="63">
      <c r="A63" s="4">
        <v>62.0</v>
      </c>
      <c r="B63" s="4" t="s">
        <v>4632</v>
      </c>
      <c r="C63" s="4">
        <v>58.0</v>
      </c>
      <c r="D63" s="5" t="str">
        <f>VLOOKUP(C63, artist!$A$2:$B$1000, 2, FALSE)</f>
        <v>Deep Purple</v>
      </c>
    </row>
    <row r="64">
      <c r="A64" s="4">
        <v>63.0</v>
      </c>
      <c r="B64" s="4" t="s">
        <v>4633</v>
      </c>
      <c r="C64" s="4">
        <v>58.0</v>
      </c>
      <c r="D64" s="5" t="str">
        <f>VLOOKUP(C64, artist!$A$2:$B$1000, 2, FALSE)</f>
        <v>Deep Purple</v>
      </c>
    </row>
    <row r="65">
      <c r="A65" s="4">
        <v>64.0</v>
      </c>
      <c r="B65" s="4" t="s">
        <v>4634</v>
      </c>
      <c r="C65" s="4">
        <v>58.0</v>
      </c>
      <c r="D65" s="5" t="str">
        <f>VLOOKUP(C65, artist!$A$2:$B$1000, 2, FALSE)</f>
        <v>Deep Purple</v>
      </c>
    </row>
    <row r="66">
      <c r="A66" s="4">
        <v>65.0</v>
      </c>
      <c r="B66" s="4" t="s">
        <v>1179</v>
      </c>
      <c r="C66" s="4">
        <v>58.0</v>
      </c>
      <c r="D66" s="5" t="str">
        <f>VLOOKUP(C66, artist!$A$2:$B$1000, 2, FALSE)</f>
        <v>Deep Purple</v>
      </c>
    </row>
    <row r="67">
      <c r="A67" s="4">
        <v>66.0</v>
      </c>
      <c r="B67" s="4" t="s">
        <v>1512</v>
      </c>
      <c r="C67" s="4">
        <v>58.0</v>
      </c>
      <c r="D67" s="5" t="str">
        <f>VLOOKUP(C67, artist!$A$2:$B$1000, 2, FALSE)</f>
        <v>Deep Purple</v>
      </c>
    </row>
    <row r="68">
      <c r="A68" s="4">
        <v>67.0</v>
      </c>
      <c r="B68" s="4" t="s">
        <v>4635</v>
      </c>
      <c r="C68" s="4">
        <v>78.0</v>
      </c>
      <c r="D68" s="5" t="str">
        <f>VLOOKUP(C68, artist!$A$2:$B$1000, 2, FALSE)</f>
        <v>Def Leppard</v>
      </c>
    </row>
    <row r="69">
      <c r="A69" s="4">
        <v>68.0</v>
      </c>
      <c r="B69" s="4" t="s">
        <v>1552</v>
      </c>
      <c r="C69" s="4">
        <v>79.0</v>
      </c>
      <c r="D69" s="5" t="str">
        <f>VLOOKUP(C69, artist!$A$2:$B$1000, 2, FALSE)</f>
        <v>Dennis Chambers</v>
      </c>
    </row>
    <row r="70">
      <c r="A70" s="4">
        <v>69.0</v>
      </c>
      <c r="B70" s="4" t="s">
        <v>4636</v>
      </c>
      <c r="C70" s="4">
        <v>80.0</v>
      </c>
      <c r="D70" s="5" t="str">
        <f>VLOOKUP(C70, artist!$A$2:$B$1000, 2, FALSE)</f>
        <v>Djavan</v>
      </c>
    </row>
    <row r="71">
      <c r="A71" s="4">
        <v>70.0</v>
      </c>
      <c r="B71" s="4" t="s">
        <v>4637</v>
      </c>
      <c r="C71" s="4">
        <v>80.0</v>
      </c>
      <c r="D71" s="5" t="str">
        <f>VLOOKUP(C71, artist!$A$2:$B$1000, 2, FALSE)</f>
        <v>Djavan</v>
      </c>
    </row>
    <row r="72">
      <c r="A72" s="4">
        <v>71.0</v>
      </c>
      <c r="B72" s="4" t="s">
        <v>4638</v>
      </c>
      <c r="C72" s="4">
        <v>41.0</v>
      </c>
      <c r="D72" s="5" t="str">
        <f>VLOOKUP(C72, artist!$A$2:$B$1000, 2, FALSE)</f>
        <v>Elis Regina</v>
      </c>
    </row>
    <row r="73">
      <c r="A73" s="4">
        <v>72.0</v>
      </c>
      <c r="B73" s="4" t="s">
        <v>4639</v>
      </c>
      <c r="C73" s="4">
        <v>81.0</v>
      </c>
      <c r="D73" s="5" t="str">
        <f>VLOOKUP(C73, artist!$A$2:$B$1000, 2, FALSE)</f>
        <v>Eric Clapton</v>
      </c>
    </row>
    <row r="74">
      <c r="A74" s="4">
        <v>73.0</v>
      </c>
      <c r="B74" s="4" t="s">
        <v>4640</v>
      </c>
      <c r="C74" s="4">
        <v>81.0</v>
      </c>
      <c r="D74" s="5" t="str">
        <f>VLOOKUP(C74, artist!$A$2:$B$1000, 2, FALSE)</f>
        <v>Eric Clapton</v>
      </c>
    </row>
    <row r="75">
      <c r="A75" s="4">
        <v>74.0</v>
      </c>
      <c r="B75" s="4" t="s">
        <v>4641</v>
      </c>
      <c r="C75" s="4">
        <v>82.0</v>
      </c>
      <c r="D75" s="5" t="str">
        <f>VLOOKUP(C75, artist!$A$2:$B$1000, 2, FALSE)</f>
        <v>Faith No More</v>
      </c>
    </row>
    <row r="76">
      <c r="A76" s="4">
        <v>75.0</v>
      </c>
      <c r="B76" s="4" t="s">
        <v>4642</v>
      </c>
      <c r="C76" s="4">
        <v>82.0</v>
      </c>
      <c r="D76" s="5" t="str">
        <f>VLOOKUP(C76, artist!$A$2:$B$1000, 2, FALSE)</f>
        <v>Faith No More</v>
      </c>
    </row>
    <row r="77">
      <c r="A77" s="4">
        <v>76.0</v>
      </c>
      <c r="B77" s="4" t="s">
        <v>4643</v>
      </c>
      <c r="C77" s="4">
        <v>82.0</v>
      </c>
      <c r="D77" s="5" t="str">
        <f>VLOOKUP(C77, artist!$A$2:$B$1000, 2, FALSE)</f>
        <v>Faith No More</v>
      </c>
    </row>
    <row r="78">
      <c r="A78" s="4">
        <v>77.0</v>
      </c>
      <c r="B78" s="4" t="s">
        <v>1705</v>
      </c>
      <c r="C78" s="4">
        <v>82.0</v>
      </c>
      <c r="D78" s="5" t="str">
        <f>VLOOKUP(C78, artist!$A$2:$B$1000, 2, FALSE)</f>
        <v>Faith No More</v>
      </c>
    </row>
    <row r="79">
      <c r="A79" s="4">
        <v>78.0</v>
      </c>
      <c r="B79" s="4" t="s">
        <v>1711</v>
      </c>
      <c r="C79" s="4">
        <v>83.0</v>
      </c>
      <c r="D79" s="5" t="str">
        <f>VLOOKUP(C79, artist!$A$2:$B$1000, 2, FALSE)</f>
        <v>Falamansa</v>
      </c>
    </row>
    <row r="80">
      <c r="A80" s="4">
        <v>79.0</v>
      </c>
      <c r="B80" s="4" t="s">
        <v>4644</v>
      </c>
      <c r="C80" s="4">
        <v>84.0</v>
      </c>
      <c r="D80" s="5" t="str">
        <f>VLOOKUP(C80, artist!$A$2:$B$1000, 2, FALSE)</f>
        <v>Foo Fighters</v>
      </c>
    </row>
    <row r="81">
      <c r="A81" s="4">
        <v>80.0</v>
      </c>
      <c r="B81" s="4" t="s">
        <v>4645</v>
      </c>
      <c r="C81" s="4">
        <v>84.0</v>
      </c>
      <c r="D81" s="5" t="str">
        <f>VLOOKUP(C81, artist!$A$2:$B$1000, 2, FALSE)</f>
        <v>Foo Fighters</v>
      </c>
    </row>
    <row r="82">
      <c r="A82" s="4">
        <v>81.0</v>
      </c>
      <c r="B82" s="4" t="s">
        <v>4646</v>
      </c>
      <c r="C82" s="4">
        <v>84.0</v>
      </c>
      <c r="D82" s="5" t="str">
        <f>VLOOKUP(C82, artist!$A$2:$B$1000, 2, FALSE)</f>
        <v>Foo Fighters</v>
      </c>
    </row>
    <row r="83">
      <c r="A83" s="4">
        <v>82.0</v>
      </c>
      <c r="B83" s="4" t="s">
        <v>4647</v>
      </c>
      <c r="C83" s="4">
        <v>84.0</v>
      </c>
      <c r="D83" s="5" t="str">
        <f>VLOOKUP(C83, artist!$A$2:$B$1000, 2, FALSE)</f>
        <v>Foo Fighters</v>
      </c>
    </row>
    <row r="84">
      <c r="A84" s="4">
        <v>83.0</v>
      </c>
      <c r="B84" s="4" t="s">
        <v>4648</v>
      </c>
      <c r="C84" s="4">
        <v>85.0</v>
      </c>
      <c r="D84" s="5" t="str">
        <f>VLOOKUP(C84, artist!$A$2:$B$1000, 2, FALSE)</f>
        <v>Frank Sinatra</v>
      </c>
    </row>
    <row r="85">
      <c r="A85" s="4">
        <v>84.0</v>
      </c>
      <c r="B85" s="4" t="s">
        <v>4649</v>
      </c>
      <c r="C85" s="4">
        <v>86.0</v>
      </c>
      <c r="D85" s="5" t="str">
        <f>VLOOKUP(C85, artist!$A$2:$B$1000, 2, FALSE)</f>
        <v>Funk Como Le Gusta</v>
      </c>
    </row>
    <row r="86">
      <c r="A86" s="4">
        <v>85.0</v>
      </c>
      <c r="B86" s="4" t="s">
        <v>4650</v>
      </c>
      <c r="C86" s="4">
        <v>27.0</v>
      </c>
      <c r="D86" s="5" t="str">
        <f>VLOOKUP(C86, artist!$A$2:$B$1000, 2, FALSE)</f>
        <v>Gilberto Gil</v>
      </c>
    </row>
    <row r="87">
      <c r="A87" s="4">
        <v>86.0</v>
      </c>
      <c r="B87" s="4" t="s">
        <v>4651</v>
      </c>
      <c r="C87" s="4">
        <v>27.0</v>
      </c>
      <c r="D87" s="5" t="str">
        <f>VLOOKUP(C87, artist!$A$2:$B$1000, 2, FALSE)</f>
        <v>Gilberto Gil</v>
      </c>
    </row>
    <row r="88">
      <c r="A88" s="4">
        <v>87.0</v>
      </c>
      <c r="B88" s="4" t="s">
        <v>4652</v>
      </c>
      <c r="C88" s="4">
        <v>27.0</v>
      </c>
      <c r="D88" s="5" t="str">
        <f>VLOOKUP(C88, artist!$A$2:$B$1000, 2, FALSE)</f>
        <v>Gilberto Gil</v>
      </c>
    </row>
    <row r="89">
      <c r="A89" s="4">
        <v>88.0</v>
      </c>
      <c r="B89" s="4" t="s">
        <v>1889</v>
      </c>
      <c r="C89" s="4">
        <v>87.0</v>
      </c>
      <c r="D89" s="5" t="str">
        <f>VLOOKUP(C89, artist!$A$2:$B$1000, 2, FALSE)</f>
        <v>Godsmack</v>
      </c>
    </row>
    <row r="90">
      <c r="A90" s="4">
        <v>89.0</v>
      </c>
      <c r="B90" s="4" t="s">
        <v>1900</v>
      </c>
      <c r="C90" s="4">
        <v>54.0</v>
      </c>
      <c r="D90" s="5" t="str">
        <f>VLOOKUP(C90, artist!$A$2:$B$1000, 2, FALSE)</f>
        <v>Green Day</v>
      </c>
    </row>
    <row r="91">
      <c r="A91" s="4">
        <v>90.0</v>
      </c>
      <c r="B91" s="4" t="s">
        <v>4653</v>
      </c>
      <c r="C91" s="4">
        <v>88.0</v>
      </c>
      <c r="D91" s="5" t="str">
        <f>VLOOKUP(C91, artist!$A$2:$B$1000, 2, FALSE)</f>
        <v>Guns N' Roses</v>
      </c>
    </row>
    <row r="92">
      <c r="A92" s="4">
        <v>91.0</v>
      </c>
      <c r="B92" s="4" t="s">
        <v>4654</v>
      </c>
      <c r="C92" s="4">
        <v>88.0</v>
      </c>
      <c r="D92" s="5" t="str">
        <f>VLOOKUP(C92, artist!$A$2:$B$1000, 2, FALSE)</f>
        <v>Guns N' Roses</v>
      </c>
    </row>
    <row r="93">
      <c r="A93" s="4">
        <v>92.0</v>
      </c>
      <c r="B93" s="4" t="s">
        <v>4655</v>
      </c>
      <c r="C93" s="4">
        <v>88.0</v>
      </c>
      <c r="D93" s="5" t="str">
        <f>VLOOKUP(C93, artist!$A$2:$B$1000, 2, FALSE)</f>
        <v>Guns N' Roses</v>
      </c>
    </row>
    <row r="94">
      <c r="A94" s="4">
        <v>93.0</v>
      </c>
      <c r="B94" s="4" t="s">
        <v>4656</v>
      </c>
      <c r="C94" s="4">
        <v>89.0</v>
      </c>
      <c r="D94" s="5" t="str">
        <f>VLOOKUP(C94, artist!$A$2:$B$1000, 2, FALSE)</f>
        <v>Incognito</v>
      </c>
    </row>
    <row r="95">
      <c r="A95" s="4">
        <v>94.0</v>
      </c>
      <c r="B95" s="4" t="s">
        <v>4657</v>
      </c>
      <c r="C95" s="4">
        <v>90.0</v>
      </c>
      <c r="D95" s="5" t="str">
        <f>VLOOKUP(C95, artist!$A$2:$B$1000, 2, FALSE)</f>
        <v>Iron Maiden</v>
      </c>
    </row>
    <row r="96">
      <c r="A96" s="4">
        <v>95.0</v>
      </c>
      <c r="B96" s="4" t="s">
        <v>4658</v>
      </c>
      <c r="C96" s="4">
        <v>90.0</v>
      </c>
      <c r="D96" s="5" t="str">
        <f>VLOOKUP(C96, artist!$A$2:$B$1000, 2, FALSE)</f>
        <v>Iron Maiden</v>
      </c>
    </row>
    <row r="97">
      <c r="A97" s="4">
        <v>96.0</v>
      </c>
      <c r="B97" s="4" t="s">
        <v>4659</v>
      </c>
      <c r="C97" s="4">
        <v>90.0</v>
      </c>
      <c r="D97" s="5" t="str">
        <f>VLOOKUP(C97, artist!$A$2:$B$1000, 2, FALSE)</f>
        <v>Iron Maiden</v>
      </c>
    </row>
    <row r="98">
      <c r="A98" s="4">
        <v>97.0</v>
      </c>
      <c r="B98" s="4" t="s">
        <v>2036</v>
      </c>
      <c r="C98" s="4">
        <v>90.0</v>
      </c>
      <c r="D98" s="5" t="str">
        <f>VLOOKUP(C98, artist!$A$2:$B$1000, 2, FALSE)</f>
        <v>Iron Maiden</v>
      </c>
    </row>
    <row r="99">
      <c r="A99" s="4">
        <v>98.0</v>
      </c>
      <c r="B99" s="4" t="s">
        <v>2052</v>
      </c>
      <c r="C99" s="4">
        <v>90.0</v>
      </c>
      <c r="D99" s="5" t="str">
        <f>VLOOKUP(C99, artist!$A$2:$B$1000, 2, FALSE)</f>
        <v>Iron Maiden</v>
      </c>
    </row>
    <row r="100">
      <c r="A100" s="4">
        <v>99.0</v>
      </c>
      <c r="B100" s="4" t="s">
        <v>2032</v>
      </c>
      <c r="C100" s="4">
        <v>90.0</v>
      </c>
      <c r="D100" s="5" t="str">
        <f>VLOOKUP(C100, artist!$A$2:$B$1000, 2, FALSE)</f>
        <v>Iron Maiden</v>
      </c>
    </row>
    <row r="101">
      <c r="A101" s="4">
        <v>100.0</v>
      </c>
      <c r="B101" s="4" t="s">
        <v>2016</v>
      </c>
      <c r="C101" s="4">
        <v>90.0</v>
      </c>
      <c r="D101" s="5" t="str">
        <f>VLOOKUP(C101, artist!$A$2:$B$1000, 2, FALSE)</f>
        <v>Iron Maiden</v>
      </c>
    </row>
    <row r="102">
      <c r="A102" s="4">
        <v>101.0</v>
      </c>
      <c r="B102" s="4" t="s">
        <v>2086</v>
      </c>
      <c r="C102" s="4">
        <v>90.0</v>
      </c>
      <c r="D102" s="5" t="str">
        <f>VLOOKUP(C102, artist!$A$2:$B$1000, 2, FALSE)</f>
        <v>Iron Maiden</v>
      </c>
    </row>
    <row r="103">
      <c r="A103" s="4">
        <v>102.0</v>
      </c>
      <c r="B103" s="4" t="s">
        <v>4660</v>
      </c>
      <c r="C103" s="4">
        <v>90.0</v>
      </c>
      <c r="D103" s="5" t="str">
        <f>VLOOKUP(C103, artist!$A$2:$B$1000, 2, FALSE)</f>
        <v>Iron Maiden</v>
      </c>
    </row>
    <row r="104">
      <c r="A104" s="4">
        <v>103.0</v>
      </c>
      <c r="B104" s="4" t="s">
        <v>4661</v>
      </c>
      <c r="C104" s="4">
        <v>90.0</v>
      </c>
      <c r="D104" s="5" t="str">
        <f>VLOOKUP(C104, artist!$A$2:$B$1000, 2, FALSE)</f>
        <v>Iron Maiden</v>
      </c>
    </row>
    <row r="105">
      <c r="A105" s="4">
        <v>104.0</v>
      </c>
      <c r="B105" s="4" t="s">
        <v>4662</v>
      </c>
      <c r="C105" s="4">
        <v>90.0</v>
      </c>
      <c r="D105" s="5" t="str">
        <f>VLOOKUP(C105, artist!$A$2:$B$1000, 2, FALSE)</f>
        <v>Iron Maiden</v>
      </c>
    </row>
    <row r="106">
      <c r="A106" s="4">
        <v>105.0</v>
      </c>
      <c r="B106" s="4" t="s">
        <v>2105</v>
      </c>
      <c r="C106" s="4">
        <v>90.0</v>
      </c>
      <c r="D106" s="5" t="str">
        <f>VLOOKUP(C106, artist!$A$2:$B$1000, 2, FALSE)</f>
        <v>Iron Maiden</v>
      </c>
    </row>
    <row r="107">
      <c r="A107" s="4">
        <v>106.0</v>
      </c>
      <c r="B107" s="4" t="s">
        <v>4663</v>
      </c>
      <c r="C107" s="4">
        <v>90.0</v>
      </c>
      <c r="D107" s="5" t="str">
        <f>VLOOKUP(C107, artist!$A$2:$B$1000, 2, FALSE)</f>
        <v>Iron Maiden</v>
      </c>
    </row>
    <row r="108">
      <c r="A108" s="4">
        <v>107.0</v>
      </c>
      <c r="B108" s="4" t="s">
        <v>2096</v>
      </c>
      <c r="C108" s="4">
        <v>90.0</v>
      </c>
      <c r="D108" s="5" t="str">
        <f>VLOOKUP(C108, artist!$A$2:$B$1000, 2, FALSE)</f>
        <v>Iron Maiden</v>
      </c>
    </row>
    <row r="109">
      <c r="A109" s="4">
        <v>108.0</v>
      </c>
      <c r="B109" s="4" t="s">
        <v>4664</v>
      </c>
      <c r="C109" s="4">
        <v>90.0</v>
      </c>
      <c r="D109" s="5" t="str">
        <f>VLOOKUP(C109, artist!$A$2:$B$1000, 2, FALSE)</f>
        <v>Iron Maiden</v>
      </c>
    </row>
    <row r="110">
      <c r="A110" s="4">
        <v>109.0</v>
      </c>
      <c r="B110" s="4" t="s">
        <v>4665</v>
      </c>
      <c r="C110" s="4">
        <v>90.0</v>
      </c>
      <c r="D110" s="5" t="str">
        <f>VLOOKUP(C110, artist!$A$2:$B$1000, 2, FALSE)</f>
        <v>Iron Maiden</v>
      </c>
    </row>
    <row r="111">
      <c r="A111" s="4">
        <v>110.0</v>
      </c>
      <c r="B111" s="4" t="s">
        <v>2131</v>
      </c>
      <c r="C111" s="4">
        <v>90.0</v>
      </c>
      <c r="D111" s="5" t="str">
        <f>VLOOKUP(C111, artist!$A$2:$B$1000, 2, FALSE)</f>
        <v>Iron Maiden</v>
      </c>
    </row>
    <row r="112">
      <c r="A112" s="4">
        <v>111.0</v>
      </c>
      <c r="B112" s="4" t="s">
        <v>4666</v>
      </c>
      <c r="C112" s="4">
        <v>90.0</v>
      </c>
      <c r="D112" s="5" t="str">
        <f>VLOOKUP(C112, artist!$A$2:$B$1000, 2, FALSE)</f>
        <v>Iron Maiden</v>
      </c>
    </row>
    <row r="113">
      <c r="A113" s="4">
        <v>112.0</v>
      </c>
      <c r="B113" s="4" t="s">
        <v>4667</v>
      </c>
      <c r="C113" s="4">
        <v>90.0</v>
      </c>
      <c r="D113" s="5" t="str">
        <f>VLOOKUP(C113, artist!$A$2:$B$1000, 2, FALSE)</f>
        <v>Iron Maiden</v>
      </c>
    </row>
    <row r="114">
      <c r="A114" s="4">
        <v>113.0</v>
      </c>
      <c r="B114" s="4" t="s">
        <v>4668</v>
      </c>
      <c r="C114" s="4">
        <v>90.0</v>
      </c>
      <c r="D114" s="5" t="str">
        <f>VLOOKUP(C114, artist!$A$2:$B$1000, 2, FALSE)</f>
        <v>Iron Maiden</v>
      </c>
    </row>
    <row r="115">
      <c r="A115" s="4">
        <v>114.0</v>
      </c>
      <c r="B115" s="4" t="s">
        <v>4669</v>
      </c>
      <c r="C115" s="4">
        <v>90.0</v>
      </c>
      <c r="D115" s="5" t="str">
        <f>VLOOKUP(C115, artist!$A$2:$B$1000, 2, FALSE)</f>
        <v>Iron Maiden</v>
      </c>
    </row>
    <row r="116">
      <c r="A116" s="4">
        <v>115.0</v>
      </c>
      <c r="B116" s="4" t="s">
        <v>4670</v>
      </c>
      <c r="C116" s="4">
        <v>91.0</v>
      </c>
      <c r="D116" s="5" t="str">
        <f>VLOOKUP(C116, artist!$A$2:$B$1000, 2, FALSE)</f>
        <v>James Brown</v>
      </c>
    </row>
    <row r="117">
      <c r="A117" s="4">
        <v>116.0</v>
      </c>
      <c r="B117" s="4" t="s">
        <v>2215</v>
      </c>
      <c r="C117" s="4">
        <v>92.0</v>
      </c>
      <c r="D117" s="5" t="str">
        <f>VLOOKUP(C117, artist!$A$2:$B$1000, 2, FALSE)</f>
        <v>Jamiroquai</v>
      </c>
    </row>
    <row r="118">
      <c r="A118" s="4">
        <v>117.0</v>
      </c>
      <c r="B118" s="4" t="s">
        <v>4671</v>
      </c>
      <c r="C118" s="4">
        <v>92.0</v>
      </c>
      <c r="D118" s="5" t="str">
        <f>VLOOKUP(C118, artist!$A$2:$B$1000, 2, FALSE)</f>
        <v>Jamiroquai</v>
      </c>
    </row>
    <row r="119">
      <c r="A119" s="4">
        <v>118.0</v>
      </c>
      <c r="B119" s="4" t="s">
        <v>4672</v>
      </c>
      <c r="C119" s="4">
        <v>92.0</v>
      </c>
      <c r="D119" s="5" t="str">
        <f>VLOOKUP(C119, artist!$A$2:$B$1000, 2, FALSE)</f>
        <v>Jamiroquai</v>
      </c>
    </row>
    <row r="120">
      <c r="A120" s="4">
        <v>119.0</v>
      </c>
      <c r="B120" s="4" t="s">
        <v>4673</v>
      </c>
      <c r="C120" s="4">
        <v>93.0</v>
      </c>
      <c r="D120" s="5" t="str">
        <f>VLOOKUP(C120, artist!$A$2:$B$1000, 2, FALSE)</f>
        <v>JET</v>
      </c>
    </row>
    <row r="121">
      <c r="A121" s="4">
        <v>120.0</v>
      </c>
      <c r="B121" s="4" t="s">
        <v>2280</v>
      </c>
      <c r="C121" s="4">
        <v>94.0</v>
      </c>
      <c r="D121" s="5" t="str">
        <f>VLOOKUP(C121, artist!$A$2:$B$1000, 2, FALSE)</f>
        <v>Jimi Hendrix</v>
      </c>
    </row>
    <row r="122">
      <c r="A122" s="4">
        <v>121.0</v>
      </c>
      <c r="B122" s="4" t="s">
        <v>4674</v>
      </c>
      <c r="C122" s="4">
        <v>95.0</v>
      </c>
      <c r="D122" s="5" t="str">
        <f>VLOOKUP(C122, artist!$A$2:$B$1000, 2, FALSE)</f>
        <v>Joe Satriani</v>
      </c>
    </row>
    <row r="123">
      <c r="A123" s="4">
        <v>122.0</v>
      </c>
      <c r="B123" s="4" t="s">
        <v>4675</v>
      </c>
      <c r="C123" s="4">
        <v>46.0</v>
      </c>
      <c r="D123" s="5" t="str">
        <f>VLOOKUP(C123, artist!$A$2:$B$1000, 2, FALSE)</f>
        <v>Jorge Ben</v>
      </c>
    </row>
    <row r="124">
      <c r="A124" s="4">
        <v>123.0</v>
      </c>
      <c r="B124" s="4" t="s">
        <v>4676</v>
      </c>
      <c r="C124" s="4">
        <v>96.0</v>
      </c>
      <c r="D124" s="5" t="str">
        <f>VLOOKUP(C124, artist!$A$2:$B$1000, 2, FALSE)</f>
        <v>Jota Quest</v>
      </c>
    </row>
    <row r="125">
      <c r="A125" s="4">
        <v>124.0</v>
      </c>
      <c r="B125" s="4" t="s">
        <v>2339</v>
      </c>
      <c r="C125" s="4">
        <v>97.0</v>
      </c>
      <c r="D125" s="5" t="str">
        <f>VLOOKUP(C125, artist!$A$2:$B$1000, 2, FALSE)</f>
        <v>João Suplicy</v>
      </c>
    </row>
    <row r="126">
      <c r="A126" s="4">
        <v>125.0</v>
      </c>
      <c r="B126" s="4" t="s">
        <v>2342</v>
      </c>
      <c r="C126" s="4">
        <v>98.0</v>
      </c>
      <c r="D126" s="5" t="str">
        <f>VLOOKUP(C126, artist!$A$2:$B$1000, 2, FALSE)</f>
        <v>Judas Priest</v>
      </c>
    </row>
    <row r="127">
      <c r="A127" s="4">
        <v>126.0</v>
      </c>
      <c r="B127" s="4" t="s">
        <v>4677</v>
      </c>
      <c r="C127" s="4">
        <v>52.0</v>
      </c>
      <c r="D127" s="5" t="str">
        <f>VLOOKUP(C127, artist!$A$2:$B$1000, 2, FALSE)</f>
        <v>Kiss</v>
      </c>
    </row>
    <row r="128">
      <c r="A128" s="4">
        <v>127.0</v>
      </c>
      <c r="B128" s="4" t="s">
        <v>4678</v>
      </c>
      <c r="C128" s="4">
        <v>22.0</v>
      </c>
      <c r="D128" s="5" t="str">
        <f>VLOOKUP(C128, artist!$A$2:$B$1000, 2, FALSE)</f>
        <v>Led Zeppelin</v>
      </c>
    </row>
    <row r="129">
      <c r="A129" s="4">
        <v>128.0</v>
      </c>
      <c r="B129" s="4" t="s">
        <v>4679</v>
      </c>
      <c r="C129" s="4">
        <v>22.0</v>
      </c>
      <c r="D129" s="5" t="str">
        <f>VLOOKUP(C129, artist!$A$2:$B$1000, 2, FALSE)</f>
        <v>Led Zeppelin</v>
      </c>
    </row>
    <row r="130">
      <c r="A130" s="4">
        <v>129.0</v>
      </c>
      <c r="B130" s="4" t="s">
        <v>1192</v>
      </c>
      <c r="C130" s="4">
        <v>22.0</v>
      </c>
      <c r="D130" s="5" t="str">
        <f>VLOOKUP(C130, artist!$A$2:$B$1000, 2, FALSE)</f>
        <v>Led Zeppelin</v>
      </c>
    </row>
    <row r="131">
      <c r="A131" s="4">
        <v>130.0</v>
      </c>
      <c r="B131" s="4" t="s">
        <v>4680</v>
      </c>
      <c r="C131" s="4">
        <v>22.0</v>
      </c>
      <c r="D131" s="5" t="str">
        <f>VLOOKUP(C131, artist!$A$2:$B$1000, 2, FALSE)</f>
        <v>Led Zeppelin</v>
      </c>
    </row>
    <row r="132">
      <c r="A132" s="4">
        <v>131.0</v>
      </c>
      <c r="B132" s="4" t="s">
        <v>4681</v>
      </c>
      <c r="C132" s="4">
        <v>22.0</v>
      </c>
      <c r="D132" s="5" t="str">
        <f>VLOOKUP(C132, artist!$A$2:$B$1000, 2, FALSE)</f>
        <v>Led Zeppelin</v>
      </c>
    </row>
    <row r="133">
      <c r="A133" s="4">
        <v>132.0</v>
      </c>
      <c r="B133" s="4" t="s">
        <v>4682</v>
      </c>
      <c r="C133" s="4">
        <v>22.0</v>
      </c>
      <c r="D133" s="5" t="str">
        <f>VLOOKUP(C133, artist!$A$2:$B$1000, 2, FALSE)</f>
        <v>Led Zeppelin</v>
      </c>
    </row>
    <row r="134">
      <c r="A134" s="4">
        <v>133.0</v>
      </c>
      <c r="B134" s="4" t="s">
        <v>4683</v>
      </c>
      <c r="C134" s="4">
        <v>22.0</v>
      </c>
      <c r="D134" s="5" t="str">
        <f>VLOOKUP(C134, artist!$A$2:$B$1000, 2, FALSE)</f>
        <v>Led Zeppelin</v>
      </c>
    </row>
    <row r="135">
      <c r="A135" s="4">
        <v>134.0</v>
      </c>
      <c r="B135" s="4" t="s">
        <v>4684</v>
      </c>
      <c r="C135" s="4">
        <v>22.0</v>
      </c>
      <c r="D135" s="5" t="str">
        <f>VLOOKUP(C135, artist!$A$2:$B$1000, 2, FALSE)</f>
        <v>Led Zeppelin</v>
      </c>
    </row>
    <row r="136">
      <c r="A136" s="4">
        <v>135.0</v>
      </c>
      <c r="B136" s="4" t="s">
        <v>4685</v>
      </c>
      <c r="C136" s="4">
        <v>22.0</v>
      </c>
      <c r="D136" s="5" t="str">
        <f>VLOOKUP(C136, artist!$A$2:$B$1000, 2, FALSE)</f>
        <v>Led Zeppelin</v>
      </c>
    </row>
    <row r="137">
      <c r="A137" s="4">
        <v>136.0</v>
      </c>
      <c r="B137" s="4" t="s">
        <v>4686</v>
      </c>
      <c r="C137" s="4">
        <v>22.0</v>
      </c>
      <c r="D137" s="5" t="str">
        <f>VLOOKUP(C137, artist!$A$2:$B$1000, 2, FALSE)</f>
        <v>Led Zeppelin</v>
      </c>
    </row>
    <row r="138">
      <c r="A138" s="4">
        <v>137.0</v>
      </c>
      <c r="B138" s="4" t="s">
        <v>4687</v>
      </c>
      <c r="C138" s="4">
        <v>22.0</v>
      </c>
      <c r="D138" s="5" t="str">
        <f>VLOOKUP(C138, artist!$A$2:$B$1000, 2, FALSE)</f>
        <v>Led Zeppelin</v>
      </c>
    </row>
    <row r="139">
      <c r="A139" s="4">
        <v>138.0</v>
      </c>
      <c r="B139" s="4" t="s">
        <v>4688</v>
      </c>
      <c r="C139" s="4">
        <v>22.0</v>
      </c>
      <c r="D139" s="5" t="str">
        <f>VLOOKUP(C139, artist!$A$2:$B$1000, 2, FALSE)</f>
        <v>Led Zeppelin</v>
      </c>
    </row>
    <row r="140">
      <c r="A140" s="4">
        <v>139.0</v>
      </c>
      <c r="B140" s="4" t="s">
        <v>4689</v>
      </c>
      <c r="C140" s="4">
        <v>99.0</v>
      </c>
      <c r="D140" s="5" t="str">
        <f>VLOOKUP(C140, artist!$A$2:$B$1000, 2, FALSE)</f>
        <v>Legião Urbana</v>
      </c>
    </row>
    <row r="141">
      <c r="A141" s="4">
        <v>140.0</v>
      </c>
      <c r="B141" s="4" t="s">
        <v>4690</v>
      </c>
      <c r="C141" s="4">
        <v>99.0</v>
      </c>
      <c r="D141" s="5" t="str">
        <f>VLOOKUP(C141, artist!$A$2:$B$1000, 2, FALSE)</f>
        <v>Legião Urbana</v>
      </c>
    </row>
    <row r="142">
      <c r="A142" s="4">
        <v>141.0</v>
      </c>
      <c r="B142" s="4" t="s">
        <v>4185</v>
      </c>
      <c r="C142" s="4">
        <v>100.0</v>
      </c>
      <c r="D142" s="5" t="str">
        <f>VLOOKUP(C142, artist!$A$2:$B$1000, 2, FALSE)</f>
        <v>Lenny Kravitz</v>
      </c>
    </row>
    <row r="143">
      <c r="A143" s="4">
        <v>142.0</v>
      </c>
      <c r="B143" s="4" t="s">
        <v>4691</v>
      </c>
      <c r="C143" s="4">
        <v>101.0</v>
      </c>
      <c r="D143" s="5" t="str">
        <f>VLOOKUP(C143, artist!$A$2:$B$1000, 2, FALSE)</f>
        <v>Lulu Santos</v>
      </c>
    </row>
    <row r="144">
      <c r="A144" s="4">
        <v>143.0</v>
      </c>
      <c r="B144" s="4" t="s">
        <v>4692</v>
      </c>
      <c r="C144" s="4">
        <v>101.0</v>
      </c>
      <c r="D144" s="5" t="str">
        <f>VLOOKUP(C144, artist!$A$2:$B$1000, 2, FALSE)</f>
        <v>Lulu Santos</v>
      </c>
    </row>
    <row r="145">
      <c r="A145" s="4">
        <v>144.0</v>
      </c>
      <c r="B145" s="4" t="s">
        <v>4693</v>
      </c>
      <c r="C145" s="4">
        <v>102.0</v>
      </c>
      <c r="D145" s="5" t="str">
        <f>VLOOKUP(C145, artist!$A$2:$B$1000, 2, FALSE)</f>
        <v>Marillion</v>
      </c>
    </row>
    <row r="146">
      <c r="A146" s="4">
        <v>145.0</v>
      </c>
      <c r="B146" s="4" t="s">
        <v>4694</v>
      </c>
      <c r="C146" s="4">
        <v>103.0</v>
      </c>
      <c r="D146" s="5" t="str">
        <f>VLOOKUP(C146, artist!$A$2:$B$1000, 2, FALSE)</f>
        <v>Marisa Monte</v>
      </c>
    </row>
    <row r="147">
      <c r="A147" s="4">
        <v>146.0</v>
      </c>
      <c r="B147" s="4" t="s">
        <v>4695</v>
      </c>
      <c r="C147" s="4">
        <v>104.0</v>
      </c>
      <c r="D147" s="5" t="str">
        <f>VLOOKUP(C147, artist!$A$2:$B$1000, 2, FALSE)</f>
        <v>Marvin Gaye</v>
      </c>
    </row>
    <row r="148">
      <c r="A148" s="4">
        <v>147.0</v>
      </c>
      <c r="B148" s="4" t="s">
        <v>4696</v>
      </c>
      <c r="C148" s="4">
        <v>105.0</v>
      </c>
      <c r="D148" s="5" t="str">
        <f>VLOOKUP(C148, artist!$A$2:$B$1000, 2, FALSE)</f>
        <v>Men At Work</v>
      </c>
    </row>
    <row r="149">
      <c r="A149" s="4">
        <v>148.0</v>
      </c>
      <c r="B149" s="4" t="s">
        <v>4697</v>
      </c>
      <c r="C149" s="4">
        <v>50.0</v>
      </c>
      <c r="D149" s="5" t="str">
        <f>VLOOKUP(C149, artist!$A$2:$B$1000, 2, FALSE)</f>
        <v>Metallica</v>
      </c>
    </row>
    <row r="150">
      <c r="A150" s="4">
        <v>149.0</v>
      </c>
      <c r="B150" s="4" t="s">
        <v>4698</v>
      </c>
      <c r="C150" s="4">
        <v>50.0</v>
      </c>
      <c r="D150" s="5" t="str">
        <f>VLOOKUP(C150, artist!$A$2:$B$1000, 2, FALSE)</f>
        <v>Metallica</v>
      </c>
    </row>
    <row r="151">
      <c r="A151" s="4">
        <v>150.0</v>
      </c>
      <c r="B151" s="4" t="s">
        <v>4699</v>
      </c>
      <c r="C151" s="4">
        <v>50.0</v>
      </c>
      <c r="D151" s="5" t="str">
        <f>VLOOKUP(C151, artist!$A$2:$B$1000, 2, FALSE)</f>
        <v>Metallica</v>
      </c>
    </row>
    <row r="152">
      <c r="A152" s="4">
        <v>151.0</v>
      </c>
      <c r="B152" s="4" t="s">
        <v>4700</v>
      </c>
      <c r="C152" s="4">
        <v>50.0</v>
      </c>
      <c r="D152" s="5" t="str">
        <f>VLOOKUP(C152, artist!$A$2:$B$1000, 2, FALSE)</f>
        <v>Metallica</v>
      </c>
    </row>
    <row r="153">
      <c r="A153" s="4">
        <v>152.0</v>
      </c>
      <c r="B153" s="4" t="s">
        <v>580</v>
      </c>
      <c r="C153" s="4">
        <v>50.0</v>
      </c>
      <c r="D153" s="5" t="str">
        <f>VLOOKUP(C153, artist!$A$2:$B$1000, 2, FALSE)</f>
        <v>Metallica</v>
      </c>
    </row>
    <row r="154">
      <c r="A154" s="4">
        <v>153.0</v>
      </c>
      <c r="B154" s="4" t="s">
        <v>4701</v>
      </c>
      <c r="C154" s="4">
        <v>50.0</v>
      </c>
      <c r="D154" s="5" t="str">
        <f>VLOOKUP(C154, artist!$A$2:$B$1000, 2, FALSE)</f>
        <v>Metallica</v>
      </c>
    </row>
    <row r="155">
      <c r="A155" s="4">
        <v>154.0</v>
      </c>
      <c r="B155" s="4" t="s">
        <v>2712</v>
      </c>
      <c r="C155" s="4">
        <v>50.0</v>
      </c>
      <c r="D155" s="5" t="str">
        <f>VLOOKUP(C155, artist!$A$2:$B$1000, 2, FALSE)</f>
        <v>Metallica</v>
      </c>
    </row>
    <row r="156">
      <c r="A156" s="4">
        <v>155.0</v>
      </c>
      <c r="B156" s="4" t="s">
        <v>2720</v>
      </c>
      <c r="C156" s="4">
        <v>50.0</v>
      </c>
      <c r="D156" s="5" t="str">
        <f>VLOOKUP(C156, artist!$A$2:$B$1000, 2, FALSE)</f>
        <v>Metallica</v>
      </c>
    </row>
    <row r="157">
      <c r="A157" s="4">
        <v>156.0</v>
      </c>
      <c r="B157" s="4" t="s">
        <v>2731</v>
      </c>
      <c r="C157" s="4">
        <v>50.0</v>
      </c>
      <c r="D157" s="5" t="str">
        <f>VLOOKUP(C157, artist!$A$2:$B$1000, 2, FALSE)</f>
        <v>Metallica</v>
      </c>
    </row>
    <row r="158">
      <c r="A158" s="4">
        <v>157.0</v>
      </c>
      <c r="B158" s="4" t="s">
        <v>2750</v>
      </c>
      <c r="C158" s="4">
        <v>68.0</v>
      </c>
      <c r="D158" s="5" t="str">
        <f>VLOOKUP(C158, artist!$A$2:$B$1000, 2, FALSE)</f>
        <v>Miles Davis</v>
      </c>
    </row>
    <row r="159">
      <c r="A159" s="4">
        <v>158.0</v>
      </c>
      <c r="B159" s="4" t="s">
        <v>4702</v>
      </c>
      <c r="C159" s="4">
        <v>42.0</v>
      </c>
      <c r="D159" s="5" t="str">
        <f>VLOOKUP(C159, artist!$A$2:$B$1000, 2, FALSE)</f>
        <v>Milton Nascimento</v>
      </c>
    </row>
    <row r="160">
      <c r="A160" s="4">
        <v>159.0</v>
      </c>
      <c r="B160" s="4" t="s">
        <v>2786</v>
      </c>
      <c r="C160" s="4">
        <v>42.0</v>
      </c>
      <c r="D160" s="5" t="str">
        <f>VLOOKUP(C160, artist!$A$2:$B$1000, 2, FALSE)</f>
        <v>Milton Nascimento</v>
      </c>
    </row>
    <row r="161">
      <c r="A161" s="4">
        <v>160.0</v>
      </c>
      <c r="B161" s="4" t="s">
        <v>2806</v>
      </c>
      <c r="C161" s="4">
        <v>106.0</v>
      </c>
      <c r="D161" s="5" t="str">
        <f>VLOOKUP(C161, artist!$A$2:$B$1000, 2, FALSE)</f>
        <v>Motörhead</v>
      </c>
    </row>
    <row r="162">
      <c r="A162" s="4">
        <v>161.0</v>
      </c>
      <c r="B162" s="4" t="s">
        <v>4703</v>
      </c>
      <c r="C162" s="4">
        <v>108.0</v>
      </c>
      <c r="D162" s="5" t="str">
        <f>VLOOKUP(C162, artist!$A$2:$B$1000, 2, FALSE)</f>
        <v>Mônica Marianno</v>
      </c>
    </row>
    <row r="163">
      <c r="A163" s="4">
        <v>162.0</v>
      </c>
      <c r="B163" s="4" t="s">
        <v>4704</v>
      </c>
      <c r="C163" s="4">
        <v>109.0</v>
      </c>
      <c r="D163" s="5" t="str">
        <f>VLOOKUP(C163, artist!$A$2:$B$1000, 2, FALSE)</f>
        <v>Mötley Crüe</v>
      </c>
    </row>
    <row r="164">
      <c r="A164" s="4">
        <v>163.0</v>
      </c>
      <c r="B164" s="4" t="s">
        <v>4705</v>
      </c>
      <c r="C164" s="4">
        <v>110.0</v>
      </c>
      <c r="D164" s="5" t="str">
        <f>VLOOKUP(C164, artist!$A$2:$B$1000, 2, FALSE)</f>
        <v>Nirvana</v>
      </c>
    </row>
    <row r="165">
      <c r="A165" s="4">
        <v>164.0</v>
      </c>
      <c r="B165" s="4" t="s">
        <v>4706</v>
      </c>
      <c r="C165" s="4">
        <v>110.0</v>
      </c>
      <c r="D165" s="5" t="str">
        <f>VLOOKUP(C165, artist!$A$2:$B$1000, 2, FALSE)</f>
        <v>Nirvana</v>
      </c>
    </row>
    <row r="166">
      <c r="A166" s="4">
        <v>165.0</v>
      </c>
      <c r="B166" s="4" t="s">
        <v>4707</v>
      </c>
      <c r="C166" s="4">
        <v>111.0</v>
      </c>
      <c r="D166" s="5" t="str">
        <f>VLOOKUP(C166, artist!$A$2:$B$1000, 2, FALSE)</f>
        <v>O Terço</v>
      </c>
    </row>
    <row r="167">
      <c r="A167" s="4">
        <v>166.0</v>
      </c>
      <c r="B167" s="4" t="s">
        <v>4708</v>
      </c>
      <c r="C167" s="4">
        <v>112.0</v>
      </c>
      <c r="D167" s="5" t="str">
        <f>VLOOKUP(C167, artist!$A$2:$B$1000, 2, FALSE)</f>
        <v>Olodum</v>
      </c>
    </row>
    <row r="168">
      <c r="A168" s="4">
        <v>167.0</v>
      </c>
      <c r="B168" s="4" t="s">
        <v>4709</v>
      </c>
      <c r="C168" s="4">
        <v>113.0</v>
      </c>
      <c r="D168" s="5" t="str">
        <f>VLOOKUP(C168, artist!$A$2:$B$1000, 2, FALSE)</f>
        <v>Os Paralamas Do Sucesso</v>
      </c>
    </row>
    <row r="169">
      <c r="A169" s="4">
        <v>168.0</v>
      </c>
      <c r="B169" s="4" t="s">
        <v>4710</v>
      </c>
      <c r="C169" s="4">
        <v>113.0</v>
      </c>
      <c r="D169" s="5" t="str">
        <f>VLOOKUP(C169, artist!$A$2:$B$1000, 2, FALSE)</f>
        <v>Os Paralamas Do Sucesso</v>
      </c>
    </row>
    <row r="170">
      <c r="A170" s="4">
        <v>169.0</v>
      </c>
      <c r="B170" s="4" t="s">
        <v>4711</v>
      </c>
      <c r="C170" s="4">
        <v>113.0</v>
      </c>
      <c r="D170" s="5" t="str">
        <f>VLOOKUP(C170, artist!$A$2:$B$1000, 2, FALSE)</f>
        <v>Os Paralamas Do Sucesso</v>
      </c>
    </row>
    <row r="171">
      <c r="A171" s="4">
        <v>170.0</v>
      </c>
      <c r="B171" s="4" t="s">
        <v>4712</v>
      </c>
      <c r="C171" s="4">
        <v>114.0</v>
      </c>
      <c r="D171" s="5" t="str">
        <f>VLOOKUP(C171, artist!$A$2:$B$1000, 2, FALSE)</f>
        <v>Ozzy Osbourne</v>
      </c>
    </row>
    <row r="172">
      <c r="A172" s="4">
        <v>171.0</v>
      </c>
      <c r="B172" s="4" t="s">
        <v>4713</v>
      </c>
      <c r="C172" s="4">
        <v>114.0</v>
      </c>
      <c r="D172" s="5" t="str">
        <f>VLOOKUP(C172, artist!$A$2:$B$1000, 2, FALSE)</f>
        <v>Ozzy Osbourne</v>
      </c>
    </row>
    <row r="173">
      <c r="A173" s="4">
        <v>172.0</v>
      </c>
      <c r="B173" s="4" t="s">
        <v>4714</v>
      </c>
      <c r="C173" s="4">
        <v>114.0</v>
      </c>
      <c r="D173" s="5" t="str">
        <f>VLOOKUP(C173, artist!$A$2:$B$1000, 2, FALSE)</f>
        <v>Ozzy Osbourne</v>
      </c>
    </row>
    <row r="174">
      <c r="A174" s="4">
        <v>173.0</v>
      </c>
      <c r="B174" s="4" t="s">
        <v>4715</v>
      </c>
      <c r="C174" s="4">
        <v>114.0</v>
      </c>
      <c r="D174" s="5" t="str">
        <f>VLOOKUP(C174, artist!$A$2:$B$1000, 2, FALSE)</f>
        <v>Ozzy Osbourne</v>
      </c>
    </row>
    <row r="175">
      <c r="A175" s="4">
        <v>174.0</v>
      </c>
      <c r="B175" s="4" t="s">
        <v>4716</v>
      </c>
      <c r="C175" s="4">
        <v>114.0</v>
      </c>
      <c r="D175" s="5" t="str">
        <f>VLOOKUP(C175, artist!$A$2:$B$1000, 2, FALSE)</f>
        <v>Ozzy Osbourne</v>
      </c>
    </row>
    <row r="176">
      <c r="A176" s="4">
        <v>175.0</v>
      </c>
      <c r="B176" s="4" t="s">
        <v>3003</v>
      </c>
      <c r="C176" s="4">
        <v>115.0</v>
      </c>
      <c r="D176" s="5" t="str">
        <f>VLOOKUP(C176, artist!$A$2:$B$1000, 2, FALSE)</f>
        <v>Page &amp; Plant</v>
      </c>
    </row>
    <row r="177">
      <c r="A177" s="4">
        <v>176.0</v>
      </c>
      <c r="B177" s="4" t="s">
        <v>4717</v>
      </c>
      <c r="C177" s="4">
        <v>116.0</v>
      </c>
      <c r="D177" s="5" t="str">
        <f>VLOOKUP(C177, artist!$A$2:$B$1000, 2, FALSE)</f>
        <v>Passengers</v>
      </c>
    </row>
    <row r="178">
      <c r="A178" s="4">
        <v>177.0</v>
      </c>
      <c r="B178" s="4" t="s">
        <v>4718</v>
      </c>
      <c r="C178" s="4">
        <v>117.0</v>
      </c>
      <c r="D178" s="5" t="str">
        <f>VLOOKUP(C178, artist!$A$2:$B$1000, 2, FALSE)</f>
        <v>Paul D'Ianno</v>
      </c>
    </row>
    <row r="179">
      <c r="A179" s="4">
        <v>178.0</v>
      </c>
      <c r="B179" s="4" t="s">
        <v>4719</v>
      </c>
      <c r="C179" s="4">
        <v>118.0</v>
      </c>
      <c r="D179" s="5" t="str">
        <f>VLOOKUP(C179, artist!$A$2:$B$1000, 2, FALSE)</f>
        <v>Pearl Jam</v>
      </c>
    </row>
    <row r="180">
      <c r="A180" s="4">
        <v>179.0</v>
      </c>
      <c r="B180" s="4" t="s">
        <v>3035</v>
      </c>
      <c r="C180" s="4">
        <v>118.0</v>
      </c>
      <c r="D180" s="5" t="str">
        <f>VLOOKUP(C180, artist!$A$2:$B$1000, 2, FALSE)</f>
        <v>Pearl Jam</v>
      </c>
    </row>
    <row r="181">
      <c r="A181" s="4">
        <v>180.0</v>
      </c>
      <c r="B181" s="4" t="s">
        <v>4720</v>
      </c>
      <c r="C181" s="4">
        <v>118.0</v>
      </c>
      <c r="D181" s="5" t="str">
        <f>VLOOKUP(C181, artist!$A$2:$B$1000, 2, FALSE)</f>
        <v>Pearl Jam</v>
      </c>
    </row>
    <row r="182">
      <c r="A182" s="4">
        <v>181.0</v>
      </c>
      <c r="B182" s="4" t="s">
        <v>4721</v>
      </c>
      <c r="C182" s="4">
        <v>118.0</v>
      </c>
      <c r="D182" s="5" t="str">
        <f>VLOOKUP(C182, artist!$A$2:$B$1000, 2, FALSE)</f>
        <v>Pearl Jam</v>
      </c>
    </row>
    <row r="183">
      <c r="A183" s="4">
        <v>182.0</v>
      </c>
      <c r="B183" s="4" t="s">
        <v>4722</v>
      </c>
      <c r="C183" s="4">
        <v>118.0</v>
      </c>
      <c r="D183" s="5" t="str">
        <f>VLOOKUP(C183, artist!$A$2:$B$1000, 2, FALSE)</f>
        <v>Pearl Jam</v>
      </c>
    </row>
    <row r="184">
      <c r="A184" s="4">
        <v>183.0</v>
      </c>
      <c r="B184" s="4" t="s">
        <v>4723</v>
      </c>
      <c r="C184" s="4">
        <v>120.0</v>
      </c>
      <c r="D184" s="5" t="str">
        <f>VLOOKUP(C184, artist!$A$2:$B$1000, 2, FALSE)</f>
        <v>Pink Floyd</v>
      </c>
    </row>
    <row r="185">
      <c r="A185" s="4">
        <v>184.0</v>
      </c>
      <c r="B185" s="4" t="s">
        <v>4724</v>
      </c>
      <c r="C185" s="4">
        <v>121.0</v>
      </c>
      <c r="D185" s="5" t="str">
        <f>VLOOKUP(C185, artist!$A$2:$B$1000, 2, FALSE)</f>
        <v>Planet Hemp</v>
      </c>
    </row>
    <row r="186">
      <c r="A186" s="4">
        <v>185.0</v>
      </c>
      <c r="B186" s="4" t="s">
        <v>4725</v>
      </c>
      <c r="C186" s="4">
        <v>51.0</v>
      </c>
      <c r="D186" s="5" t="str">
        <f>VLOOKUP(C186, artist!$A$2:$B$1000, 2, FALSE)</f>
        <v>Queen</v>
      </c>
    </row>
    <row r="187">
      <c r="A187" s="4">
        <v>186.0</v>
      </c>
      <c r="B187" s="4" t="s">
        <v>4726</v>
      </c>
      <c r="C187" s="4">
        <v>51.0</v>
      </c>
      <c r="D187" s="5" t="str">
        <f>VLOOKUP(C187, artist!$A$2:$B$1000, 2, FALSE)</f>
        <v>Queen</v>
      </c>
    </row>
    <row r="188">
      <c r="A188" s="4">
        <v>187.0</v>
      </c>
      <c r="B188" s="4" t="s">
        <v>4727</v>
      </c>
      <c r="C188" s="4">
        <v>122.0</v>
      </c>
      <c r="D188" s="5" t="str">
        <f>VLOOKUP(C188, artist!$A$2:$B$1000, 2, FALSE)</f>
        <v>R.E.M. Feat. Kate Pearson</v>
      </c>
    </row>
    <row r="189">
      <c r="A189" s="4">
        <v>188.0</v>
      </c>
      <c r="B189" s="4" t="s">
        <v>4728</v>
      </c>
      <c r="C189" s="4">
        <v>124.0</v>
      </c>
      <c r="D189" s="5" t="str">
        <f>VLOOKUP(C189, artist!$A$2:$B$1000, 2, FALSE)</f>
        <v>R.E.M.</v>
      </c>
    </row>
    <row r="190">
      <c r="A190" s="4">
        <v>189.0</v>
      </c>
      <c r="B190" s="4" t="s">
        <v>4729</v>
      </c>
      <c r="C190" s="4">
        <v>124.0</v>
      </c>
      <c r="D190" s="5" t="str">
        <f>VLOOKUP(C190, artist!$A$2:$B$1000, 2, FALSE)</f>
        <v>R.E.M.</v>
      </c>
    </row>
    <row r="191">
      <c r="A191" s="4">
        <v>190.0</v>
      </c>
      <c r="B191" s="4" t="s">
        <v>4730</v>
      </c>
      <c r="C191" s="4">
        <v>124.0</v>
      </c>
      <c r="D191" s="5" t="str">
        <f>VLOOKUP(C191, artist!$A$2:$B$1000, 2, FALSE)</f>
        <v>R.E.M.</v>
      </c>
    </row>
    <row r="192">
      <c r="A192" s="4">
        <v>191.0</v>
      </c>
      <c r="B192" s="4" t="s">
        <v>4731</v>
      </c>
      <c r="C192" s="4">
        <v>125.0</v>
      </c>
      <c r="D192" s="5" t="str">
        <f>VLOOKUP(C192, artist!$A$2:$B$1000, 2, FALSE)</f>
        <v>Raimundos</v>
      </c>
    </row>
    <row r="193">
      <c r="A193" s="4">
        <v>192.0</v>
      </c>
      <c r="B193" s="4" t="s">
        <v>4732</v>
      </c>
      <c r="C193" s="4">
        <v>126.0</v>
      </c>
      <c r="D193" s="5" t="str">
        <f>VLOOKUP(C193, artist!$A$2:$B$1000, 2, FALSE)</f>
        <v>Raul Seixas</v>
      </c>
    </row>
    <row r="194">
      <c r="A194" s="4">
        <v>193.0</v>
      </c>
      <c r="B194" s="4" t="s">
        <v>3272</v>
      </c>
      <c r="C194" s="4">
        <v>127.0</v>
      </c>
      <c r="D194" s="5" t="str">
        <f>VLOOKUP(C194, artist!$A$2:$B$1000, 2, FALSE)</f>
        <v>Red Hot Chili Peppers</v>
      </c>
    </row>
    <row r="195">
      <c r="A195" s="4">
        <v>194.0</v>
      </c>
      <c r="B195" s="4" t="s">
        <v>3280</v>
      </c>
      <c r="C195" s="4">
        <v>127.0</v>
      </c>
      <c r="D195" s="5" t="str">
        <f>VLOOKUP(C195, artist!$A$2:$B$1000, 2, FALSE)</f>
        <v>Red Hot Chili Peppers</v>
      </c>
    </row>
    <row r="196">
      <c r="A196" s="4">
        <v>195.0</v>
      </c>
      <c r="B196" s="4" t="s">
        <v>3302</v>
      </c>
      <c r="C196" s="4">
        <v>127.0</v>
      </c>
      <c r="D196" s="5" t="str">
        <f>VLOOKUP(C196, artist!$A$2:$B$1000, 2, FALSE)</f>
        <v>Red Hot Chili Peppers</v>
      </c>
    </row>
    <row r="197">
      <c r="A197" s="4">
        <v>196.0</v>
      </c>
      <c r="B197" s="4" t="s">
        <v>4733</v>
      </c>
      <c r="C197" s="4">
        <v>128.0</v>
      </c>
      <c r="D197" s="5" t="str">
        <f>VLOOKUP(C197, artist!$A$2:$B$1000, 2, FALSE)</f>
        <v>Rush</v>
      </c>
    </row>
    <row r="198">
      <c r="A198" s="4">
        <v>197.0</v>
      </c>
      <c r="B198" s="4" t="s">
        <v>4734</v>
      </c>
      <c r="C198" s="4">
        <v>59.0</v>
      </c>
      <c r="D198" s="5" t="str">
        <f>VLOOKUP(C198, artist!$A$2:$B$1000, 2, FALSE)</f>
        <v>Santana</v>
      </c>
    </row>
    <row r="199">
      <c r="A199" s="4">
        <v>198.0</v>
      </c>
      <c r="B199" s="4" t="s">
        <v>4735</v>
      </c>
      <c r="C199" s="4">
        <v>59.0</v>
      </c>
      <c r="D199" s="5" t="str">
        <f>VLOOKUP(C199, artist!$A$2:$B$1000, 2, FALSE)</f>
        <v>Santana</v>
      </c>
    </row>
    <row r="200">
      <c r="A200" s="4">
        <v>199.0</v>
      </c>
      <c r="B200" s="4" t="s">
        <v>3379</v>
      </c>
      <c r="C200" s="4">
        <v>130.0</v>
      </c>
      <c r="D200" s="5" t="str">
        <f>VLOOKUP(C200, artist!$A$2:$B$1000, 2, FALSE)</f>
        <v>Skank</v>
      </c>
    </row>
    <row r="201">
      <c r="A201" s="4">
        <v>200.0</v>
      </c>
      <c r="B201" s="4" t="s">
        <v>4736</v>
      </c>
      <c r="C201" s="4">
        <v>130.0</v>
      </c>
      <c r="D201" s="5" t="str">
        <f>VLOOKUP(C201, artist!$A$2:$B$1000, 2, FALSE)</f>
        <v>Skank</v>
      </c>
    </row>
    <row r="202">
      <c r="A202" s="4">
        <v>201.0</v>
      </c>
      <c r="B202" s="4" t="s">
        <v>4737</v>
      </c>
      <c r="C202" s="4">
        <v>131.0</v>
      </c>
      <c r="D202" s="5" t="str">
        <f>VLOOKUP(C202, artist!$A$2:$B$1000, 2, FALSE)</f>
        <v>Smashing Pumpkins</v>
      </c>
    </row>
    <row r="203">
      <c r="A203" s="4">
        <v>202.0</v>
      </c>
      <c r="B203" s="4" t="s">
        <v>4738</v>
      </c>
      <c r="C203" s="4">
        <v>131.0</v>
      </c>
      <c r="D203" s="5" t="str">
        <f>VLOOKUP(C203, artist!$A$2:$B$1000, 2, FALSE)</f>
        <v>Smashing Pumpkins</v>
      </c>
    </row>
    <row r="204">
      <c r="A204" s="4">
        <v>203.0</v>
      </c>
      <c r="B204" s="4" t="s">
        <v>4739</v>
      </c>
      <c r="C204" s="4">
        <v>132.0</v>
      </c>
      <c r="D204" s="5" t="str">
        <f>VLOOKUP(C204, artist!$A$2:$B$1000, 2, FALSE)</f>
        <v>Soundgarden</v>
      </c>
    </row>
    <row r="205">
      <c r="A205" s="4">
        <v>204.0</v>
      </c>
      <c r="B205" s="4" t="s">
        <v>3455</v>
      </c>
      <c r="C205" s="4">
        <v>53.0</v>
      </c>
      <c r="D205" s="5" t="str">
        <f>VLOOKUP(C205, artist!$A$2:$B$1000, 2, FALSE)</f>
        <v>Spyro Gyra</v>
      </c>
    </row>
    <row r="206">
      <c r="A206" s="4">
        <v>205.0</v>
      </c>
      <c r="B206" s="4" t="s">
        <v>4740</v>
      </c>
      <c r="C206" s="4">
        <v>133.0</v>
      </c>
      <c r="D206" s="5" t="str">
        <f>VLOOKUP(C206, artist!$A$2:$B$1000, 2, FALSE)</f>
        <v>Stevie Ray Vaughan &amp; Double Trouble</v>
      </c>
    </row>
    <row r="207">
      <c r="A207" s="4">
        <v>206.0</v>
      </c>
      <c r="B207" s="4" t="s">
        <v>4741</v>
      </c>
      <c r="C207" s="4">
        <v>134.0</v>
      </c>
      <c r="D207" s="5" t="str">
        <f>VLOOKUP(C207, artist!$A$2:$B$1000, 2, FALSE)</f>
        <v>Stone Temple Pilots</v>
      </c>
    </row>
    <row r="208">
      <c r="A208" s="4">
        <v>207.0</v>
      </c>
      <c r="B208" s="4" t="s">
        <v>4742</v>
      </c>
      <c r="C208" s="4">
        <v>135.0</v>
      </c>
      <c r="D208" s="5" t="str">
        <f>VLOOKUP(C208, artist!$A$2:$B$1000, 2, FALSE)</f>
        <v>System Of A Down</v>
      </c>
    </row>
    <row r="209">
      <c r="A209" s="4">
        <v>208.0</v>
      </c>
      <c r="B209" s="4" t="s">
        <v>4743</v>
      </c>
      <c r="C209" s="4">
        <v>136.0</v>
      </c>
      <c r="D209" s="5" t="str">
        <f>VLOOKUP(C209, artist!$A$2:$B$1000, 2, FALSE)</f>
        <v>Terry Bozzio, Tony Levin &amp; Steve Stevens</v>
      </c>
    </row>
    <row r="210">
      <c r="A210" s="4">
        <v>209.0</v>
      </c>
      <c r="B210" s="4" t="s">
        <v>4744</v>
      </c>
      <c r="C210" s="4">
        <v>137.0</v>
      </c>
      <c r="D210" s="5" t="str">
        <f>VLOOKUP(C210, artist!$A$2:$B$1000, 2, FALSE)</f>
        <v>The Black Crowes</v>
      </c>
    </row>
    <row r="211">
      <c r="A211" s="4">
        <v>210.0</v>
      </c>
      <c r="B211" s="4" t="s">
        <v>4745</v>
      </c>
      <c r="C211" s="4">
        <v>137.0</v>
      </c>
      <c r="D211" s="5" t="str">
        <f>VLOOKUP(C211, artist!$A$2:$B$1000, 2, FALSE)</f>
        <v>The Black Crowes</v>
      </c>
    </row>
    <row r="212">
      <c r="A212" s="4">
        <v>211.0</v>
      </c>
      <c r="B212" s="4" t="s">
        <v>4746</v>
      </c>
      <c r="C212" s="4">
        <v>138.0</v>
      </c>
      <c r="D212" s="5" t="str">
        <f>VLOOKUP(C212, artist!$A$2:$B$1000, 2, FALSE)</f>
        <v>The Clash</v>
      </c>
    </row>
    <row r="213">
      <c r="A213" s="4">
        <v>212.0</v>
      </c>
      <c r="B213" s="4" t="s">
        <v>4747</v>
      </c>
      <c r="C213" s="4">
        <v>139.0</v>
      </c>
      <c r="D213" s="5" t="str">
        <f>VLOOKUP(C213, artist!$A$2:$B$1000, 2, FALSE)</f>
        <v>The Cult</v>
      </c>
    </row>
    <row r="214">
      <c r="A214" s="4">
        <v>213.0</v>
      </c>
      <c r="B214" s="4" t="s">
        <v>4748</v>
      </c>
      <c r="C214" s="4">
        <v>139.0</v>
      </c>
      <c r="D214" s="5" t="str">
        <f>VLOOKUP(C214, artist!$A$2:$B$1000, 2, FALSE)</f>
        <v>The Cult</v>
      </c>
    </row>
    <row r="215">
      <c r="A215" s="4">
        <v>214.0</v>
      </c>
      <c r="B215" s="4" t="s">
        <v>4749</v>
      </c>
      <c r="C215" s="4">
        <v>140.0</v>
      </c>
      <c r="D215" s="5" t="str">
        <f>VLOOKUP(C215, artist!$A$2:$B$1000, 2, FALSE)</f>
        <v>The Doors</v>
      </c>
    </row>
    <row r="216">
      <c r="A216" s="4">
        <v>215.0</v>
      </c>
      <c r="B216" s="4" t="s">
        <v>4750</v>
      </c>
      <c r="C216" s="4">
        <v>141.0</v>
      </c>
      <c r="D216" s="5" t="str">
        <f>VLOOKUP(C216, artist!$A$2:$B$1000, 2, FALSE)</f>
        <v>The Police</v>
      </c>
    </row>
    <row r="217">
      <c r="A217" s="4">
        <v>216.0</v>
      </c>
      <c r="B217" s="4" t="s">
        <v>4751</v>
      </c>
      <c r="C217" s="4">
        <v>142.0</v>
      </c>
      <c r="D217" s="5" t="str">
        <f>VLOOKUP(C217, artist!$A$2:$B$1000, 2, FALSE)</f>
        <v>The Rolling Stones</v>
      </c>
    </row>
    <row r="218">
      <c r="A218" s="4">
        <v>217.0</v>
      </c>
      <c r="B218" s="4" t="s">
        <v>4752</v>
      </c>
      <c r="C218" s="4">
        <v>142.0</v>
      </c>
      <c r="D218" s="5" t="str">
        <f>VLOOKUP(C218, artist!$A$2:$B$1000, 2, FALSE)</f>
        <v>The Rolling Stones</v>
      </c>
    </row>
    <row r="219">
      <c r="A219" s="4">
        <v>218.0</v>
      </c>
      <c r="B219" s="4" t="s">
        <v>4753</v>
      </c>
      <c r="C219" s="4">
        <v>142.0</v>
      </c>
      <c r="D219" s="5" t="str">
        <f>VLOOKUP(C219, artist!$A$2:$B$1000, 2, FALSE)</f>
        <v>The Rolling Stones</v>
      </c>
    </row>
    <row r="220">
      <c r="A220" s="4">
        <v>219.0</v>
      </c>
      <c r="B220" s="4" t="s">
        <v>4754</v>
      </c>
      <c r="C220" s="4">
        <v>143.0</v>
      </c>
      <c r="D220" s="5" t="str">
        <f>VLOOKUP(C220, artist!$A$2:$B$1000, 2, FALSE)</f>
        <v>The Tea Party</v>
      </c>
    </row>
    <row r="221">
      <c r="A221" s="4">
        <v>220.0</v>
      </c>
      <c r="B221" s="4" t="s">
        <v>3688</v>
      </c>
      <c r="C221" s="4">
        <v>143.0</v>
      </c>
      <c r="D221" s="5" t="str">
        <f>VLOOKUP(C221, artist!$A$2:$B$1000, 2, FALSE)</f>
        <v>The Tea Party</v>
      </c>
    </row>
    <row r="222">
      <c r="A222" s="4">
        <v>221.0</v>
      </c>
      <c r="B222" s="4" t="s">
        <v>4755</v>
      </c>
      <c r="C222" s="4">
        <v>144.0</v>
      </c>
      <c r="D222" s="5" t="str">
        <f>VLOOKUP(C222, artist!$A$2:$B$1000, 2, FALSE)</f>
        <v>The Who</v>
      </c>
    </row>
    <row r="223">
      <c r="A223" s="4">
        <v>222.0</v>
      </c>
      <c r="B223" s="4" t="s">
        <v>4756</v>
      </c>
      <c r="C223" s="4">
        <v>145.0</v>
      </c>
      <c r="D223" s="5" t="str">
        <f>VLOOKUP(C223, artist!$A$2:$B$1000, 2, FALSE)</f>
        <v>Tim Maia</v>
      </c>
    </row>
    <row r="224">
      <c r="A224" s="4">
        <v>223.0</v>
      </c>
      <c r="B224" s="4" t="s">
        <v>4757</v>
      </c>
      <c r="C224" s="4">
        <v>145.0</v>
      </c>
      <c r="D224" s="5" t="str">
        <f>VLOOKUP(C224, artist!$A$2:$B$1000, 2, FALSE)</f>
        <v>Tim Maia</v>
      </c>
    </row>
    <row r="225">
      <c r="A225" s="4">
        <v>224.0</v>
      </c>
      <c r="B225" s="4" t="s">
        <v>4758</v>
      </c>
      <c r="C225" s="4">
        <v>146.0</v>
      </c>
      <c r="D225" s="5" t="str">
        <f>VLOOKUP(C225, artist!$A$2:$B$1000, 2, FALSE)</f>
        <v>Titãs</v>
      </c>
    </row>
    <row r="226">
      <c r="A226" s="4">
        <v>225.0</v>
      </c>
      <c r="B226" s="4" t="s">
        <v>4759</v>
      </c>
      <c r="C226" s="4">
        <v>146.0</v>
      </c>
      <c r="D226" s="5" t="str">
        <f>VLOOKUP(C226, artist!$A$2:$B$1000, 2, FALSE)</f>
        <v>Titãs</v>
      </c>
    </row>
    <row r="227">
      <c r="A227" s="4">
        <v>226.0</v>
      </c>
      <c r="B227" s="4" t="s">
        <v>3800</v>
      </c>
      <c r="C227" s="4">
        <v>147.0</v>
      </c>
      <c r="D227" s="5" t="str">
        <f>VLOOKUP(C227, artist!$A$2:$B$1000, 2, FALSE)</f>
        <v>Battlestar Galactica</v>
      </c>
    </row>
    <row r="228">
      <c r="A228" s="4">
        <v>227.0</v>
      </c>
      <c r="B228" s="4" t="s">
        <v>4760</v>
      </c>
      <c r="C228" s="4">
        <v>147.0</v>
      </c>
      <c r="D228" s="5" t="str">
        <f>VLOOKUP(C228, artist!$A$2:$B$1000, 2, FALSE)</f>
        <v>Battlestar Galactica</v>
      </c>
    </row>
    <row r="229">
      <c r="A229" s="4">
        <v>228.0</v>
      </c>
      <c r="B229" s="4" t="s">
        <v>4761</v>
      </c>
      <c r="C229" s="4">
        <v>148.0</v>
      </c>
      <c r="D229" s="5" t="str">
        <f>VLOOKUP(C229, artist!$A$2:$B$1000, 2, FALSE)</f>
        <v>Heroes</v>
      </c>
    </row>
    <row r="230">
      <c r="A230" s="4">
        <v>229.0</v>
      </c>
      <c r="B230" s="4" t="s">
        <v>4762</v>
      </c>
      <c r="C230" s="4">
        <v>149.0</v>
      </c>
      <c r="D230" s="5" t="str">
        <f>VLOOKUP(C230, artist!$A$2:$B$1000, 2, FALSE)</f>
        <v>Lost</v>
      </c>
    </row>
    <row r="231">
      <c r="A231" s="4">
        <v>230.0</v>
      </c>
      <c r="B231" s="4" t="s">
        <v>4763</v>
      </c>
      <c r="C231" s="4">
        <v>149.0</v>
      </c>
      <c r="D231" s="5" t="str">
        <f>VLOOKUP(C231, artist!$A$2:$B$1000, 2, FALSE)</f>
        <v>Lost</v>
      </c>
    </row>
    <row r="232">
      <c r="A232" s="4">
        <v>231.0</v>
      </c>
      <c r="B232" s="4" t="s">
        <v>4764</v>
      </c>
      <c r="C232" s="4">
        <v>149.0</v>
      </c>
      <c r="D232" s="5" t="str">
        <f>VLOOKUP(C232, artist!$A$2:$B$1000, 2, FALSE)</f>
        <v>Lost</v>
      </c>
    </row>
    <row r="233">
      <c r="A233" s="4">
        <v>232.0</v>
      </c>
      <c r="B233" s="4" t="s">
        <v>4765</v>
      </c>
      <c r="C233" s="4">
        <v>150.0</v>
      </c>
      <c r="D233" s="5" t="str">
        <f>VLOOKUP(C233, artist!$A$2:$B$1000, 2, FALSE)</f>
        <v>U2</v>
      </c>
    </row>
    <row r="234">
      <c r="A234" s="4">
        <v>233.0</v>
      </c>
      <c r="B234" s="4" t="s">
        <v>4766</v>
      </c>
      <c r="C234" s="4">
        <v>150.0</v>
      </c>
      <c r="D234" s="5" t="str">
        <f>VLOOKUP(C234, artist!$A$2:$B$1000, 2, FALSE)</f>
        <v>U2</v>
      </c>
    </row>
    <row r="235">
      <c r="A235" s="4">
        <v>234.0</v>
      </c>
      <c r="B235" s="4" t="s">
        <v>4767</v>
      </c>
      <c r="C235" s="4">
        <v>150.0</v>
      </c>
      <c r="D235" s="5" t="str">
        <f>VLOOKUP(C235, artist!$A$2:$B$1000, 2, FALSE)</f>
        <v>U2</v>
      </c>
    </row>
    <row r="236">
      <c r="A236" s="4">
        <v>235.0</v>
      </c>
      <c r="B236" s="4" t="s">
        <v>4768</v>
      </c>
      <c r="C236" s="4">
        <v>150.0</v>
      </c>
      <c r="D236" s="5" t="str">
        <f>VLOOKUP(C236, artist!$A$2:$B$1000, 2, FALSE)</f>
        <v>U2</v>
      </c>
    </row>
    <row r="237">
      <c r="A237" s="4">
        <v>236.0</v>
      </c>
      <c r="B237" s="4" t="s">
        <v>4769</v>
      </c>
      <c r="C237" s="4">
        <v>150.0</v>
      </c>
      <c r="D237" s="5" t="str">
        <f>VLOOKUP(C237, artist!$A$2:$B$1000, 2, FALSE)</f>
        <v>U2</v>
      </c>
    </row>
    <row r="238">
      <c r="A238" s="4">
        <v>237.0</v>
      </c>
      <c r="B238" s="4" t="s">
        <v>4770</v>
      </c>
      <c r="C238" s="4">
        <v>150.0</v>
      </c>
      <c r="D238" s="5" t="str">
        <f>VLOOKUP(C238, artist!$A$2:$B$1000, 2, FALSE)</f>
        <v>U2</v>
      </c>
    </row>
    <row r="239">
      <c r="A239" s="4">
        <v>238.0</v>
      </c>
      <c r="B239" s="4" t="s">
        <v>4771</v>
      </c>
      <c r="C239" s="4">
        <v>150.0</v>
      </c>
      <c r="D239" s="5" t="str">
        <f>VLOOKUP(C239, artist!$A$2:$B$1000, 2, FALSE)</f>
        <v>U2</v>
      </c>
    </row>
    <row r="240">
      <c r="A240" s="4">
        <v>239.0</v>
      </c>
      <c r="B240" s="4" t="s">
        <v>4772</v>
      </c>
      <c r="C240" s="4">
        <v>150.0</v>
      </c>
      <c r="D240" s="5" t="str">
        <f>VLOOKUP(C240, artist!$A$2:$B$1000, 2, FALSE)</f>
        <v>U2</v>
      </c>
    </row>
    <row r="241">
      <c r="A241" s="4">
        <v>240.0</v>
      </c>
      <c r="B241" s="4" t="s">
        <v>4007</v>
      </c>
      <c r="C241" s="4">
        <v>150.0</v>
      </c>
      <c r="D241" s="5" t="str">
        <f>VLOOKUP(C241, artist!$A$2:$B$1000, 2, FALSE)</f>
        <v>U2</v>
      </c>
    </row>
    <row r="242">
      <c r="A242" s="4">
        <v>241.0</v>
      </c>
      <c r="B242" s="4" t="s">
        <v>4773</v>
      </c>
      <c r="C242" s="4">
        <v>151.0</v>
      </c>
      <c r="D242" s="5" t="str">
        <f>VLOOKUP(C242, artist!$A$2:$B$1000, 2, FALSE)</f>
        <v>UB40</v>
      </c>
    </row>
    <row r="243">
      <c r="A243" s="4">
        <v>242.0</v>
      </c>
      <c r="B243" s="4" t="s">
        <v>4774</v>
      </c>
      <c r="C243" s="4">
        <v>152.0</v>
      </c>
      <c r="D243" s="5" t="str">
        <f>VLOOKUP(C243, artist!$A$2:$B$1000, 2, FALSE)</f>
        <v>Van Halen</v>
      </c>
    </row>
    <row r="244">
      <c r="A244" s="4">
        <v>243.0</v>
      </c>
      <c r="B244" s="4" t="s">
        <v>4775</v>
      </c>
      <c r="C244" s="4">
        <v>152.0</v>
      </c>
      <c r="D244" s="5" t="str">
        <f>VLOOKUP(C244, artist!$A$2:$B$1000, 2, FALSE)</f>
        <v>Van Halen</v>
      </c>
    </row>
    <row r="245">
      <c r="A245" s="4">
        <v>244.0</v>
      </c>
      <c r="B245" s="4" t="s">
        <v>4062</v>
      </c>
      <c r="C245" s="4">
        <v>152.0</v>
      </c>
      <c r="D245" s="5" t="str">
        <f>VLOOKUP(C245, artist!$A$2:$B$1000, 2, FALSE)</f>
        <v>Van Halen</v>
      </c>
    </row>
    <row r="246">
      <c r="A246" s="4">
        <v>245.0</v>
      </c>
      <c r="B246" s="4" t="s">
        <v>4776</v>
      </c>
      <c r="C246" s="4">
        <v>152.0</v>
      </c>
      <c r="D246" s="5" t="str">
        <f>VLOOKUP(C246, artist!$A$2:$B$1000, 2, FALSE)</f>
        <v>Van Halen</v>
      </c>
    </row>
    <row r="247">
      <c r="A247" s="4">
        <v>246.0</v>
      </c>
      <c r="B247" s="4" t="s">
        <v>4777</v>
      </c>
      <c r="C247" s="4">
        <v>153.0</v>
      </c>
      <c r="D247" s="5" t="str">
        <f>VLOOKUP(C247, artist!$A$2:$B$1000, 2, FALSE)</f>
        <v>Velvet Revolver</v>
      </c>
    </row>
    <row r="248">
      <c r="A248" s="4">
        <v>247.0</v>
      </c>
      <c r="B248" s="4" t="s">
        <v>4778</v>
      </c>
      <c r="C248" s="4">
        <v>72.0</v>
      </c>
      <c r="D248" s="5" t="str">
        <f>VLOOKUP(C248, artist!$A$2:$B$1000, 2, FALSE)</f>
        <v>Vinícius De Moraes</v>
      </c>
    </row>
    <row r="249">
      <c r="A249" s="4">
        <v>248.0</v>
      </c>
      <c r="B249" s="4" t="s">
        <v>4779</v>
      </c>
      <c r="C249" s="4">
        <v>155.0</v>
      </c>
      <c r="D249" s="5" t="str">
        <f>VLOOKUP(C249, artist!$A$2:$B$1000, 2, FALSE)</f>
        <v>Zeca Pagodinho</v>
      </c>
    </row>
    <row r="250">
      <c r="A250" s="4">
        <v>249.0</v>
      </c>
      <c r="B250" s="4" t="s">
        <v>4780</v>
      </c>
      <c r="C250" s="4">
        <v>156.0</v>
      </c>
      <c r="D250" s="5" t="str">
        <f>VLOOKUP(C250, artist!$A$2:$B$1000, 2, FALSE)</f>
        <v>The Office</v>
      </c>
    </row>
    <row r="251">
      <c r="A251" s="4">
        <v>250.0</v>
      </c>
      <c r="B251" s="4" t="s">
        <v>4781</v>
      </c>
      <c r="C251" s="4">
        <v>156.0</v>
      </c>
      <c r="D251" s="5" t="str">
        <f>VLOOKUP(C251, artist!$A$2:$B$1000, 2, FALSE)</f>
        <v>The Office</v>
      </c>
    </row>
    <row r="252">
      <c r="A252" s="4">
        <v>251.0</v>
      </c>
      <c r="B252" s="4" t="s">
        <v>4782</v>
      </c>
      <c r="C252" s="4">
        <v>156.0</v>
      </c>
      <c r="D252" s="5" t="str">
        <f>VLOOKUP(C252, artist!$A$2:$B$1000, 2, FALSE)</f>
        <v>The Office</v>
      </c>
    </row>
    <row r="253">
      <c r="A253" s="4">
        <v>252.0</v>
      </c>
      <c r="B253" s="4" t="s">
        <v>4783</v>
      </c>
      <c r="C253" s="4">
        <v>157.0</v>
      </c>
      <c r="D253" s="5" t="str">
        <f>VLOOKUP(C253, artist!$A$2:$B$1000, 2, FALSE)</f>
        <v>Dread Zeppelin</v>
      </c>
    </row>
    <row r="254">
      <c r="A254" s="4">
        <v>253.0</v>
      </c>
      <c r="B254" s="4" t="s">
        <v>4784</v>
      </c>
      <c r="C254" s="4">
        <v>158.0</v>
      </c>
      <c r="D254" s="5" t="str">
        <f>VLOOKUP(C254, artist!$A$2:$B$1000, 2, FALSE)</f>
        <v>Battlestar Galactica (Classic)</v>
      </c>
    </row>
    <row r="255">
      <c r="A255" s="4">
        <v>254.0</v>
      </c>
      <c r="B255" s="4" t="s">
        <v>4785</v>
      </c>
      <c r="C255" s="4">
        <v>159.0</v>
      </c>
      <c r="D255" s="5" t="str">
        <f>VLOOKUP(C255, artist!$A$2:$B$1000, 2, FALSE)</f>
        <v>Aquaman</v>
      </c>
    </row>
    <row r="256">
      <c r="A256" s="4">
        <v>255.0</v>
      </c>
      <c r="B256" s="4" t="s">
        <v>4786</v>
      </c>
      <c r="C256" s="4">
        <v>150.0</v>
      </c>
      <c r="D256" s="5" t="str">
        <f>VLOOKUP(C256, artist!$A$2:$B$1000, 2, FALSE)</f>
        <v>U2</v>
      </c>
    </row>
    <row r="257">
      <c r="A257" s="4">
        <v>256.0</v>
      </c>
      <c r="B257" s="4" t="s">
        <v>4787</v>
      </c>
      <c r="C257" s="4">
        <v>114.0</v>
      </c>
      <c r="D257" s="5" t="str">
        <f>VLOOKUP(C257, artist!$A$2:$B$1000, 2, FALSE)</f>
        <v>Ozzy Osbourne</v>
      </c>
    </row>
    <row r="258">
      <c r="A258" s="4">
        <v>257.0</v>
      </c>
      <c r="B258" s="4" t="s">
        <v>4788</v>
      </c>
      <c r="C258" s="4">
        <v>179.0</v>
      </c>
      <c r="D258" s="5" t="str">
        <f>VLOOKUP(C258, artist!$A$2:$B$1000, 2, FALSE)</f>
        <v>Scorpions</v>
      </c>
    </row>
    <row r="259">
      <c r="A259" s="4">
        <v>258.0</v>
      </c>
      <c r="B259" s="4" t="s">
        <v>4789</v>
      </c>
      <c r="C259" s="4">
        <v>180.0</v>
      </c>
      <c r="D259" s="5" t="str">
        <f>VLOOKUP(C259, artist!$A$2:$B$1000, 2, FALSE)</f>
        <v>House Of Pain</v>
      </c>
    </row>
    <row r="260">
      <c r="A260" s="4">
        <v>259.0</v>
      </c>
      <c r="B260" s="4" t="s">
        <v>4790</v>
      </c>
      <c r="C260" s="4">
        <v>36.0</v>
      </c>
      <c r="D260" s="5" t="str">
        <f>VLOOKUP(C260, artist!$A$2:$B$1000, 2, FALSE)</f>
        <v>O Rappa</v>
      </c>
    </row>
    <row r="261">
      <c r="A261" s="4">
        <v>260.0</v>
      </c>
      <c r="B261" s="4" t="s">
        <v>4791</v>
      </c>
      <c r="C261" s="4">
        <v>196.0</v>
      </c>
      <c r="D261" s="5" t="str">
        <f>VLOOKUP(C261, artist!$A$2:$B$1000, 2, FALSE)</f>
        <v>Cake</v>
      </c>
    </row>
    <row r="262">
      <c r="A262" s="4">
        <v>261.0</v>
      </c>
      <c r="B262" s="4" t="s">
        <v>4792</v>
      </c>
      <c r="C262" s="4">
        <v>149.0</v>
      </c>
      <c r="D262" s="5" t="str">
        <f>VLOOKUP(C262, artist!$A$2:$B$1000, 2, FALSE)</f>
        <v>Lost</v>
      </c>
    </row>
    <row r="263">
      <c r="A263" s="4">
        <v>262.0</v>
      </c>
      <c r="B263" s="4" t="s">
        <v>4793</v>
      </c>
      <c r="C263" s="4">
        <v>197.0</v>
      </c>
      <c r="D263" s="5" t="str">
        <f>VLOOKUP(C263, artist!$A$2:$B$1000, 2, FALSE)</f>
        <v>Aisha Duo</v>
      </c>
    </row>
    <row r="264">
      <c r="A264" s="4">
        <v>263.0</v>
      </c>
      <c r="B264" s="4" t="s">
        <v>4794</v>
      </c>
      <c r="C264" s="4">
        <v>198.0</v>
      </c>
      <c r="D264" s="5" t="str">
        <f>VLOOKUP(C264, artist!$A$2:$B$1000, 2, FALSE)</f>
        <v>Habib Koité and Bamada</v>
      </c>
    </row>
    <row r="265">
      <c r="A265" s="4">
        <v>264.0</v>
      </c>
      <c r="B265" s="4" t="s">
        <v>4795</v>
      </c>
      <c r="C265" s="4">
        <v>199.0</v>
      </c>
      <c r="D265" s="5" t="str">
        <f>VLOOKUP(C265, artist!$A$2:$B$1000, 2, FALSE)</f>
        <v>Karsh Kale</v>
      </c>
    </row>
    <row r="266">
      <c r="A266" s="4">
        <v>265.0</v>
      </c>
      <c r="B266" s="4" t="s">
        <v>4796</v>
      </c>
      <c r="C266" s="4">
        <v>200.0</v>
      </c>
      <c r="D266" s="5" t="str">
        <f>VLOOKUP(C266, artist!$A$2:$B$1000, 2, FALSE)</f>
        <v>The Posies</v>
      </c>
    </row>
    <row r="267">
      <c r="A267" s="4">
        <v>266.0</v>
      </c>
      <c r="B267" s="4" t="s">
        <v>4797</v>
      </c>
      <c r="C267" s="4">
        <v>201.0</v>
      </c>
      <c r="D267" s="5" t="str">
        <f>VLOOKUP(C267, artist!$A$2:$B$1000, 2, FALSE)</f>
        <v>Luciana Souza/Romero Lubambo</v>
      </c>
    </row>
    <row r="268">
      <c r="A268" s="4">
        <v>267.0</v>
      </c>
      <c r="B268" s="4" t="s">
        <v>4798</v>
      </c>
      <c r="C268" s="4">
        <v>202.0</v>
      </c>
      <c r="D268" s="5" t="str">
        <f>VLOOKUP(C268, artist!$A$2:$B$1000, 2, FALSE)</f>
        <v>Aaron Goldberg</v>
      </c>
    </row>
    <row r="269">
      <c r="A269" s="4">
        <v>268.0</v>
      </c>
      <c r="B269" s="4" t="s">
        <v>4799</v>
      </c>
      <c r="C269" s="4">
        <v>203.0</v>
      </c>
      <c r="D269" s="5" t="str">
        <f>VLOOKUP(C269, artist!$A$2:$B$1000, 2, FALSE)</f>
        <v>Nicolaus Esterhazy Sinfonia</v>
      </c>
    </row>
    <row r="270">
      <c r="A270" s="4">
        <v>269.0</v>
      </c>
      <c r="B270" s="4" t="s">
        <v>4800</v>
      </c>
      <c r="C270" s="4">
        <v>204.0</v>
      </c>
      <c r="D270" s="5" t="str">
        <f>VLOOKUP(C270, artist!$A$2:$B$1000, 2, FALSE)</f>
        <v>Temple of the Dog</v>
      </c>
    </row>
    <row r="271">
      <c r="A271" s="4">
        <v>270.0</v>
      </c>
      <c r="B271" s="4" t="s">
        <v>4801</v>
      </c>
      <c r="C271" s="4">
        <v>205.0</v>
      </c>
      <c r="D271" s="5" t="str">
        <f>VLOOKUP(C271, artist!$A$2:$B$1000, 2, FALSE)</f>
        <v>Chris Cornell</v>
      </c>
    </row>
    <row r="272">
      <c r="A272" s="4">
        <v>271.0</v>
      </c>
      <c r="B272" s="4" t="s">
        <v>2092</v>
      </c>
      <c r="C272" s="4">
        <v>8.0</v>
      </c>
      <c r="D272" s="5" t="str">
        <f>VLOOKUP(C272, artist!$A$2:$B$1000, 2, FALSE)</f>
        <v>Audioslave</v>
      </c>
    </row>
    <row r="273">
      <c r="A273" s="4">
        <v>272.0</v>
      </c>
      <c r="B273" s="4" t="s">
        <v>4802</v>
      </c>
      <c r="C273" s="4">
        <v>206.0</v>
      </c>
      <c r="D273" s="5" t="str">
        <f>VLOOKUP(C273, artist!$A$2:$B$1000, 2, FALSE)</f>
        <v>Alberto Turco &amp; Nova Schola Gregoriana</v>
      </c>
    </row>
    <row r="274">
      <c r="A274" s="4">
        <v>273.0</v>
      </c>
      <c r="B274" s="4" t="s">
        <v>4803</v>
      </c>
      <c r="C274" s="4">
        <v>207.0</v>
      </c>
      <c r="D274" s="5" t="str">
        <f>VLOOKUP(C274, artist!$A$2:$B$1000, 2, FALSE)</f>
        <v>Richard Marlow &amp; The Choir of Trinity College, Cambridge</v>
      </c>
    </row>
    <row r="275">
      <c r="A275" s="4">
        <v>274.0</v>
      </c>
      <c r="B275" s="4" t="s">
        <v>4804</v>
      </c>
      <c r="C275" s="4">
        <v>208.0</v>
      </c>
      <c r="D275" s="5" t="str">
        <f>VLOOKUP(C275, artist!$A$2:$B$1000, 2, FALSE)</f>
        <v>English Concert &amp; Trevor Pinnock</v>
      </c>
    </row>
    <row r="276">
      <c r="A276" s="4">
        <v>275.0</v>
      </c>
      <c r="B276" s="4" t="s">
        <v>4805</v>
      </c>
      <c r="C276" s="4">
        <v>209.0</v>
      </c>
      <c r="D276" s="5" t="str">
        <f>VLOOKUP(C276, artist!$A$2:$B$1000, 2, FALSE)</f>
        <v>Anne-Sophie Mutter, Herbert Von Karajan &amp; Wiener Philharmoniker</v>
      </c>
    </row>
    <row r="277">
      <c r="A277" s="4">
        <v>276.0</v>
      </c>
      <c r="B277" s="4" t="s">
        <v>4806</v>
      </c>
      <c r="C277" s="4">
        <v>210.0</v>
      </c>
      <c r="D277" s="5" t="str">
        <f>VLOOKUP(C277, artist!$A$2:$B$1000, 2, FALSE)</f>
        <v>Hilary Hahn, Jeffrey Kahane, Los Angeles Chamber Orchestra &amp; Margaret Batjer</v>
      </c>
    </row>
    <row r="278">
      <c r="A278" s="4">
        <v>277.0</v>
      </c>
      <c r="B278" s="4" t="s">
        <v>4807</v>
      </c>
      <c r="C278" s="4">
        <v>211.0</v>
      </c>
      <c r="D278" s="5" t="str">
        <f>VLOOKUP(C278, artist!$A$2:$B$1000, 2, FALSE)</f>
        <v>Wilhelm Kempff</v>
      </c>
    </row>
    <row r="279">
      <c r="A279" s="4">
        <v>278.0</v>
      </c>
      <c r="B279" s="4" t="s">
        <v>4808</v>
      </c>
      <c r="C279" s="4">
        <v>212.0</v>
      </c>
      <c r="D279" s="5" t="str">
        <f>VLOOKUP(C279, artist!$A$2:$B$1000, 2, FALSE)</f>
        <v>Yo-Yo Ma</v>
      </c>
    </row>
    <row r="280">
      <c r="A280" s="4">
        <v>279.0</v>
      </c>
      <c r="B280" s="4" t="s">
        <v>4809</v>
      </c>
      <c r="C280" s="4">
        <v>213.0</v>
      </c>
      <c r="D280" s="5" t="str">
        <f>VLOOKUP(C280, artist!$A$2:$B$1000, 2, FALSE)</f>
        <v>Scholars Baroque Ensemble</v>
      </c>
    </row>
    <row r="281">
      <c r="A281" s="4">
        <v>280.0</v>
      </c>
      <c r="B281" s="4" t="s">
        <v>4810</v>
      </c>
      <c r="C281" s="4">
        <v>214.0</v>
      </c>
      <c r="D281" s="5" t="str">
        <f>VLOOKUP(C281, artist!$A$2:$B$1000, 2, FALSE)</f>
        <v>Academy of St. Martin in the Fields &amp; Sir Neville Marriner</v>
      </c>
    </row>
    <row r="282">
      <c r="A282" s="4">
        <v>281.0</v>
      </c>
      <c r="B282" s="4" t="s">
        <v>4811</v>
      </c>
      <c r="C282" s="4">
        <v>215.0</v>
      </c>
      <c r="D282" s="5" t="str">
        <f>VLOOKUP(C282, artist!$A$2:$B$1000, 2, FALSE)</f>
        <v>Academy of St. Martin in the Fields Chamber Ensemble &amp; Sir Neville Marriner</v>
      </c>
    </row>
    <row r="283">
      <c r="A283" s="4">
        <v>282.0</v>
      </c>
      <c r="B283" s="4" t="s">
        <v>4812</v>
      </c>
      <c r="C283" s="4">
        <v>216.0</v>
      </c>
      <c r="D283" s="5" t="str">
        <f>VLOOKUP(C283, artist!$A$2:$B$1000, 2, FALSE)</f>
        <v>Berliner Philharmoniker, Claudio Abbado &amp; Sabine Meyer</v>
      </c>
    </row>
    <row r="284">
      <c r="A284" s="4">
        <v>283.0</v>
      </c>
      <c r="B284" s="4" t="s">
        <v>4813</v>
      </c>
      <c r="C284" s="4">
        <v>217.0</v>
      </c>
      <c r="D284" s="5" t="str">
        <f>VLOOKUP(C284, artist!$A$2:$B$1000, 2, FALSE)</f>
        <v>Royal Philharmonic Orchestra &amp; Sir Thomas Beecham</v>
      </c>
    </row>
    <row r="285">
      <c r="A285" s="4">
        <v>284.0</v>
      </c>
      <c r="B285" s="4" t="s">
        <v>4814</v>
      </c>
      <c r="C285" s="4">
        <v>218.0</v>
      </c>
      <c r="D285" s="5" t="str">
        <f>VLOOKUP(C285, artist!$A$2:$B$1000, 2, FALSE)</f>
        <v>Orchestre Révolutionnaire et Romantique &amp; John Eliot Gardiner</v>
      </c>
    </row>
    <row r="286">
      <c r="A286" s="4">
        <v>285.0</v>
      </c>
      <c r="B286" s="4" t="s">
        <v>4815</v>
      </c>
      <c r="C286" s="4">
        <v>219.0</v>
      </c>
      <c r="D286" s="5" t="str">
        <f>VLOOKUP(C286, artist!$A$2:$B$1000, 2, FALSE)</f>
        <v>Britten Sinfonia, Ivor Bolton &amp; Lesley Garrett</v>
      </c>
    </row>
    <row r="287">
      <c r="A287" s="4">
        <v>286.0</v>
      </c>
      <c r="B287" s="4" t="s">
        <v>4816</v>
      </c>
      <c r="C287" s="4">
        <v>220.0</v>
      </c>
      <c r="D287" s="5" t="str">
        <f>VLOOKUP(C287, artist!$A$2:$B$1000, 2, FALSE)</f>
        <v>Chicago Symphony Chorus, Chicago Symphony Orchestra &amp; Sir Georg Solti</v>
      </c>
    </row>
    <row r="288">
      <c r="A288" s="4">
        <v>287.0</v>
      </c>
      <c r="B288" s="4" t="s">
        <v>4817</v>
      </c>
      <c r="C288" s="4">
        <v>221.0</v>
      </c>
      <c r="D288" s="5" t="str">
        <f>VLOOKUP(C288, artist!$A$2:$B$1000, 2, FALSE)</f>
        <v>Sir Georg Solti &amp; Wiener Philharmoniker</v>
      </c>
    </row>
    <row r="289">
      <c r="A289" s="4">
        <v>288.0</v>
      </c>
      <c r="B289" s="4" t="s">
        <v>4818</v>
      </c>
      <c r="C289" s="4">
        <v>222.0</v>
      </c>
      <c r="D289" s="5" t="str">
        <f>VLOOKUP(C289, artist!$A$2:$B$1000, 2, FALSE)</f>
        <v>Academy of St. Martin in the Fields, John Birch, Sir Neville Marriner &amp; Sylvia McNair</v>
      </c>
    </row>
    <row r="290">
      <c r="A290" s="4">
        <v>289.0</v>
      </c>
      <c r="B290" s="4" t="s">
        <v>4819</v>
      </c>
      <c r="C290" s="4">
        <v>223.0</v>
      </c>
      <c r="D290" s="5" t="str">
        <f>VLOOKUP(C290, artist!$A$2:$B$1000, 2, FALSE)</f>
        <v>London Symphony Orchestra &amp; Sir Charles Mackerras</v>
      </c>
    </row>
    <row r="291">
      <c r="A291" s="4">
        <v>290.0</v>
      </c>
      <c r="B291" s="4" t="s">
        <v>4820</v>
      </c>
      <c r="C291" s="4">
        <v>224.0</v>
      </c>
      <c r="D291" s="5" t="str">
        <f>VLOOKUP(C291, artist!$A$2:$B$1000, 2, FALSE)</f>
        <v>Barry Wordsworth &amp; BBC Concert Orchestra</v>
      </c>
    </row>
    <row r="292">
      <c r="A292" s="4">
        <v>291.0</v>
      </c>
      <c r="B292" s="4" t="s">
        <v>4821</v>
      </c>
      <c r="C292" s="4">
        <v>225.0</v>
      </c>
      <c r="D292" s="5" t="str">
        <f>VLOOKUP(C292, artist!$A$2:$B$1000, 2, FALSE)</f>
        <v>Herbert Von Karajan, Mirella Freni &amp; Wiener Philharmoniker</v>
      </c>
    </row>
    <row r="293">
      <c r="A293" s="4">
        <v>292.0</v>
      </c>
      <c r="B293" s="4" t="s">
        <v>4822</v>
      </c>
      <c r="C293" s="4">
        <v>226.0</v>
      </c>
      <c r="D293" s="5" t="str">
        <f>VLOOKUP(C293, artist!$A$2:$B$1000, 2, FALSE)</f>
        <v>Eugene Ormandy</v>
      </c>
    </row>
    <row r="294">
      <c r="A294" s="4">
        <v>293.0</v>
      </c>
      <c r="B294" s="4" t="s">
        <v>4823</v>
      </c>
      <c r="C294" s="4">
        <v>227.0</v>
      </c>
      <c r="D294" s="5" t="str">
        <f>VLOOKUP(C294, artist!$A$2:$B$1000, 2, FALSE)</f>
        <v>Luciano Pavarotti</v>
      </c>
    </row>
    <row r="295">
      <c r="A295" s="4">
        <v>294.0</v>
      </c>
      <c r="B295" s="4" t="s">
        <v>4824</v>
      </c>
      <c r="C295" s="4">
        <v>228.0</v>
      </c>
      <c r="D295" s="5" t="str">
        <f>VLOOKUP(C295, artist!$A$2:$B$1000, 2, FALSE)</f>
        <v>Leonard Bernstein &amp; New York Philharmonic</v>
      </c>
    </row>
    <row r="296">
      <c r="A296" s="4">
        <v>295.0</v>
      </c>
      <c r="B296" s="4" t="s">
        <v>4825</v>
      </c>
      <c r="C296" s="4">
        <v>229.0</v>
      </c>
      <c r="D296" s="5" t="str">
        <f>VLOOKUP(C296, artist!$A$2:$B$1000, 2, FALSE)</f>
        <v>Boston Symphony Orchestra &amp; Seiji Ozawa</v>
      </c>
    </row>
    <row r="297">
      <c r="A297" s="4">
        <v>296.0</v>
      </c>
      <c r="B297" s="4" t="s">
        <v>4826</v>
      </c>
      <c r="C297" s="4">
        <v>230.0</v>
      </c>
      <c r="D297" s="5" t="str">
        <f>VLOOKUP(C297, artist!$A$2:$B$1000, 2, FALSE)</f>
        <v>Aaron Copland &amp; London Symphony Orchestra</v>
      </c>
    </row>
    <row r="298">
      <c r="A298" s="4">
        <v>297.0</v>
      </c>
      <c r="B298" s="4" t="s">
        <v>4827</v>
      </c>
      <c r="C298" s="4">
        <v>231.0</v>
      </c>
      <c r="D298" s="5" t="str">
        <f>VLOOKUP(C298, artist!$A$2:$B$1000, 2, FALSE)</f>
        <v>Ton Koopman</v>
      </c>
    </row>
    <row r="299">
      <c r="A299" s="4">
        <v>298.0</v>
      </c>
      <c r="B299" s="4" t="s">
        <v>4828</v>
      </c>
      <c r="C299" s="4">
        <v>232.0</v>
      </c>
      <c r="D299" s="5" t="str">
        <f>VLOOKUP(C299, artist!$A$2:$B$1000, 2, FALSE)</f>
        <v>Sergei Prokofiev &amp; Yuri Temirkanov</v>
      </c>
    </row>
    <row r="300">
      <c r="A300" s="4">
        <v>299.0</v>
      </c>
      <c r="B300" s="4" t="s">
        <v>4829</v>
      </c>
      <c r="C300" s="4">
        <v>233.0</v>
      </c>
      <c r="D300" s="5" t="str">
        <f>VLOOKUP(C300, artist!$A$2:$B$1000, 2, FALSE)</f>
        <v>Chicago Symphony Orchestra &amp; Fritz Reiner</v>
      </c>
    </row>
    <row r="301">
      <c r="A301" s="4">
        <v>300.0</v>
      </c>
      <c r="B301" s="4" t="s">
        <v>4830</v>
      </c>
      <c r="C301" s="4">
        <v>234.0</v>
      </c>
      <c r="D301" s="5" t="str">
        <f>VLOOKUP(C301, artist!$A$2:$B$1000, 2, FALSE)</f>
        <v>Orchestra of The Age of Enlightenment</v>
      </c>
    </row>
    <row r="302">
      <c r="A302" s="4">
        <v>301.0</v>
      </c>
      <c r="B302" s="4" t="s">
        <v>4831</v>
      </c>
      <c r="C302" s="4">
        <v>235.0</v>
      </c>
      <c r="D302" s="5" t="str">
        <f>VLOOKUP(C302, artist!$A$2:$B$1000, 2, FALSE)</f>
        <v>Emanuel Ax, Eugene Ormandy &amp; Philadelphia Orchestra</v>
      </c>
    </row>
    <row r="303">
      <c r="A303" s="4">
        <v>302.0</v>
      </c>
      <c r="B303" s="4" t="s">
        <v>4832</v>
      </c>
      <c r="C303" s="4">
        <v>236.0</v>
      </c>
      <c r="D303" s="5" t="str">
        <f>VLOOKUP(C303, artist!$A$2:$B$1000, 2, FALSE)</f>
        <v>James Levine</v>
      </c>
    </row>
    <row r="304">
      <c r="A304" s="4">
        <v>303.0</v>
      </c>
      <c r="B304" s="4" t="s">
        <v>4833</v>
      </c>
      <c r="C304" s="4">
        <v>237.0</v>
      </c>
      <c r="D304" s="5" t="str">
        <f>VLOOKUP(C304, artist!$A$2:$B$1000, 2, FALSE)</f>
        <v>Berliner Philharmoniker &amp; Hans Rosbaud</v>
      </c>
    </row>
    <row r="305">
      <c r="A305" s="4">
        <v>304.0</v>
      </c>
      <c r="B305" s="4" t="s">
        <v>4834</v>
      </c>
      <c r="C305" s="4">
        <v>238.0</v>
      </c>
      <c r="D305" s="5" t="str">
        <f>VLOOKUP(C305, artist!$A$2:$B$1000, 2, FALSE)</f>
        <v>Maurizio Pollini</v>
      </c>
    </row>
    <row r="306">
      <c r="A306" s="4">
        <v>305.0</v>
      </c>
      <c r="B306" s="4" t="s">
        <v>4835</v>
      </c>
      <c r="C306" s="4">
        <v>240.0</v>
      </c>
      <c r="D306" s="5" t="str">
        <f>VLOOKUP(C306, artist!$A$2:$B$1000, 2, FALSE)</f>
        <v>Gustav Mahler</v>
      </c>
    </row>
    <row r="307">
      <c r="A307" s="4">
        <v>306.0</v>
      </c>
      <c r="B307" s="4" t="s">
        <v>4836</v>
      </c>
      <c r="C307" s="4">
        <v>241.0</v>
      </c>
      <c r="D307" s="5" t="str">
        <f>VLOOKUP(C307, artist!$A$2:$B$1000, 2, FALSE)</f>
        <v>Felix Schmidt, London Symphony Orchestra &amp; Rafael Frühbeck de Burgos</v>
      </c>
    </row>
    <row r="308">
      <c r="A308" s="4">
        <v>307.0</v>
      </c>
      <c r="B308" s="4" t="s">
        <v>4837</v>
      </c>
      <c r="C308" s="4">
        <v>242.0</v>
      </c>
      <c r="D308" s="5" t="str">
        <f>VLOOKUP(C308, artist!$A$2:$B$1000, 2, FALSE)</f>
        <v>Edo de Waart &amp; San Francisco Symphony</v>
      </c>
    </row>
    <row r="309">
      <c r="A309" s="4">
        <v>308.0</v>
      </c>
      <c r="B309" s="4" t="s">
        <v>4838</v>
      </c>
      <c r="C309" s="4">
        <v>243.0</v>
      </c>
      <c r="D309" s="5" t="str">
        <f>VLOOKUP(C309, artist!$A$2:$B$1000, 2, FALSE)</f>
        <v>Antal Doráti &amp; London Symphony Orchestra</v>
      </c>
    </row>
    <row r="310">
      <c r="A310" s="4">
        <v>309.0</v>
      </c>
      <c r="B310" s="4" t="s">
        <v>4839</v>
      </c>
      <c r="C310" s="4">
        <v>244.0</v>
      </c>
      <c r="D310" s="5" t="str">
        <f>VLOOKUP(C310, artist!$A$2:$B$1000, 2, FALSE)</f>
        <v>Choir Of Westminster Abbey &amp; Simon Preston</v>
      </c>
    </row>
    <row r="311">
      <c r="A311" s="4">
        <v>310.0</v>
      </c>
      <c r="B311" s="4" t="s">
        <v>4840</v>
      </c>
      <c r="C311" s="4">
        <v>245.0</v>
      </c>
      <c r="D311" s="5" t="str">
        <f>VLOOKUP(C311, artist!$A$2:$B$1000, 2, FALSE)</f>
        <v>Michael Tilson Thomas &amp; San Francisco Symphony</v>
      </c>
    </row>
    <row r="312">
      <c r="A312" s="4">
        <v>311.0</v>
      </c>
      <c r="B312" s="4" t="s">
        <v>4841</v>
      </c>
      <c r="C312" s="4">
        <v>226.0</v>
      </c>
      <c r="D312" s="5" t="str">
        <f>VLOOKUP(C312, artist!$A$2:$B$1000, 2, FALSE)</f>
        <v>Eugene Ormandy</v>
      </c>
    </row>
    <row r="313">
      <c r="A313" s="4">
        <v>312.0</v>
      </c>
      <c r="B313" s="4" t="s">
        <v>4842</v>
      </c>
      <c r="C313" s="4">
        <v>245.0</v>
      </c>
      <c r="D313" s="5" t="str">
        <f>VLOOKUP(C313, artist!$A$2:$B$1000, 2, FALSE)</f>
        <v>Michael Tilson Thomas &amp; San Francisco Symphony</v>
      </c>
    </row>
    <row r="314">
      <c r="A314" s="4">
        <v>313.0</v>
      </c>
      <c r="B314" s="4" t="s">
        <v>4843</v>
      </c>
      <c r="C314" s="4">
        <v>246.0</v>
      </c>
      <c r="D314" s="5" t="str">
        <f>VLOOKUP(C314, artist!$A$2:$B$1000, 2, FALSE)</f>
        <v>Chor der Wiener Staatsoper, Herbert Von Karajan &amp; Wiener Philharmoniker</v>
      </c>
    </row>
    <row r="315">
      <c r="A315" s="4">
        <v>314.0</v>
      </c>
      <c r="B315" s="4" t="s">
        <v>4844</v>
      </c>
      <c r="C315" s="4">
        <v>247.0</v>
      </c>
      <c r="D315" s="5" t="str">
        <f>VLOOKUP(C315, artist!$A$2:$B$1000, 2, FALSE)</f>
        <v>The King's Singers</v>
      </c>
    </row>
    <row r="316">
      <c r="A316" s="4">
        <v>315.0</v>
      </c>
      <c r="B316" s="4" t="s">
        <v>4845</v>
      </c>
      <c r="C316" s="4">
        <v>208.0</v>
      </c>
      <c r="D316" s="5" t="str">
        <f>VLOOKUP(C316, artist!$A$2:$B$1000, 2, FALSE)</f>
        <v>English Concert &amp; Trevor Pinnock</v>
      </c>
    </row>
    <row r="317">
      <c r="A317" s="4">
        <v>316.0</v>
      </c>
      <c r="B317" s="4" t="s">
        <v>4846</v>
      </c>
      <c r="C317" s="4">
        <v>248.0</v>
      </c>
      <c r="D317" s="5" t="str">
        <f>VLOOKUP(C317, artist!$A$2:$B$1000, 2, FALSE)</f>
        <v>Berliner Philharmoniker &amp; Herbert Von Karajan</v>
      </c>
    </row>
    <row r="318">
      <c r="A318" s="4">
        <v>317.0</v>
      </c>
      <c r="B318" s="4" t="s">
        <v>4847</v>
      </c>
      <c r="C318" s="4">
        <v>249.0</v>
      </c>
      <c r="D318" s="5" t="str">
        <f>VLOOKUP(C318, artist!$A$2:$B$1000, 2, FALSE)</f>
        <v>Sir Georg Solti, Sumi Jo &amp; Wiener Philharmoniker</v>
      </c>
    </row>
    <row r="319">
      <c r="A319" s="4">
        <v>318.0</v>
      </c>
      <c r="B319" s="4" t="s">
        <v>4848</v>
      </c>
      <c r="C319" s="4">
        <v>250.0</v>
      </c>
      <c r="D319" s="5" t="str">
        <f>VLOOKUP(C319, artist!$A$2:$B$1000, 2, FALSE)</f>
        <v>Christopher O'Riley</v>
      </c>
    </row>
    <row r="320">
      <c r="A320" s="4">
        <v>319.0</v>
      </c>
      <c r="B320" s="4" t="s">
        <v>4849</v>
      </c>
      <c r="C320" s="4">
        <v>251.0</v>
      </c>
      <c r="D320" s="5" t="str">
        <f>VLOOKUP(C320, artist!$A$2:$B$1000, 2, FALSE)</f>
        <v>Fretwork</v>
      </c>
    </row>
    <row r="321">
      <c r="A321" s="4">
        <v>320.0</v>
      </c>
      <c r="B321" s="4" t="s">
        <v>4850</v>
      </c>
      <c r="C321" s="4">
        <v>248.0</v>
      </c>
      <c r="D321" s="5" t="str">
        <f>VLOOKUP(C321, artist!$A$2:$B$1000, 2, FALSE)</f>
        <v>Berliner Philharmoniker &amp; Herbert Von Karajan</v>
      </c>
    </row>
    <row r="322">
      <c r="A322" s="4">
        <v>321.0</v>
      </c>
      <c r="B322" s="4" t="s">
        <v>4511</v>
      </c>
      <c r="C322" s="4">
        <v>252.0</v>
      </c>
      <c r="D322" s="5" t="str">
        <f>VLOOKUP(C322, artist!$A$2:$B$1000, 2, FALSE)</f>
        <v>Amy Winehouse</v>
      </c>
    </row>
    <row r="323">
      <c r="A323" s="4">
        <v>322.0</v>
      </c>
      <c r="B323" s="4" t="s">
        <v>145</v>
      </c>
      <c r="C323" s="4">
        <v>252.0</v>
      </c>
      <c r="D323" s="5" t="str">
        <f>VLOOKUP(C323, artist!$A$2:$B$1000, 2, FALSE)</f>
        <v>Amy Winehouse</v>
      </c>
    </row>
    <row r="324">
      <c r="A324" s="4">
        <v>323.0</v>
      </c>
      <c r="B324" s="4" t="s">
        <v>4851</v>
      </c>
      <c r="C324" s="4">
        <v>253.0</v>
      </c>
      <c r="D324" s="5" t="str">
        <f>VLOOKUP(C324, artist!$A$2:$B$1000, 2, FALSE)</f>
        <v>Calexico</v>
      </c>
    </row>
    <row r="325">
      <c r="A325" s="4">
        <v>324.0</v>
      </c>
      <c r="B325" s="4" t="s">
        <v>4852</v>
      </c>
      <c r="C325" s="4">
        <v>254.0</v>
      </c>
      <c r="D325" s="5" t="str">
        <f>VLOOKUP(C325, artist!$A$2:$B$1000, 2, FALSE)</f>
        <v>Otto Klemperer &amp; Philharmonia Orchestra</v>
      </c>
    </row>
    <row r="326">
      <c r="A326" s="4">
        <v>325.0</v>
      </c>
      <c r="B326" s="4" t="s">
        <v>4853</v>
      </c>
      <c r="C326" s="4">
        <v>255.0</v>
      </c>
      <c r="D326" s="5" t="str">
        <f>VLOOKUP(C326, artist!$A$2:$B$1000, 2, FALSE)</f>
        <v>Yehudi Menuhin</v>
      </c>
    </row>
    <row r="327">
      <c r="A327" s="4">
        <v>326.0</v>
      </c>
      <c r="B327" s="4" t="s">
        <v>4854</v>
      </c>
      <c r="C327" s="4">
        <v>256.0</v>
      </c>
      <c r="D327" s="5" t="str">
        <f>VLOOKUP(C327, artist!$A$2:$B$1000, 2, FALSE)</f>
        <v>Philharmonia Orchestra &amp; Sir Neville Marriner</v>
      </c>
    </row>
    <row r="328">
      <c r="A328" s="4">
        <v>327.0</v>
      </c>
      <c r="B328" s="4" t="s">
        <v>4855</v>
      </c>
      <c r="C328" s="4">
        <v>257.0</v>
      </c>
      <c r="D328" s="5" t="str">
        <f>VLOOKUP(C328, artist!$A$2:$B$1000, 2, FALSE)</f>
        <v>Academy of St. Martin in the Fields, Sir Neville Marriner &amp; Thurston Dart</v>
      </c>
    </row>
    <row r="329">
      <c r="A329" s="4">
        <v>328.0</v>
      </c>
      <c r="B329" s="4" t="s">
        <v>4856</v>
      </c>
      <c r="C329" s="4">
        <v>258.0</v>
      </c>
      <c r="D329" s="5" t="str">
        <f>VLOOKUP(C329, artist!$A$2:$B$1000, 2, FALSE)</f>
        <v>Les Arts Florissants &amp; William Christie</v>
      </c>
    </row>
    <row r="330">
      <c r="A330" s="4">
        <v>329.0</v>
      </c>
      <c r="B330" s="4" t="s">
        <v>4857</v>
      </c>
      <c r="C330" s="4">
        <v>259.0</v>
      </c>
      <c r="D330" s="5" t="str">
        <f>VLOOKUP(C330, artist!$A$2:$B$1000, 2, FALSE)</f>
        <v>The 12 Cellists of The Berlin Philharmonic</v>
      </c>
    </row>
    <row r="331">
      <c r="A331" s="4">
        <v>330.0</v>
      </c>
      <c r="B331" s="4" t="s">
        <v>4858</v>
      </c>
      <c r="C331" s="4">
        <v>260.0</v>
      </c>
      <c r="D331" s="5" t="str">
        <f>VLOOKUP(C331, artist!$A$2:$B$1000, 2, FALSE)</f>
        <v>Adrian Leaper &amp; Doreen de Feis</v>
      </c>
    </row>
    <row r="332">
      <c r="A332" s="4">
        <v>331.0</v>
      </c>
      <c r="B332" s="4" t="s">
        <v>4859</v>
      </c>
      <c r="C332" s="4">
        <v>261.0</v>
      </c>
      <c r="D332" s="5" t="str">
        <f>VLOOKUP(C332, artist!$A$2:$B$1000, 2, FALSE)</f>
        <v>Roger Norrington, London Classical Players</v>
      </c>
    </row>
    <row r="333">
      <c r="A333" s="4">
        <v>332.0</v>
      </c>
      <c r="B333" s="4" t="s">
        <v>4860</v>
      </c>
      <c r="C333" s="4">
        <v>262.0</v>
      </c>
      <c r="D333" s="5" t="str">
        <f>VLOOKUP(C333, artist!$A$2:$B$1000, 2, FALSE)</f>
        <v>Charles Dutoit &amp; L'Orchestre Symphonique de Montréal</v>
      </c>
    </row>
    <row r="334">
      <c r="A334" s="4">
        <v>333.0</v>
      </c>
      <c r="B334" s="4" t="s">
        <v>4861</v>
      </c>
      <c r="C334" s="4">
        <v>263.0</v>
      </c>
      <c r="D334" s="5" t="str">
        <f>VLOOKUP(C334, artist!$A$2:$B$1000, 2, FALSE)</f>
        <v>Equale Brass Ensemble, John Eliot Gardiner &amp; Munich Monteverdi Orchestra and Choir</v>
      </c>
    </row>
    <row r="335">
      <c r="A335" s="4">
        <v>334.0</v>
      </c>
      <c r="B335" s="4" t="s">
        <v>4862</v>
      </c>
      <c r="C335" s="4">
        <v>264.0</v>
      </c>
      <c r="D335" s="5" t="str">
        <f>VLOOKUP(C335, artist!$A$2:$B$1000, 2, FALSE)</f>
        <v>Kent Nagano and Orchestre de l'Opéra de Lyon</v>
      </c>
    </row>
    <row r="336">
      <c r="A336" s="4">
        <v>335.0</v>
      </c>
      <c r="B336" s="4" t="s">
        <v>4863</v>
      </c>
      <c r="C336" s="4">
        <v>265.0</v>
      </c>
      <c r="D336" s="5" t="str">
        <f>VLOOKUP(C336, artist!$A$2:$B$1000, 2, FALSE)</f>
        <v>Julian Bream</v>
      </c>
    </row>
    <row r="337">
      <c r="A337" s="4">
        <v>336.0</v>
      </c>
      <c r="B337" s="4" t="s">
        <v>4864</v>
      </c>
      <c r="C337" s="4">
        <v>248.0</v>
      </c>
      <c r="D337" s="5" t="str">
        <f>VLOOKUP(C337, artist!$A$2:$B$1000, 2, FALSE)</f>
        <v>Berliner Philharmoniker &amp; Herbert Von Karajan</v>
      </c>
    </row>
    <row r="338">
      <c r="A338" s="4">
        <v>337.0</v>
      </c>
      <c r="B338" s="4" t="s">
        <v>4865</v>
      </c>
      <c r="C338" s="4">
        <v>266.0</v>
      </c>
      <c r="D338" s="5" t="str">
        <f>VLOOKUP(C338, artist!$A$2:$B$1000, 2, FALSE)</f>
        <v>Martin Roscoe</v>
      </c>
    </row>
    <row r="339">
      <c r="A339" s="4">
        <v>338.0</v>
      </c>
      <c r="B339" s="4" t="s">
        <v>4866</v>
      </c>
      <c r="C339" s="4">
        <v>267.0</v>
      </c>
      <c r="D339" s="5" t="str">
        <f>VLOOKUP(C339, artist!$A$2:$B$1000, 2, FALSE)</f>
        <v>Göteborgs Symfoniker &amp; Neeme Järvi</v>
      </c>
    </row>
    <row r="340">
      <c r="A340" s="4">
        <v>339.0</v>
      </c>
      <c r="B340" s="4" t="s">
        <v>4867</v>
      </c>
      <c r="C340" s="4">
        <v>268.0</v>
      </c>
      <c r="D340" s="5" t="str">
        <f>VLOOKUP(C340, artist!$A$2:$B$1000, 2, FALSE)</f>
        <v>Itzhak Perlman</v>
      </c>
    </row>
    <row r="341">
      <c r="A341" s="4">
        <v>340.0</v>
      </c>
      <c r="B341" s="4" t="s">
        <v>4868</v>
      </c>
      <c r="C341" s="4">
        <v>269.0</v>
      </c>
      <c r="D341" s="5" t="str">
        <f>VLOOKUP(C341, artist!$A$2:$B$1000, 2, FALSE)</f>
        <v>Michele Campanella</v>
      </c>
    </row>
    <row r="342">
      <c r="A342" s="4">
        <v>341.0</v>
      </c>
      <c r="B342" s="4" t="s">
        <v>4869</v>
      </c>
      <c r="C342" s="4">
        <v>270.0</v>
      </c>
      <c r="D342" s="5" t="str">
        <f>VLOOKUP(C342, artist!$A$2:$B$1000, 2, FALSE)</f>
        <v>Gerald Moore</v>
      </c>
    </row>
    <row r="343">
      <c r="A343" s="4">
        <v>342.0</v>
      </c>
      <c r="B343" s="4" t="s">
        <v>4870</v>
      </c>
      <c r="C343" s="4">
        <v>271.0</v>
      </c>
      <c r="D343" s="5" t="str">
        <f>VLOOKUP(C343, artist!$A$2:$B$1000, 2, FALSE)</f>
        <v>Mela Tenenbaum, Pro Musica Prague &amp; Richard Kapp</v>
      </c>
    </row>
    <row r="344">
      <c r="A344" s="4">
        <v>343.0</v>
      </c>
      <c r="B344" s="4" t="s">
        <v>4871</v>
      </c>
      <c r="C344" s="4">
        <v>226.0</v>
      </c>
      <c r="D344" s="5" t="str">
        <f>VLOOKUP(C344, artist!$A$2:$B$1000, 2, FALSE)</f>
        <v>Eugene Ormandy</v>
      </c>
    </row>
    <row r="345">
      <c r="A345" s="4">
        <v>344.0</v>
      </c>
      <c r="B345" s="4" t="s">
        <v>4872</v>
      </c>
      <c r="C345" s="4">
        <v>272.0</v>
      </c>
      <c r="D345" s="5" t="str">
        <f>VLOOKUP(C345, artist!$A$2:$B$1000, 2, FALSE)</f>
        <v>Emerson String Quartet</v>
      </c>
    </row>
    <row r="346">
      <c r="A346" s="4">
        <v>345.0</v>
      </c>
      <c r="B346" s="4" t="s">
        <v>4873</v>
      </c>
      <c r="C346" s="4">
        <v>273.0</v>
      </c>
      <c r="D346" s="5" t="str">
        <f>VLOOKUP(C346, artist!$A$2:$B$1000, 2, FALSE)</f>
        <v>C. Monteverdi, Nigel Rogers - Chiaroscuro; London Baroque; London Cornett &amp; Sackbu</v>
      </c>
    </row>
    <row r="347">
      <c r="A347" s="4">
        <v>346.0</v>
      </c>
      <c r="B347" s="4" t="s">
        <v>4874</v>
      </c>
      <c r="C347" s="4">
        <v>274.0</v>
      </c>
      <c r="D347" s="5" t="str">
        <f>VLOOKUP(C347, artist!$A$2:$B$1000, 2, FALSE)</f>
        <v>Nash Ensemble</v>
      </c>
    </row>
    <row r="348">
      <c r="A348" s="4">
        <v>347.0</v>
      </c>
      <c r="B348" s="4" t="s">
        <v>4875</v>
      </c>
      <c r="C348" s="4">
        <v>275.0</v>
      </c>
      <c r="D348" s="5" t="str">
        <f>VLOOKUP(C348, artist!$A$2:$B$1000, 2, FALSE)</f>
        <v>Philip Glass Ensemble</v>
      </c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</v>
      </c>
      <c r="B1" s="4" t="s">
        <v>2</v>
      </c>
      <c r="C1" s="4" t="s">
        <v>1</v>
      </c>
      <c r="D1" s="4" t="s">
        <v>4582</v>
      </c>
      <c r="E1" s="4" t="s">
        <v>4876</v>
      </c>
      <c r="F1" s="4" t="s">
        <v>4877</v>
      </c>
      <c r="G1" s="4" t="s">
        <v>4878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>
      <c r="A2" s="4">
        <v>1.0</v>
      </c>
      <c r="B2" s="4" t="s">
        <v>4879</v>
      </c>
      <c r="C2" s="4" t="s">
        <v>4880</v>
      </c>
      <c r="D2" s="4" t="s">
        <v>4881</v>
      </c>
      <c r="E2" s="4">
        <v>0.0</v>
      </c>
      <c r="F2" s="9">
        <v>22695.0</v>
      </c>
      <c r="G2" s="9">
        <v>37482.0</v>
      </c>
      <c r="H2" s="4" t="s">
        <v>4882</v>
      </c>
      <c r="I2" s="4" t="s">
        <v>129</v>
      </c>
      <c r="J2" s="4" t="s">
        <v>130</v>
      </c>
      <c r="K2" s="4" t="s">
        <v>44</v>
      </c>
      <c r="L2" s="4" t="s">
        <v>4883</v>
      </c>
      <c r="M2" s="4" t="s">
        <v>4884</v>
      </c>
      <c r="N2" s="4" t="s">
        <v>4885</v>
      </c>
      <c r="O2" s="4" t="s">
        <v>4886</v>
      </c>
    </row>
    <row r="3">
      <c r="A3" s="4">
        <v>2.0</v>
      </c>
      <c r="B3" s="4" t="s">
        <v>4887</v>
      </c>
      <c r="C3" s="4" t="s">
        <v>4888</v>
      </c>
      <c r="D3" s="4" t="s">
        <v>4889</v>
      </c>
      <c r="E3" s="4">
        <v>1.0</v>
      </c>
      <c r="F3" s="9">
        <v>21527.0</v>
      </c>
      <c r="G3" s="9">
        <v>37377.0</v>
      </c>
      <c r="H3" s="4" t="s">
        <v>4890</v>
      </c>
      <c r="I3" s="4" t="s">
        <v>4891</v>
      </c>
      <c r="J3" s="4" t="s">
        <v>130</v>
      </c>
      <c r="K3" s="4" t="s">
        <v>44</v>
      </c>
      <c r="L3" s="4" t="s">
        <v>4892</v>
      </c>
      <c r="M3" s="4" t="s">
        <v>4893</v>
      </c>
      <c r="N3" s="4" t="s">
        <v>4894</v>
      </c>
      <c r="O3" s="4" t="s">
        <v>4895</v>
      </c>
    </row>
    <row r="4">
      <c r="A4" s="4">
        <v>3.0</v>
      </c>
      <c r="B4" s="4" t="s">
        <v>4896</v>
      </c>
      <c r="C4" s="4" t="s">
        <v>4897</v>
      </c>
      <c r="D4" s="4" t="s">
        <v>4898</v>
      </c>
      <c r="E4" s="4">
        <v>2.0</v>
      </c>
      <c r="F4" s="9">
        <v>26905.0</v>
      </c>
      <c r="G4" s="9">
        <v>37347.0</v>
      </c>
      <c r="H4" s="4" t="s">
        <v>4899</v>
      </c>
      <c r="I4" s="4" t="s">
        <v>4891</v>
      </c>
      <c r="J4" s="4" t="s">
        <v>130</v>
      </c>
      <c r="K4" s="4" t="s">
        <v>44</v>
      </c>
      <c r="L4" s="4" t="s">
        <v>4900</v>
      </c>
      <c r="M4" s="4" t="s">
        <v>4893</v>
      </c>
      <c r="N4" s="4" t="s">
        <v>4901</v>
      </c>
      <c r="O4" s="4" t="s">
        <v>4902</v>
      </c>
    </row>
    <row r="5">
      <c r="A5" s="4">
        <v>4.0</v>
      </c>
      <c r="B5" s="4" t="s">
        <v>4903</v>
      </c>
      <c r="C5" s="4" t="s">
        <v>4904</v>
      </c>
      <c r="D5" s="4" t="s">
        <v>4898</v>
      </c>
      <c r="E5" s="4">
        <v>2.0</v>
      </c>
      <c r="F5" s="9">
        <v>17429.0</v>
      </c>
      <c r="G5" s="9">
        <v>37744.0</v>
      </c>
      <c r="H5" s="4" t="s">
        <v>4905</v>
      </c>
      <c r="I5" s="4" t="s">
        <v>4891</v>
      </c>
      <c r="J5" s="4" t="s">
        <v>130</v>
      </c>
      <c r="K5" s="4" t="s">
        <v>44</v>
      </c>
      <c r="L5" s="4" t="s">
        <v>4906</v>
      </c>
      <c r="M5" s="4" t="s">
        <v>4907</v>
      </c>
      <c r="N5" s="4" t="s">
        <v>4908</v>
      </c>
      <c r="O5" s="4" t="s">
        <v>4909</v>
      </c>
    </row>
    <row r="6">
      <c r="A6" s="4">
        <v>5.0</v>
      </c>
      <c r="B6" s="4" t="s">
        <v>4910</v>
      </c>
      <c r="C6" s="4" t="s">
        <v>415</v>
      </c>
      <c r="D6" s="4" t="s">
        <v>4898</v>
      </c>
      <c r="E6" s="4">
        <v>2.0</v>
      </c>
      <c r="F6" s="9">
        <v>23804.0</v>
      </c>
      <c r="G6" s="9">
        <v>37911.0</v>
      </c>
      <c r="H6" s="4" t="s">
        <v>4911</v>
      </c>
      <c r="I6" s="4" t="s">
        <v>4891</v>
      </c>
      <c r="J6" s="4" t="s">
        <v>130</v>
      </c>
      <c r="K6" s="4" t="s">
        <v>44</v>
      </c>
      <c r="L6" s="4" t="s">
        <v>4912</v>
      </c>
      <c r="M6" s="4" t="s">
        <v>4913</v>
      </c>
      <c r="N6" s="4" t="s">
        <v>4914</v>
      </c>
      <c r="O6" s="4" t="s">
        <v>4915</v>
      </c>
    </row>
    <row r="7">
      <c r="A7" s="4">
        <v>6.0</v>
      </c>
      <c r="B7" s="4" t="s">
        <v>267</v>
      </c>
      <c r="C7" s="4" t="s">
        <v>4916</v>
      </c>
      <c r="D7" s="4" t="s">
        <v>4917</v>
      </c>
      <c r="E7" s="4">
        <v>1.0</v>
      </c>
      <c r="F7" s="9">
        <v>26846.0</v>
      </c>
      <c r="G7" s="9">
        <v>37911.0</v>
      </c>
      <c r="H7" s="4" t="s">
        <v>4918</v>
      </c>
      <c r="I7" s="4" t="s">
        <v>4891</v>
      </c>
      <c r="J7" s="4" t="s">
        <v>130</v>
      </c>
      <c r="K7" s="4" t="s">
        <v>44</v>
      </c>
      <c r="L7" s="4" t="s">
        <v>4919</v>
      </c>
      <c r="M7" s="4" t="s">
        <v>4920</v>
      </c>
      <c r="N7" s="4" t="s">
        <v>4921</v>
      </c>
      <c r="O7" s="4" t="s">
        <v>4922</v>
      </c>
    </row>
    <row r="8">
      <c r="A8" s="4">
        <v>7.0</v>
      </c>
      <c r="B8" s="4" t="s">
        <v>4923</v>
      </c>
      <c r="C8" s="4" t="s">
        <v>243</v>
      </c>
      <c r="D8" s="4" t="s">
        <v>4924</v>
      </c>
      <c r="E8" s="4">
        <v>6.0</v>
      </c>
      <c r="F8" s="9">
        <v>25717.0</v>
      </c>
      <c r="G8" s="9">
        <v>37988.0</v>
      </c>
      <c r="H8" s="4" t="s">
        <v>4925</v>
      </c>
      <c r="I8" s="4" t="s">
        <v>4926</v>
      </c>
      <c r="J8" s="4" t="s">
        <v>130</v>
      </c>
      <c r="K8" s="4" t="s">
        <v>44</v>
      </c>
      <c r="L8" s="4" t="s">
        <v>4927</v>
      </c>
      <c r="M8" s="4" t="s">
        <v>4928</v>
      </c>
      <c r="N8" s="4" t="s">
        <v>4929</v>
      </c>
      <c r="O8" s="4" t="s">
        <v>4930</v>
      </c>
    </row>
    <row r="9">
      <c r="A9" s="4">
        <v>8.0</v>
      </c>
      <c r="B9" s="4" t="s">
        <v>4931</v>
      </c>
      <c r="C9" s="4" t="s">
        <v>4932</v>
      </c>
      <c r="D9" s="4" t="s">
        <v>4924</v>
      </c>
      <c r="E9" s="4">
        <v>6.0</v>
      </c>
      <c r="F9" s="9">
        <v>24846.0</v>
      </c>
      <c r="G9" s="9">
        <v>38050.0</v>
      </c>
      <c r="H9" s="4" t="s">
        <v>4933</v>
      </c>
      <c r="I9" s="4" t="s">
        <v>4926</v>
      </c>
      <c r="J9" s="4" t="s">
        <v>130</v>
      </c>
      <c r="K9" s="4" t="s">
        <v>44</v>
      </c>
      <c r="L9" s="4" t="s">
        <v>4934</v>
      </c>
      <c r="M9" s="4" t="s">
        <v>4935</v>
      </c>
      <c r="N9" s="4" t="s">
        <v>4936</v>
      </c>
      <c r="O9" s="4" t="s">
        <v>4937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475</v>
      </c>
      <c r="B1" s="4" t="s">
        <v>473</v>
      </c>
    </row>
    <row r="2">
      <c r="A2" s="4">
        <v>1.0</v>
      </c>
      <c r="B2" s="4" t="s">
        <v>4938</v>
      </c>
    </row>
    <row r="3">
      <c r="A3" s="4">
        <v>2.0</v>
      </c>
      <c r="B3" s="4" t="s">
        <v>4939</v>
      </c>
    </row>
    <row r="4">
      <c r="A4" s="4">
        <v>3.0</v>
      </c>
      <c r="B4" s="4" t="s">
        <v>4940</v>
      </c>
    </row>
    <row r="5">
      <c r="A5" s="4">
        <v>4.0</v>
      </c>
      <c r="B5" s="4" t="s">
        <v>4941</v>
      </c>
    </row>
    <row r="6">
      <c r="A6" s="4">
        <v>5.0</v>
      </c>
      <c r="B6" s="4" t="s">
        <v>4942</v>
      </c>
    </row>
    <row r="7">
      <c r="A7" s="4">
        <v>6.0</v>
      </c>
      <c r="B7" s="4" t="s">
        <v>4943</v>
      </c>
    </row>
    <row r="8">
      <c r="A8" s="4">
        <v>7.0</v>
      </c>
      <c r="B8" s="4" t="s">
        <v>4944</v>
      </c>
    </row>
    <row r="9">
      <c r="A9" s="4">
        <v>8.0</v>
      </c>
      <c r="B9" s="4" t="s">
        <v>4945</v>
      </c>
    </row>
    <row r="10">
      <c r="A10" s="4">
        <v>9.0</v>
      </c>
      <c r="B10" s="4" t="s">
        <v>4769</v>
      </c>
    </row>
    <row r="11">
      <c r="A11" s="4">
        <v>10.0</v>
      </c>
      <c r="B11" s="4" t="s">
        <v>4946</v>
      </c>
    </row>
    <row r="12">
      <c r="A12" s="4">
        <v>11.0</v>
      </c>
      <c r="B12" s="4" t="s">
        <v>4947</v>
      </c>
    </row>
    <row r="13">
      <c r="A13" s="4">
        <v>12.0</v>
      </c>
      <c r="B13" s="4" t="s">
        <v>4948</v>
      </c>
    </row>
    <row r="14">
      <c r="A14" s="4">
        <v>13.0</v>
      </c>
      <c r="B14" s="4" t="s">
        <v>4949</v>
      </c>
    </row>
    <row r="15">
      <c r="A15" s="4">
        <v>14.0</v>
      </c>
      <c r="B15" s="4" t="s">
        <v>4950</v>
      </c>
    </row>
    <row r="16">
      <c r="A16" s="4">
        <v>15.0</v>
      </c>
      <c r="B16" s="4" t="s">
        <v>4951</v>
      </c>
    </row>
    <row r="17">
      <c r="A17" s="4">
        <v>16.0</v>
      </c>
      <c r="B17" s="4" t="s">
        <v>4952</v>
      </c>
    </row>
    <row r="18">
      <c r="A18" s="4">
        <v>17.0</v>
      </c>
      <c r="B18" s="4" t="s">
        <v>4953</v>
      </c>
    </row>
    <row r="19">
      <c r="A19" s="4">
        <v>18.0</v>
      </c>
      <c r="B19" s="4" t="s">
        <v>4954</v>
      </c>
    </row>
    <row r="20">
      <c r="A20" s="4">
        <v>19.0</v>
      </c>
      <c r="B20" s="4" t="s">
        <v>4955</v>
      </c>
    </row>
    <row r="21">
      <c r="A21" s="4">
        <v>20.0</v>
      </c>
      <c r="B21" s="4" t="s">
        <v>4956</v>
      </c>
    </row>
    <row r="22">
      <c r="A22" s="4">
        <v>21.0</v>
      </c>
      <c r="B22" s="4" t="s">
        <v>4957</v>
      </c>
    </row>
    <row r="23">
      <c r="A23" s="4">
        <v>22.0</v>
      </c>
      <c r="B23" s="4" t="s">
        <v>4958</v>
      </c>
    </row>
    <row r="24">
      <c r="A24" s="4">
        <v>23.0</v>
      </c>
      <c r="B24" s="4" t="s">
        <v>4959</v>
      </c>
    </row>
    <row r="25">
      <c r="A25" s="4">
        <v>24.0</v>
      </c>
      <c r="B25" s="4" t="s">
        <v>4960</v>
      </c>
    </row>
    <row r="26">
      <c r="A26" s="4">
        <v>25.0</v>
      </c>
      <c r="B26" s="4" t="s">
        <v>4961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4583</v>
      </c>
      <c r="B1" s="4" t="s">
        <v>473</v>
      </c>
    </row>
    <row r="2">
      <c r="A2" s="4">
        <v>1.0</v>
      </c>
      <c r="B2" s="4" t="s">
        <v>500</v>
      </c>
    </row>
    <row r="3">
      <c r="A3" s="4">
        <v>2.0</v>
      </c>
      <c r="B3" s="4" t="s">
        <v>4962</v>
      </c>
    </row>
    <row r="4">
      <c r="A4" s="4">
        <v>3.0</v>
      </c>
      <c r="B4" s="4" t="s">
        <v>4963</v>
      </c>
    </row>
    <row r="5">
      <c r="A5" s="4">
        <v>4.0</v>
      </c>
      <c r="B5" s="4" t="s">
        <v>4964</v>
      </c>
    </row>
    <row r="6">
      <c r="A6" s="4">
        <v>5.0</v>
      </c>
      <c r="B6" s="4" t="s">
        <v>4965</v>
      </c>
    </row>
    <row r="7">
      <c r="A7" s="4">
        <v>6.0</v>
      </c>
      <c r="B7" s="4" t="s">
        <v>4966</v>
      </c>
    </row>
    <row r="8">
      <c r="A8" s="4">
        <v>7.0</v>
      </c>
      <c r="B8" s="4" t="s">
        <v>579</v>
      </c>
    </row>
    <row r="9">
      <c r="A9" s="4">
        <v>8.0</v>
      </c>
      <c r="B9" s="4" t="s">
        <v>4591</v>
      </c>
    </row>
    <row r="10">
      <c r="A10" s="4">
        <v>9.0</v>
      </c>
      <c r="B10" s="4" t="s">
        <v>4967</v>
      </c>
    </row>
    <row r="11">
      <c r="A11" s="4">
        <v>10.0</v>
      </c>
      <c r="B11" s="4" t="s">
        <v>638</v>
      </c>
    </row>
    <row r="12">
      <c r="A12" s="4">
        <v>11.0</v>
      </c>
      <c r="B12" s="4" t="s">
        <v>4968</v>
      </c>
    </row>
    <row r="13">
      <c r="A13" s="4">
        <v>12.0</v>
      </c>
      <c r="B13" s="4" t="s">
        <v>665</v>
      </c>
    </row>
    <row r="14">
      <c r="A14" s="4">
        <v>13.0</v>
      </c>
      <c r="B14" s="4" t="s">
        <v>686</v>
      </c>
    </row>
    <row r="15">
      <c r="A15" s="4">
        <v>14.0</v>
      </c>
      <c r="B15" s="4" t="s">
        <v>2029</v>
      </c>
    </row>
    <row r="16">
      <c r="A16" s="4">
        <v>15.0</v>
      </c>
      <c r="B16" s="4" t="s">
        <v>719</v>
      </c>
    </row>
    <row r="17">
      <c r="A17" s="4">
        <v>16.0</v>
      </c>
      <c r="B17" s="4" t="s">
        <v>739</v>
      </c>
    </row>
    <row r="18">
      <c r="A18" s="4">
        <v>17.0</v>
      </c>
      <c r="B18" s="4" t="s">
        <v>747</v>
      </c>
    </row>
    <row r="19">
      <c r="A19" s="4">
        <v>18.0</v>
      </c>
      <c r="B19" s="4" t="s">
        <v>4969</v>
      </c>
    </row>
    <row r="20">
      <c r="A20" s="4">
        <v>19.0</v>
      </c>
      <c r="B20" s="4" t="s">
        <v>857</v>
      </c>
    </row>
    <row r="21">
      <c r="A21" s="4">
        <v>20.0</v>
      </c>
      <c r="B21" s="4" t="s">
        <v>4970</v>
      </c>
    </row>
    <row r="22">
      <c r="A22" s="4">
        <v>21.0</v>
      </c>
      <c r="B22" s="4" t="s">
        <v>4971</v>
      </c>
    </row>
    <row r="23">
      <c r="A23" s="4">
        <v>22.0</v>
      </c>
      <c r="B23" s="4" t="s">
        <v>4972</v>
      </c>
    </row>
    <row r="24">
      <c r="A24" s="4">
        <v>23.0</v>
      </c>
      <c r="B24" s="4" t="s">
        <v>4973</v>
      </c>
    </row>
    <row r="25">
      <c r="A25" s="4">
        <v>24.0</v>
      </c>
      <c r="B25" s="4" t="s">
        <v>949</v>
      </c>
    </row>
    <row r="26">
      <c r="A26" s="4">
        <v>25.0</v>
      </c>
      <c r="B26" s="4" t="s">
        <v>4974</v>
      </c>
    </row>
    <row r="27">
      <c r="A27" s="4">
        <v>26.0</v>
      </c>
      <c r="B27" s="4" t="s">
        <v>4975</v>
      </c>
    </row>
    <row r="28">
      <c r="A28" s="4">
        <v>27.0</v>
      </c>
      <c r="B28" s="4" t="s">
        <v>743</v>
      </c>
    </row>
    <row r="29">
      <c r="A29" s="4">
        <v>28.0</v>
      </c>
      <c r="B29" s="4" t="s">
        <v>4976</v>
      </c>
    </row>
    <row r="30">
      <c r="A30" s="4">
        <v>29.0</v>
      </c>
      <c r="B30" s="4" t="s">
        <v>4977</v>
      </c>
    </row>
    <row r="31">
      <c r="A31" s="4">
        <v>30.0</v>
      </c>
      <c r="B31" s="4" t="s">
        <v>4978</v>
      </c>
    </row>
    <row r="32">
      <c r="A32" s="4">
        <v>31.0</v>
      </c>
      <c r="B32" s="4" t="s">
        <v>4979</v>
      </c>
    </row>
    <row r="33">
      <c r="A33" s="4">
        <v>32.0</v>
      </c>
      <c r="B33" s="4" t="s">
        <v>4980</v>
      </c>
    </row>
    <row r="34">
      <c r="A34" s="4">
        <v>33.0</v>
      </c>
      <c r="B34" s="4" t="s">
        <v>4981</v>
      </c>
    </row>
    <row r="35">
      <c r="A35" s="4">
        <v>34.0</v>
      </c>
      <c r="B35" s="4" t="s">
        <v>968</v>
      </c>
    </row>
    <row r="36">
      <c r="A36" s="4">
        <v>35.0</v>
      </c>
      <c r="B36" s="4" t="s">
        <v>4982</v>
      </c>
    </row>
    <row r="37">
      <c r="A37" s="4">
        <v>36.0</v>
      </c>
      <c r="B37" s="4" t="s">
        <v>4983</v>
      </c>
    </row>
    <row r="38">
      <c r="A38" s="4">
        <v>37.0</v>
      </c>
      <c r="B38" s="4" t="s">
        <v>4984</v>
      </c>
    </row>
    <row r="39">
      <c r="A39" s="4">
        <v>38.0</v>
      </c>
      <c r="B39" s="4" t="s">
        <v>4985</v>
      </c>
    </row>
    <row r="40">
      <c r="A40" s="4">
        <v>39.0</v>
      </c>
      <c r="B40" s="4" t="s">
        <v>4986</v>
      </c>
    </row>
    <row r="41">
      <c r="A41" s="4">
        <v>40.0</v>
      </c>
      <c r="B41" s="4" t="s">
        <v>4987</v>
      </c>
    </row>
    <row r="42">
      <c r="A42" s="4">
        <v>41.0</v>
      </c>
      <c r="B42" s="4" t="s">
        <v>4988</v>
      </c>
    </row>
    <row r="43">
      <c r="A43" s="4">
        <v>42.0</v>
      </c>
      <c r="B43" s="4" t="s">
        <v>2798</v>
      </c>
    </row>
    <row r="44">
      <c r="A44" s="4">
        <v>43.0</v>
      </c>
      <c r="B44" s="4" t="s">
        <v>4989</v>
      </c>
    </row>
    <row r="45">
      <c r="A45" s="4">
        <v>44.0</v>
      </c>
      <c r="B45" s="4" t="s">
        <v>4990</v>
      </c>
    </row>
    <row r="46">
      <c r="A46" s="4">
        <v>45.0</v>
      </c>
      <c r="B46" s="4" t="s">
        <v>4991</v>
      </c>
    </row>
    <row r="47">
      <c r="A47" s="4">
        <v>46.0</v>
      </c>
      <c r="B47" s="4" t="s">
        <v>733</v>
      </c>
    </row>
    <row r="48">
      <c r="A48" s="4">
        <v>47.0</v>
      </c>
      <c r="B48" s="4" t="s">
        <v>4992</v>
      </c>
    </row>
    <row r="49">
      <c r="A49" s="4">
        <v>48.0</v>
      </c>
      <c r="B49" s="4" t="s">
        <v>4993</v>
      </c>
    </row>
    <row r="50">
      <c r="A50" s="4">
        <v>49.0</v>
      </c>
      <c r="B50" s="4" t="s">
        <v>4994</v>
      </c>
    </row>
    <row r="51">
      <c r="A51" s="4">
        <v>50.0</v>
      </c>
      <c r="B51" s="4" t="s">
        <v>2711</v>
      </c>
    </row>
    <row r="52">
      <c r="A52" s="4">
        <v>51.0</v>
      </c>
      <c r="B52" s="4" t="s">
        <v>1022</v>
      </c>
    </row>
    <row r="53">
      <c r="A53" s="4">
        <v>52.0</v>
      </c>
      <c r="B53" s="4" t="s">
        <v>4995</v>
      </c>
    </row>
    <row r="54">
      <c r="A54" s="4">
        <v>53.0</v>
      </c>
      <c r="B54" s="4" t="s">
        <v>4996</v>
      </c>
    </row>
    <row r="55">
      <c r="A55" s="4">
        <v>54.0</v>
      </c>
      <c r="B55" s="4" t="s">
        <v>1908</v>
      </c>
    </row>
    <row r="56">
      <c r="A56" s="4">
        <v>55.0</v>
      </c>
      <c r="B56" s="4" t="s">
        <v>1106</v>
      </c>
    </row>
    <row r="57">
      <c r="A57" s="4">
        <v>56.0</v>
      </c>
      <c r="B57" s="4" t="s">
        <v>1138</v>
      </c>
    </row>
    <row r="58">
      <c r="A58" s="4">
        <v>57.0</v>
      </c>
      <c r="B58" s="4" t="s">
        <v>4997</v>
      </c>
    </row>
    <row r="59">
      <c r="A59" s="4">
        <v>58.0</v>
      </c>
      <c r="B59" s="4" t="s">
        <v>4998</v>
      </c>
    </row>
    <row r="60">
      <c r="A60" s="4">
        <v>59.0</v>
      </c>
      <c r="B60" s="4" t="s">
        <v>1226</v>
      </c>
    </row>
    <row r="61">
      <c r="A61" s="4">
        <v>60.0</v>
      </c>
      <c r="B61" s="4" t="s">
        <v>4999</v>
      </c>
    </row>
    <row r="62">
      <c r="A62" s="4">
        <v>61.0</v>
      </c>
      <c r="B62" s="4" t="s">
        <v>5000</v>
      </c>
    </row>
    <row r="63">
      <c r="A63" s="4">
        <v>62.0</v>
      </c>
      <c r="B63" s="4" t="s">
        <v>5001</v>
      </c>
    </row>
    <row r="64">
      <c r="A64" s="4">
        <v>63.0</v>
      </c>
      <c r="B64" s="4" t="s">
        <v>5002</v>
      </c>
    </row>
    <row r="65">
      <c r="A65" s="4">
        <v>64.0</v>
      </c>
      <c r="B65" s="4" t="s">
        <v>5003</v>
      </c>
    </row>
    <row r="66">
      <c r="A66" s="4">
        <v>65.0</v>
      </c>
      <c r="B66" s="4" t="s">
        <v>5004</v>
      </c>
    </row>
    <row r="67">
      <c r="A67" s="4">
        <v>66.0</v>
      </c>
      <c r="B67" s="4" t="s">
        <v>5005</v>
      </c>
    </row>
    <row r="68">
      <c r="A68" s="4">
        <v>67.0</v>
      </c>
      <c r="B68" s="4" t="s">
        <v>5006</v>
      </c>
    </row>
    <row r="69">
      <c r="A69" s="4">
        <v>68.0</v>
      </c>
      <c r="B69" s="4" t="s">
        <v>1265</v>
      </c>
    </row>
    <row r="70">
      <c r="A70" s="4">
        <v>69.0</v>
      </c>
      <c r="B70" s="4" t="s">
        <v>5007</v>
      </c>
    </row>
    <row r="71">
      <c r="A71" s="4">
        <v>70.0</v>
      </c>
      <c r="B71" s="4" t="s">
        <v>5008</v>
      </c>
    </row>
    <row r="72">
      <c r="A72" s="4">
        <v>71.0</v>
      </c>
      <c r="B72" s="4" t="s">
        <v>5009</v>
      </c>
    </row>
    <row r="73">
      <c r="A73" s="4">
        <v>72.0</v>
      </c>
      <c r="B73" s="4" t="s">
        <v>5010</v>
      </c>
    </row>
    <row r="74">
      <c r="A74" s="4">
        <v>73.0</v>
      </c>
      <c r="B74" s="4" t="s">
        <v>5011</v>
      </c>
    </row>
    <row r="75">
      <c r="A75" s="4">
        <v>74.0</v>
      </c>
      <c r="B75" s="4" t="s">
        <v>5012</v>
      </c>
    </row>
    <row r="76">
      <c r="A76" s="4">
        <v>75.0</v>
      </c>
      <c r="B76" s="4" t="s">
        <v>5013</v>
      </c>
    </row>
    <row r="77">
      <c r="A77" s="4">
        <v>76.0</v>
      </c>
      <c r="B77" s="4" t="s">
        <v>5014</v>
      </c>
    </row>
    <row r="78">
      <c r="A78" s="4">
        <v>77.0</v>
      </c>
      <c r="B78" s="4" t="s">
        <v>5015</v>
      </c>
    </row>
    <row r="79">
      <c r="A79" s="4">
        <v>78.0</v>
      </c>
      <c r="B79" s="4" t="s">
        <v>5016</v>
      </c>
    </row>
    <row r="80">
      <c r="A80" s="4">
        <v>79.0</v>
      </c>
      <c r="B80" s="4" t="s">
        <v>5017</v>
      </c>
    </row>
    <row r="81">
      <c r="A81" s="4">
        <v>80.0</v>
      </c>
      <c r="B81" s="4" t="s">
        <v>1484</v>
      </c>
    </row>
    <row r="82">
      <c r="A82" s="4">
        <v>81.0</v>
      </c>
      <c r="B82" s="4" t="s">
        <v>1627</v>
      </c>
    </row>
    <row r="83">
      <c r="A83" s="4">
        <v>82.0</v>
      </c>
      <c r="B83" s="4" t="s">
        <v>1700</v>
      </c>
    </row>
    <row r="84">
      <c r="A84" s="4">
        <v>83.0</v>
      </c>
      <c r="B84" s="4" t="s">
        <v>5018</v>
      </c>
    </row>
    <row r="85">
      <c r="A85" s="4">
        <v>84.0</v>
      </c>
      <c r="B85" s="4" t="s">
        <v>1748</v>
      </c>
    </row>
    <row r="86">
      <c r="A86" s="4">
        <v>85.0</v>
      </c>
      <c r="B86" s="4" t="s">
        <v>5019</v>
      </c>
    </row>
    <row r="87">
      <c r="A87" s="4">
        <v>86.0</v>
      </c>
      <c r="B87" s="4" t="s">
        <v>5020</v>
      </c>
    </row>
    <row r="88">
      <c r="A88" s="4">
        <v>87.0</v>
      </c>
      <c r="B88" s="4" t="s">
        <v>5021</v>
      </c>
    </row>
    <row r="89">
      <c r="A89" s="4">
        <v>88.0</v>
      </c>
      <c r="B89" s="4" t="s">
        <v>5022</v>
      </c>
    </row>
    <row r="90">
      <c r="A90" s="4">
        <v>89.0</v>
      </c>
      <c r="B90" s="4" t="s">
        <v>5023</v>
      </c>
    </row>
    <row r="91">
      <c r="A91" s="4">
        <v>90.0</v>
      </c>
      <c r="B91" s="4" t="s">
        <v>2016</v>
      </c>
    </row>
    <row r="92">
      <c r="A92" s="4">
        <v>91.0</v>
      </c>
      <c r="B92" s="4" t="s">
        <v>2180</v>
      </c>
    </row>
    <row r="93">
      <c r="A93" s="4">
        <v>92.0</v>
      </c>
      <c r="B93" s="4" t="s">
        <v>5024</v>
      </c>
    </row>
    <row r="94">
      <c r="A94" s="4">
        <v>93.0</v>
      </c>
      <c r="B94" s="4" t="s">
        <v>5025</v>
      </c>
    </row>
    <row r="95">
      <c r="A95" s="4">
        <v>94.0</v>
      </c>
      <c r="B95" s="4" t="s">
        <v>2270</v>
      </c>
    </row>
    <row r="96">
      <c r="A96" s="4">
        <v>95.0</v>
      </c>
      <c r="B96" s="4" t="s">
        <v>5026</v>
      </c>
    </row>
    <row r="97">
      <c r="A97" s="4">
        <v>96.0</v>
      </c>
      <c r="B97" s="4" t="s">
        <v>5027</v>
      </c>
    </row>
    <row r="98">
      <c r="A98" s="4">
        <v>97.0</v>
      </c>
      <c r="B98" s="4" t="s">
        <v>2327</v>
      </c>
    </row>
    <row r="99">
      <c r="A99" s="4">
        <v>98.0</v>
      </c>
      <c r="B99" s="4" t="s">
        <v>5028</v>
      </c>
    </row>
    <row r="100">
      <c r="A100" s="4">
        <v>99.0</v>
      </c>
      <c r="B100" s="4" t="s">
        <v>5029</v>
      </c>
    </row>
    <row r="101">
      <c r="A101" s="4">
        <v>100.0</v>
      </c>
      <c r="B101" s="4" t="s">
        <v>2505</v>
      </c>
    </row>
    <row r="102">
      <c r="A102" s="4">
        <v>101.0</v>
      </c>
      <c r="B102" s="4" t="s">
        <v>859</v>
      </c>
    </row>
    <row r="103">
      <c r="A103" s="4">
        <v>102.0</v>
      </c>
      <c r="B103" s="4" t="s">
        <v>5030</v>
      </c>
    </row>
    <row r="104">
      <c r="A104" s="4">
        <v>103.0</v>
      </c>
      <c r="B104" s="4" t="s">
        <v>5031</v>
      </c>
    </row>
    <row r="105">
      <c r="A105" s="4">
        <v>104.0</v>
      </c>
      <c r="B105" s="4" t="s">
        <v>2609</v>
      </c>
    </row>
    <row r="106">
      <c r="A106" s="4">
        <v>105.0</v>
      </c>
      <c r="B106" s="4" t="s">
        <v>5032</v>
      </c>
    </row>
    <row r="107">
      <c r="A107" s="4">
        <v>106.0</v>
      </c>
      <c r="B107" s="4" t="s">
        <v>5033</v>
      </c>
    </row>
    <row r="108">
      <c r="A108" s="4">
        <v>107.0</v>
      </c>
      <c r="B108" s="4" t="s">
        <v>5034</v>
      </c>
    </row>
    <row r="109">
      <c r="A109" s="4">
        <v>108.0</v>
      </c>
      <c r="B109" s="4" t="s">
        <v>2825</v>
      </c>
    </row>
    <row r="110">
      <c r="A110" s="4">
        <v>109.0</v>
      </c>
      <c r="B110" s="4" t="s">
        <v>5035</v>
      </c>
    </row>
    <row r="111">
      <c r="A111" s="4">
        <v>110.0</v>
      </c>
      <c r="B111" s="4" t="s">
        <v>2864</v>
      </c>
    </row>
    <row r="112">
      <c r="A112" s="4">
        <v>111.0</v>
      </c>
      <c r="B112" s="4" t="s">
        <v>5036</v>
      </c>
    </row>
    <row r="113">
      <c r="A113" s="4">
        <v>112.0</v>
      </c>
      <c r="B113" s="4" t="s">
        <v>4708</v>
      </c>
    </row>
    <row r="114">
      <c r="A114" s="4">
        <v>113.0</v>
      </c>
      <c r="B114" s="4" t="s">
        <v>5037</v>
      </c>
    </row>
    <row r="115">
      <c r="A115" s="4">
        <v>114.0</v>
      </c>
      <c r="B115" s="4" t="s">
        <v>5038</v>
      </c>
    </row>
    <row r="116">
      <c r="A116" s="4">
        <v>115.0</v>
      </c>
      <c r="B116" s="4" t="s">
        <v>5039</v>
      </c>
    </row>
    <row r="117">
      <c r="A117" s="4">
        <v>116.0</v>
      </c>
      <c r="B117" s="4" t="s">
        <v>5040</v>
      </c>
    </row>
    <row r="118">
      <c r="A118" s="4">
        <v>117.0</v>
      </c>
      <c r="B118" s="4" t="s">
        <v>5041</v>
      </c>
    </row>
    <row r="119">
      <c r="A119" s="4">
        <v>118.0</v>
      </c>
      <c r="B119" s="4" t="s">
        <v>3035</v>
      </c>
    </row>
    <row r="120">
      <c r="A120" s="4">
        <v>119.0</v>
      </c>
      <c r="B120" s="4" t="s">
        <v>5042</v>
      </c>
    </row>
    <row r="121">
      <c r="A121" s="4">
        <v>120.0</v>
      </c>
      <c r="B121" s="4" t="s">
        <v>5043</v>
      </c>
    </row>
    <row r="122">
      <c r="A122" s="4">
        <v>121.0</v>
      </c>
      <c r="B122" s="4" t="s">
        <v>5044</v>
      </c>
    </row>
    <row r="123">
      <c r="A123" s="4">
        <v>122.0</v>
      </c>
      <c r="B123" s="4" t="s">
        <v>5045</v>
      </c>
    </row>
    <row r="124">
      <c r="A124" s="4">
        <v>123.0</v>
      </c>
      <c r="B124" s="4" t="s">
        <v>5046</v>
      </c>
    </row>
    <row r="125">
      <c r="A125" s="4">
        <v>124.0</v>
      </c>
      <c r="B125" s="4" t="s">
        <v>3221</v>
      </c>
    </row>
    <row r="126">
      <c r="A126" s="4">
        <v>125.0</v>
      </c>
      <c r="B126" s="4" t="s">
        <v>5047</v>
      </c>
    </row>
    <row r="127">
      <c r="A127" s="4">
        <v>126.0</v>
      </c>
      <c r="B127" s="4" t="s">
        <v>4732</v>
      </c>
    </row>
    <row r="128">
      <c r="A128" s="4">
        <v>127.0</v>
      </c>
      <c r="B128" s="4" t="s">
        <v>3298</v>
      </c>
    </row>
    <row r="129">
      <c r="A129" s="4">
        <v>128.0</v>
      </c>
      <c r="B129" s="4" t="s">
        <v>5048</v>
      </c>
    </row>
    <row r="130">
      <c r="A130" s="4">
        <v>129.0</v>
      </c>
      <c r="B130" s="4" t="s">
        <v>5049</v>
      </c>
    </row>
    <row r="131">
      <c r="A131" s="4">
        <v>130.0</v>
      </c>
      <c r="B131" s="4" t="s">
        <v>5050</v>
      </c>
    </row>
    <row r="132">
      <c r="A132" s="4">
        <v>131.0</v>
      </c>
      <c r="B132" s="4" t="s">
        <v>5051</v>
      </c>
    </row>
    <row r="133">
      <c r="A133" s="4">
        <v>132.0</v>
      </c>
      <c r="B133" s="4" t="s">
        <v>3447</v>
      </c>
    </row>
    <row r="134">
      <c r="A134" s="4">
        <v>133.0</v>
      </c>
      <c r="B134" s="4" t="s">
        <v>5052</v>
      </c>
    </row>
    <row r="135">
      <c r="A135" s="4">
        <v>134.0</v>
      </c>
      <c r="B135" s="4" t="s">
        <v>5053</v>
      </c>
    </row>
    <row r="136">
      <c r="A136" s="4">
        <v>135.0</v>
      </c>
      <c r="B136" s="4" t="s">
        <v>5054</v>
      </c>
    </row>
    <row r="137">
      <c r="A137" s="4">
        <v>136.0</v>
      </c>
      <c r="B137" s="4" t="s">
        <v>5055</v>
      </c>
    </row>
    <row r="138">
      <c r="A138" s="4">
        <v>137.0</v>
      </c>
      <c r="B138" s="4" t="s">
        <v>5056</v>
      </c>
    </row>
    <row r="139">
      <c r="A139" s="4">
        <v>138.0</v>
      </c>
      <c r="B139" s="4" t="s">
        <v>3556</v>
      </c>
    </row>
    <row r="140">
      <c r="A140" s="4">
        <v>139.0</v>
      </c>
      <c r="B140" s="4" t="s">
        <v>5057</v>
      </c>
    </row>
    <row r="141">
      <c r="A141" s="4">
        <v>140.0</v>
      </c>
      <c r="B141" s="4" t="s">
        <v>4749</v>
      </c>
    </row>
    <row r="142">
      <c r="A142" s="4">
        <v>141.0</v>
      </c>
      <c r="B142" s="4" t="s">
        <v>5058</v>
      </c>
    </row>
    <row r="143">
      <c r="A143" s="4">
        <v>142.0</v>
      </c>
      <c r="B143" s="4" t="s">
        <v>5059</v>
      </c>
    </row>
    <row r="144">
      <c r="A144" s="4">
        <v>143.0</v>
      </c>
      <c r="B144" s="4" t="s">
        <v>3670</v>
      </c>
    </row>
    <row r="145">
      <c r="A145" s="4">
        <v>144.0</v>
      </c>
      <c r="B145" s="4" t="s">
        <v>5060</v>
      </c>
    </row>
    <row r="146">
      <c r="A146" s="4">
        <v>145.0</v>
      </c>
      <c r="B146" s="4" t="s">
        <v>3717</v>
      </c>
    </row>
    <row r="147">
      <c r="A147" s="4">
        <v>146.0</v>
      </c>
      <c r="B147" s="4" t="s">
        <v>3749</v>
      </c>
    </row>
    <row r="148">
      <c r="A148" s="4">
        <v>147.0</v>
      </c>
      <c r="B148" s="4" t="s">
        <v>5061</v>
      </c>
    </row>
    <row r="149">
      <c r="A149" s="4">
        <v>148.0</v>
      </c>
      <c r="B149" s="4" t="s">
        <v>5062</v>
      </c>
    </row>
    <row r="150">
      <c r="A150" s="4">
        <v>149.0</v>
      </c>
      <c r="B150" s="4" t="s">
        <v>5063</v>
      </c>
    </row>
    <row r="151">
      <c r="A151" s="4">
        <v>150.0</v>
      </c>
      <c r="B151" s="4" t="s">
        <v>3902</v>
      </c>
    </row>
    <row r="152">
      <c r="A152" s="4">
        <v>151.0</v>
      </c>
      <c r="B152" s="4" t="s">
        <v>5064</v>
      </c>
    </row>
    <row r="153">
      <c r="A153" s="4">
        <v>152.0</v>
      </c>
      <c r="B153" s="4" t="s">
        <v>4062</v>
      </c>
    </row>
    <row r="154">
      <c r="A154" s="4">
        <v>153.0</v>
      </c>
      <c r="B154" s="4" t="s">
        <v>5065</v>
      </c>
    </row>
    <row r="155">
      <c r="A155" s="4">
        <v>154.0</v>
      </c>
      <c r="B155" s="4" t="s">
        <v>5066</v>
      </c>
    </row>
    <row r="156">
      <c r="A156" s="4">
        <v>155.0</v>
      </c>
      <c r="B156" s="4" t="s">
        <v>5067</v>
      </c>
    </row>
    <row r="157">
      <c r="A157" s="4">
        <v>156.0</v>
      </c>
      <c r="B157" s="4" t="s">
        <v>5068</v>
      </c>
    </row>
    <row r="158">
      <c r="A158" s="4">
        <v>157.0</v>
      </c>
      <c r="B158" s="4" t="s">
        <v>5069</v>
      </c>
    </row>
    <row r="159">
      <c r="A159" s="4">
        <v>158.0</v>
      </c>
      <c r="B159" s="4" t="s">
        <v>5070</v>
      </c>
    </row>
    <row r="160">
      <c r="A160" s="4">
        <v>159.0</v>
      </c>
      <c r="B160" s="4" t="s">
        <v>4785</v>
      </c>
    </row>
    <row r="161">
      <c r="A161" s="4">
        <v>160.0</v>
      </c>
      <c r="B161" s="4" t="s">
        <v>5071</v>
      </c>
    </row>
    <row r="162">
      <c r="A162" s="4">
        <v>161.0</v>
      </c>
      <c r="B162" s="4" t="s">
        <v>5072</v>
      </c>
    </row>
    <row r="163">
      <c r="A163" s="4">
        <v>162.0</v>
      </c>
      <c r="B163" s="4" t="s">
        <v>5073</v>
      </c>
    </row>
    <row r="164">
      <c r="A164" s="4">
        <v>163.0</v>
      </c>
      <c r="B164" s="4" t="s">
        <v>5074</v>
      </c>
    </row>
    <row r="165">
      <c r="A165" s="4">
        <v>164.0</v>
      </c>
      <c r="B165" s="4" t="s">
        <v>5075</v>
      </c>
    </row>
    <row r="166">
      <c r="A166" s="4">
        <v>165.0</v>
      </c>
      <c r="B166" s="4" t="s">
        <v>5076</v>
      </c>
    </row>
    <row r="167">
      <c r="A167" s="4">
        <v>166.0</v>
      </c>
      <c r="B167" s="4" t="s">
        <v>5077</v>
      </c>
    </row>
    <row r="168">
      <c r="A168" s="4">
        <v>167.0</v>
      </c>
      <c r="B168" s="4" t="s">
        <v>5078</v>
      </c>
    </row>
    <row r="169">
      <c r="A169" s="4">
        <v>168.0</v>
      </c>
      <c r="B169" s="4" t="s">
        <v>5079</v>
      </c>
    </row>
    <row r="170">
      <c r="A170" s="4">
        <v>169.0</v>
      </c>
      <c r="B170" s="4" t="s">
        <v>5080</v>
      </c>
    </row>
    <row r="171">
      <c r="A171" s="4">
        <v>170.0</v>
      </c>
      <c r="B171" s="4" t="s">
        <v>5081</v>
      </c>
    </row>
    <row r="172">
      <c r="A172" s="4">
        <v>171.0</v>
      </c>
      <c r="B172" s="4" t="s">
        <v>5082</v>
      </c>
    </row>
    <row r="173">
      <c r="A173" s="4">
        <v>172.0</v>
      </c>
      <c r="B173" s="4" t="s">
        <v>5083</v>
      </c>
    </row>
    <row r="174">
      <c r="A174" s="4">
        <v>173.0</v>
      </c>
      <c r="B174" s="4" t="s">
        <v>5084</v>
      </c>
    </row>
    <row r="175">
      <c r="A175" s="4">
        <v>174.0</v>
      </c>
      <c r="B175" s="4" t="s">
        <v>5085</v>
      </c>
    </row>
    <row r="176">
      <c r="A176" s="4">
        <v>175.0</v>
      </c>
      <c r="B176" s="4" t="s">
        <v>5086</v>
      </c>
    </row>
    <row r="177">
      <c r="A177" s="4">
        <v>176.0</v>
      </c>
      <c r="B177" s="4" t="s">
        <v>5087</v>
      </c>
    </row>
    <row r="178">
      <c r="A178" s="4">
        <v>177.0</v>
      </c>
      <c r="B178" s="4" t="s">
        <v>5088</v>
      </c>
    </row>
    <row r="179">
      <c r="A179" s="4">
        <v>178.0</v>
      </c>
      <c r="B179" s="4" t="s">
        <v>5089</v>
      </c>
    </row>
    <row r="180">
      <c r="A180" s="4">
        <v>179.0</v>
      </c>
      <c r="B180" s="4" t="s">
        <v>5090</v>
      </c>
    </row>
    <row r="181">
      <c r="A181" s="4">
        <v>180.0</v>
      </c>
      <c r="B181" s="4" t="s">
        <v>5091</v>
      </c>
    </row>
    <row r="182">
      <c r="A182" s="4">
        <v>181.0</v>
      </c>
      <c r="B182" s="4" t="s">
        <v>5092</v>
      </c>
    </row>
    <row r="183">
      <c r="A183" s="4">
        <v>182.0</v>
      </c>
      <c r="B183" s="4" t="s">
        <v>5093</v>
      </c>
    </row>
    <row r="184">
      <c r="A184" s="4">
        <v>183.0</v>
      </c>
      <c r="B184" s="4" t="s">
        <v>5094</v>
      </c>
    </row>
    <row r="185">
      <c r="A185" s="4">
        <v>184.0</v>
      </c>
      <c r="B185" s="4" t="s">
        <v>5095</v>
      </c>
    </row>
    <row r="186">
      <c r="A186" s="4">
        <v>185.0</v>
      </c>
      <c r="B186" s="4" t="s">
        <v>5096</v>
      </c>
    </row>
    <row r="187">
      <c r="A187" s="4">
        <v>186.0</v>
      </c>
      <c r="B187" s="4" t="s">
        <v>5097</v>
      </c>
    </row>
    <row r="188">
      <c r="A188" s="4">
        <v>187.0</v>
      </c>
      <c r="B188" s="4" t="s">
        <v>5098</v>
      </c>
    </row>
    <row r="189">
      <c r="A189" s="4">
        <v>188.0</v>
      </c>
      <c r="B189" s="4" t="s">
        <v>5099</v>
      </c>
    </row>
    <row r="190">
      <c r="A190" s="4">
        <v>189.0</v>
      </c>
      <c r="B190" s="4" t="s">
        <v>5100</v>
      </c>
    </row>
    <row r="191">
      <c r="A191" s="4">
        <v>190.0</v>
      </c>
      <c r="B191" s="4" t="s">
        <v>5101</v>
      </c>
    </row>
    <row r="192">
      <c r="A192" s="4">
        <v>191.0</v>
      </c>
      <c r="B192" s="4" t="s">
        <v>5102</v>
      </c>
    </row>
    <row r="193">
      <c r="A193" s="4">
        <v>192.0</v>
      </c>
      <c r="B193" s="4" t="s">
        <v>5103</v>
      </c>
    </row>
    <row r="194">
      <c r="A194" s="4">
        <v>193.0</v>
      </c>
      <c r="B194" s="4" t="s">
        <v>5104</v>
      </c>
    </row>
    <row r="195">
      <c r="A195" s="4">
        <v>194.0</v>
      </c>
      <c r="B195" s="4" t="s">
        <v>5105</v>
      </c>
    </row>
    <row r="196">
      <c r="A196" s="4">
        <v>195.0</v>
      </c>
      <c r="B196" s="4" t="s">
        <v>5106</v>
      </c>
    </row>
    <row r="197">
      <c r="A197" s="4">
        <v>196.0</v>
      </c>
      <c r="B197" s="4" t="s">
        <v>5107</v>
      </c>
    </row>
    <row r="198">
      <c r="A198" s="4">
        <v>197.0</v>
      </c>
      <c r="B198" s="4" t="s">
        <v>5108</v>
      </c>
    </row>
    <row r="199">
      <c r="A199" s="4">
        <v>198.0</v>
      </c>
      <c r="B199" s="4" t="s">
        <v>5109</v>
      </c>
    </row>
    <row r="200">
      <c r="A200" s="4">
        <v>199.0</v>
      </c>
      <c r="B200" s="4" t="s">
        <v>4376</v>
      </c>
    </row>
    <row r="201">
      <c r="A201" s="4">
        <v>200.0</v>
      </c>
      <c r="B201" s="4" t="s">
        <v>5110</v>
      </c>
    </row>
    <row r="202">
      <c r="A202" s="4">
        <v>201.0</v>
      </c>
      <c r="B202" s="4" t="s">
        <v>5111</v>
      </c>
    </row>
    <row r="203">
      <c r="A203" s="4">
        <v>202.0</v>
      </c>
      <c r="B203" s="4" t="s">
        <v>4374</v>
      </c>
    </row>
    <row r="204">
      <c r="A204" s="4">
        <v>203.0</v>
      </c>
      <c r="B204" s="4" t="s">
        <v>5112</v>
      </c>
    </row>
    <row r="205">
      <c r="A205" s="4">
        <v>204.0</v>
      </c>
      <c r="B205" s="4" t="s">
        <v>4800</v>
      </c>
    </row>
    <row r="206">
      <c r="A206" s="4">
        <v>205.0</v>
      </c>
      <c r="B206" s="4" t="s">
        <v>3437</v>
      </c>
    </row>
    <row r="207">
      <c r="A207" s="4">
        <v>206.0</v>
      </c>
      <c r="B207" s="4" t="s">
        <v>5113</v>
      </c>
    </row>
    <row r="208">
      <c r="A208" s="4">
        <v>207.0</v>
      </c>
      <c r="B208" s="4" t="s">
        <v>5114</v>
      </c>
    </row>
    <row r="209">
      <c r="A209" s="4">
        <v>208.0</v>
      </c>
      <c r="B209" s="4" t="s">
        <v>5115</v>
      </c>
    </row>
    <row r="210">
      <c r="A210" s="4">
        <v>209.0</v>
      </c>
      <c r="B210" s="4" t="s">
        <v>5116</v>
      </c>
    </row>
    <row r="211">
      <c r="A211" s="4">
        <v>210.0</v>
      </c>
      <c r="B211" s="4" t="s">
        <v>5117</v>
      </c>
    </row>
    <row r="212">
      <c r="A212" s="4">
        <v>211.0</v>
      </c>
      <c r="B212" s="4" t="s">
        <v>5118</v>
      </c>
    </row>
    <row r="213">
      <c r="A213" s="4">
        <v>212.0</v>
      </c>
      <c r="B213" s="4" t="s">
        <v>5119</v>
      </c>
    </row>
    <row r="214">
      <c r="A214" s="4">
        <v>213.0</v>
      </c>
      <c r="B214" s="4" t="s">
        <v>5120</v>
      </c>
    </row>
    <row r="215">
      <c r="A215" s="4">
        <v>214.0</v>
      </c>
      <c r="B215" s="4" t="s">
        <v>5121</v>
      </c>
    </row>
    <row r="216">
      <c r="A216" s="4">
        <v>215.0</v>
      </c>
      <c r="B216" s="4" t="s">
        <v>5122</v>
      </c>
    </row>
    <row r="217">
      <c r="A217" s="4">
        <v>216.0</v>
      </c>
      <c r="B217" s="4" t="s">
        <v>5123</v>
      </c>
    </row>
    <row r="218">
      <c r="A218" s="4">
        <v>217.0</v>
      </c>
      <c r="B218" s="4" t="s">
        <v>5124</v>
      </c>
    </row>
    <row r="219">
      <c r="A219" s="4">
        <v>218.0</v>
      </c>
      <c r="B219" s="4" t="s">
        <v>5125</v>
      </c>
    </row>
    <row r="220">
      <c r="A220" s="4">
        <v>219.0</v>
      </c>
      <c r="B220" s="4" t="s">
        <v>5126</v>
      </c>
    </row>
    <row r="221">
      <c r="A221" s="4">
        <v>220.0</v>
      </c>
      <c r="B221" s="4" t="s">
        <v>5127</v>
      </c>
    </row>
    <row r="222">
      <c r="A222" s="4">
        <v>221.0</v>
      </c>
      <c r="B222" s="4" t="s">
        <v>5128</v>
      </c>
    </row>
    <row r="223">
      <c r="A223" s="4">
        <v>222.0</v>
      </c>
      <c r="B223" s="4" t="s">
        <v>5129</v>
      </c>
    </row>
    <row r="224">
      <c r="A224" s="4">
        <v>223.0</v>
      </c>
      <c r="B224" s="4" t="s">
        <v>5130</v>
      </c>
    </row>
    <row r="225">
      <c r="A225" s="4">
        <v>224.0</v>
      </c>
      <c r="B225" s="4" t="s">
        <v>5131</v>
      </c>
    </row>
    <row r="226">
      <c r="A226" s="4">
        <v>225.0</v>
      </c>
      <c r="B226" s="4" t="s">
        <v>5132</v>
      </c>
    </row>
    <row r="227">
      <c r="A227" s="4">
        <v>226.0</v>
      </c>
      <c r="B227" s="4" t="s">
        <v>5133</v>
      </c>
    </row>
    <row r="228">
      <c r="A228" s="4">
        <v>227.0</v>
      </c>
      <c r="B228" s="4" t="s">
        <v>5134</v>
      </c>
    </row>
    <row r="229">
      <c r="A229" s="4">
        <v>228.0</v>
      </c>
      <c r="B229" s="4" t="s">
        <v>5135</v>
      </c>
    </row>
    <row r="230">
      <c r="A230" s="4">
        <v>229.0</v>
      </c>
      <c r="B230" s="4" t="s">
        <v>5136</v>
      </c>
    </row>
    <row r="231">
      <c r="A231" s="4">
        <v>230.0</v>
      </c>
      <c r="B231" s="4" t="s">
        <v>5137</v>
      </c>
    </row>
    <row r="232">
      <c r="A232" s="4">
        <v>231.0</v>
      </c>
      <c r="B232" s="4" t="s">
        <v>5138</v>
      </c>
    </row>
    <row r="233">
      <c r="A233" s="4">
        <v>232.0</v>
      </c>
      <c r="B233" s="4" t="s">
        <v>5139</v>
      </c>
    </row>
    <row r="234">
      <c r="A234" s="4">
        <v>233.0</v>
      </c>
      <c r="B234" s="4" t="s">
        <v>5140</v>
      </c>
    </row>
    <row r="235">
      <c r="A235" s="4">
        <v>234.0</v>
      </c>
      <c r="B235" s="4" t="s">
        <v>5141</v>
      </c>
    </row>
    <row r="236">
      <c r="A236" s="4">
        <v>235.0</v>
      </c>
      <c r="B236" s="4" t="s">
        <v>5142</v>
      </c>
    </row>
    <row r="237">
      <c r="A237" s="4">
        <v>236.0</v>
      </c>
      <c r="B237" s="4" t="s">
        <v>5143</v>
      </c>
    </row>
    <row r="238">
      <c r="A238" s="4">
        <v>237.0</v>
      </c>
      <c r="B238" s="4" t="s">
        <v>5144</v>
      </c>
    </row>
    <row r="239">
      <c r="A239" s="4">
        <v>238.0</v>
      </c>
      <c r="B239" s="4" t="s">
        <v>5145</v>
      </c>
    </row>
    <row r="240">
      <c r="A240" s="4">
        <v>239.0</v>
      </c>
      <c r="B240" s="4" t="s">
        <v>5146</v>
      </c>
    </row>
    <row r="241">
      <c r="A241" s="4">
        <v>240.0</v>
      </c>
      <c r="B241" s="4" t="s">
        <v>4483</v>
      </c>
    </row>
    <row r="242">
      <c r="A242" s="4">
        <v>241.0</v>
      </c>
      <c r="B242" s="4" t="s">
        <v>5147</v>
      </c>
    </row>
    <row r="243">
      <c r="A243" s="4">
        <v>242.0</v>
      </c>
      <c r="B243" s="4" t="s">
        <v>5148</v>
      </c>
    </row>
    <row r="244">
      <c r="A244" s="4">
        <v>243.0</v>
      </c>
      <c r="B244" s="4" t="s">
        <v>5149</v>
      </c>
    </row>
    <row r="245">
      <c r="A245" s="4">
        <v>244.0</v>
      </c>
      <c r="B245" s="4" t="s">
        <v>5150</v>
      </c>
    </row>
    <row r="246">
      <c r="A246" s="4">
        <v>245.0</v>
      </c>
      <c r="B246" s="4" t="s">
        <v>5151</v>
      </c>
    </row>
    <row r="247">
      <c r="A247" s="4">
        <v>246.0</v>
      </c>
      <c r="B247" s="4" t="s">
        <v>5152</v>
      </c>
    </row>
    <row r="248">
      <c r="A248" s="4">
        <v>247.0</v>
      </c>
      <c r="B248" s="4" t="s">
        <v>5153</v>
      </c>
    </row>
    <row r="249">
      <c r="A249" s="4">
        <v>248.0</v>
      </c>
      <c r="B249" s="4" t="s">
        <v>5154</v>
      </c>
    </row>
    <row r="250">
      <c r="A250" s="4">
        <v>249.0</v>
      </c>
      <c r="B250" s="4" t="s">
        <v>5155</v>
      </c>
    </row>
    <row r="251">
      <c r="A251" s="4">
        <v>250.0</v>
      </c>
      <c r="B251" s="4" t="s">
        <v>5156</v>
      </c>
    </row>
    <row r="252">
      <c r="A252" s="4">
        <v>251.0</v>
      </c>
      <c r="B252" s="4" t="s">
        <v>5157</v>
      </c>
    </row>
    <row r="253">
      <c r="A253" s="4">
        <v>252.0</v>
      </c>
      <c r="B253" s="4" t="s">
        <v>5158</v>
      </c>
    </row>
    <row r="254">
      <c r="A254" s="4">
        <v>253.0</v>
      </c>
      <c r="B254" s="4" t="s">
        <v>5159</v>
      </c>
    </row>
    <row r="255">
      <c r="A255" s="4">
        <v>254.0</v>
      </c>
      <c r="B255" s="4" t="s">
        <v>5160</v>
      </c>
    </row>
    <row r="256">
      <c r="A256" s="4">
        <v>255.0</v>
      </c>
      <c r="B256" s="4" t="s">
        <v>5161</v>
      </c>
    </row>
    <row r="257">
      <c r="A257" s="4">
        <v>256.0</v>
      </c>
      <c r="B257" s="4" t="s">
        <v>5162</v>
      </c>
    </row>
    <row r="258">
      <c r="A258" s="4">
        <v>257.0</v>
      </c>
      <c r="B258" s="4" t="s">
        <v>5163</v>
      </c>
    </row>
    <row r="259">
      <c r="A259" s="4">
        <v>258.0</v>
      </c>
      <c r="B259" s="4" t="s">
        <v>5164</v>
      </c>
    </row>
    <row r="260">
      <c r="A260" s="4">
        <v>259.0</v>
      </c>
      <c r="B260" s="4" t="s">
        <v>5165</v>
      </c>
    </row>
    <row r="261">
      <c r="A261" s="4">
        <v>260.0</v>
      </c>
      <c r="B261" s="4" t="s">
        <v>5166</v>
      </c>
    </row>
    <row r="262">
      <c r="A262" s="4">
        <v>261.0</v>
      </c>
      <c r="B262" s="4" t="s">
        <v>5167</v>
      </c>
    </row>
    <row r="263">
      <c r="A263" s="4">
        <v>262.0</v>
      </c>
      <c r="B263" s="4" t="s">
        <v>5168</v>
      </c>
    </row>
    <row r="264">
      <c r="A264" s="4">
        <v>263.0</v>
      </c>
      <c r="B264" s="4" t="s">
        <v>5169</v>
      </c>
    </row>
    <row r="265">
      <c r="A265" s="4">
        <v>264.0</v>
      </c>
      <c r="B265" s="4" t="s">
        <v>5170</v>
      </c>
    </row>
    <row r="266">
      <c r="A266" s="4">
        <v>265.0</v>
      </c>
      <c r="B266" s="4" t="s">
        <v>5171</v>
      </c>
    </row>
    <row r="267">
      <c r="A267" s="4">
        <v>266.0</v>
      </c>
      <c r="B267" s="4" t="s">
        <v>5172</v>
      </c>
    </row>
    <row r="268">
      <c r="A268" s="4">
        <v>267.0</v>
      </c>
      <c r="B268" s="4" t="s">
        <v>5173</v>
      </c>
    </row>
    <row r="269">
      <c r="A269" s="4">
        <v>268.0</v>
      </c>
      <c r="B269" s="4" t="s">
        <v>5174</v>
      </c>
    </row>
    <row r="270">
      <c r="A270" s="4">
        <v>269.0</v>
      </c>
      <c r="B270" s="4" t="s">
        <v>5175</v>
      </c>
    </row>
    <row r="271">
      <c r="A271" s="4">
        <v>270.0</v>
      </c>
      <c r="B271" s="4" t="s">
        <v>5176</v>
      </c>
    </row>
    <row r="272">
      <c r="A272" s="4">
        <v>271.0</v>
      </c>
      <c r="B272" s="4" t="s">
        <v>5177</v>
      </c>
    </row>
    <row r="273">
      <c r="A273" s="4">
        <v>272.0</v>
      </c>
      <c r="B273" s="4" t="s">
        <v>5178</v>
      </c>
    </row>
    <row r="274">
      <c r="A274" s="4">
        <v>273.0</v>
      </c>
      <c r="B274" s="4" t="s">
        <v>5179</v>
      </c>
    </row>
    <row r="275">
      <c r="A275" s="4">
        <v>274.0</v>
      </c>
      <c r="B275" s="4" t="s">
        <v>5180</v>
      </c>
    </row>
    <row r="276">
      <c r="A276" s="4">
        <v>275.0</v>
      </c>
      <c r="B276" s="4" t="s">
        <v>5181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8.25"/>
  </cols>
  <sheetData>
    <row r="1">
      <c r="C1" s="6" t="s">
        <v>5183</v>
      </c>
      <c r="D1" s="6" t="s">
        <v>5184</v>
      </c>
      <c r="E1" s="6" t="s">
        <v>5185</v>
      </c>
    </row>
    <row r="2">
      <c r="C2" s="20">
        <f t="shared" ref="C2:C1886" si="1">B2/$B$1886</f>
        <v>0.002125740788</v>
      </c>
      <c r="D2" s="20">
        <f t="shared" ref="D2:D1885" si="2">SUM(C$2:C2)*100
</f>
        <v>0.2125740788</v>
      </c>
      <c r="E2" s="20" t="str">
        <f t="shared" ref="E2:E1885" si="3">IF(D2&lt;=80,"Top 20%","Other")</f>
        <v>Top 20%</v>
      </c>
    </row>
    <row r="3">
      <c r="C3" s="20">
        <f t="shared" si="1"/>
        <v>0.002125740788</v>
      </c>
      <c r="D3" s="20">
        <f t="shared" si="2"/>
        <v>0.4251481577</v>
      </c>
      <c r="E3" s="20" t="str">
        <f t="shared" si="3"/>
        <v>Top 20%</v>
      </c>
    </row>
    <row r="4">
      <c r="C4" s="20">
        <f t="shared" si="1"/>
        <v>0.001709181482</v>
      </c>
      <c r="D4" s="20">
        <f t="shared" si="2"/>
        <v>0.5960663059</v>
      </c>
      <c r="E4" s="20" t="str">
        <f t="shared" si="3"/>
        <v>Top 20%</v>
      </c>
    </row>
    <row r="5">
      <c r="C5" s="20">
        <f t="shared" si="1"/>
        <v>0.001709181482</v>
      </c>
      <c r="D5" s="20">
        <f t="shared" si="2"/>
        <v>0.7669844542</v>
      </c>
      <c r="E5" s="20" t="str">
        <f t="shared" si="3"/>
        <v>Top 20%</v>
      </c>
    </row>
    <row r="6">
      <c r="C6" s="20">
        <f t="shared" si="1"/>
        <v>0.001709181482</v>
      </c>
      <c r="D6" s="20">
        <f t="shared" si="2"/>
        <v>0.9379026024</v>
      </c>
      <c r="E6" s="20" t="str">
        <f t="shared" si="3"/>
        <v>Top 20%</v>
      </c>
    </row>
    <row r="7">
      <c r="C7" s="20">
        <f t="shared" si="1"/>
        <v>0.001709181482</v>
      </c>
      <c r="D7" s="20">
        <f t="shared" si="2"/>
        <v>1.108820751</v>
      </c>
      <c r="E7" s="20" t="str">
        <f t="shared" si="3"/>
        <v>Top 20%</v>
      </c>
    </row>
    <row r="8">
      <c r="C8" s="20">
        <f t="shared" si="1"/>
        <v>0.001709181482</v>
      </c>
      <c r="D8" s="20">
        <f t="shared" si="2"/>
        <v>1.279738899</v>
      </c>
      <c r="E8" s="20" t="str">
        <f t="shared" si="3"/>
        <v>Top 20%</v>
      </c>
    </row>
    <row r="9">
      <c r="C9" s="20">
        <f t="shared" si="1"/>
        <v>0.001709181482</v>
      </c>
      <c r="D9" s="20">
        <f t="shared" si="2"/>
        <v>1.450657047</v>
      </c>
      <c r="E9" s="20" t="str">
        <f t="shared" si="3"/>
        <v>Top 20%</v>
      </c>
    </row>
    <row r="10">
      <c r="C10" s="20">
        <f t="shared" si="1"/>
        <v>0.001709181482</v>
      </c>
      <c r="D10" s="20">
        <f t="shared" si="2"/>
        <v>1.621575195</v>
      </c>
      <c r="E10" s="20" t="str">
        <f t="shared" si="3"/>
        <v>Top 20%</v>
      </c>
    </row>
    <row r="11">
      <c r="C11" s="20">
        <f t="shared" si="1"/>
        <v>0.001709181482</v>
      </c>
      <c r="D11" s="20">
        <f t="shared" si="2"/>
        <v>1.792493344</v>
      </c>
      <c r="E11" s="20" t="str">
        <f t="shared" si="3"/>
        <v>Top 20%</v>
      </c>
    </row>
    <row r="12">
      <c r="C12" s="20">
        <f t="shared" si="1"/>
        <v>0.001709181482</v>
      </c>
      <c r="D12" s="20">
        <f t="shared" si="2"/>
        <v>1.963411492</v>
      </c>
      <c r="E12" s="20" t="str">
        <f t="shared" si="3"/>
        <v>Top 20%</v>
      </c>
    </row>
    <row r="13">
      <c r="C13" s="20">
        <f t="shared" si="1"/>
        <v>0.001700592631</v>
      </c>
      <c r="D13" s="20">
        <f t="shared" si="2"/>
        <v>2.133470755</v>
      </c>
      <c r="E13" s="20" t="str">
        <f t="shared" si="3"/>
        <v>Top 20%</v>
      </c>
    </row>
    <row r="14">
      <c r="C14" s="20">
        <f t="shared" si="1"/>
        <v>0.001700592631</v>
      </c>
      <c r="D14" s="20">
        <f t="shared" si="2"/>
        <v>2.303530018</v>
      </c>
      <c r="E14" s="20" t="str">
        <f t="shared" si="3"/>
        <v>Top 20%</v>
      </c>
    </row>
    <row r="15">
      <c r="C15" s="20">
        <f t="shared" si="1"/>
        <v>0.001700592631</v>
      </c>
      <c r="D15" s="20">
        <f t="shared" si="2"/>
        <v>2.473589281</v>
      </c>
      <c r="E15" s="20" t="str">
        <f t="shared" si="3"/>
        <v>Top 20%</v>
      </c>
    </row>
    <row r="16">
      <c r="C16" s="20">
        <f t="shared" si="1"/>
        <v>0.001700592631</v>
      </c>
      <c r="D16" s="20">
        <f t="shared" si="2"/>
        <v>2.643648544</v>
      </c>
      <c r="E16" s="20" t="str">
        <f t="shared" si="3"/>
        <v>Top 20%</v>
      </c>
    </row>
    <row r="17">
      <c r="C17" s="20">
        <f t="shared" si="1"/>
        <v>0.001700592631</v>
      </c>
      <c r="D17" s="20">
        <f t="shared" si="2"/>
        <v>2.813707807</v>
      </c>
      <c r="E17" s="20" t="str">
        <f t="shared" si="3"/>
        <v>Top 20%</v>
      </c>
    </row>
    <row r="18">
      <c r="C18" s="20">
        <f t="shared" si="1"/>
        <v>0.001279738899</v>
      </c>
      <c r="D18" s="20">
        <f t="shared" si="2"/>
        <v>2.941681697</v>
      </c>
      <c r="E18" s="20" t="str">
        <f t="shared" si="3"/>
        <v>Top 20%</v>
      </c>
    </row>
    <row r="19">
      <c r="C19" s="20">
        <f t="shared" si="1"/>
        <v>0.001275444473</v>
      </c>
      <c r="D19" s="20">
        <f t="shared" si="2"/>
        <v>3.069226144</v>
      </c>
      <c r="E19" s="20" t="str">
        <f t="shared" si="3"/>
        <v>Top 20%</v>
      </c>
    </row>
    <row r="20">
      <c r="C20" s="20">
        <f t="shared" si="1"/>
        <v>0.001275444473</v>
      </c>
      <c r="D20" s="20">
        <f t="shared" si="2"/>
        <v>3.196770592</v>
      </c>
      <c r="E20" s="20" t="str">
        <f t="shared" si="3"/>
        <v>Top 20%</v>
      </c>
    </row>
    <row r="21">
      <c r="C21" s="20">
        <f t="shared" si="1"/>
        <v>0.001275444473</v>
      </c>
      <c r="D21" s="20">
        <f t="shared" si="2"/>
        <v>3.324315039</v>
      </c>
      <c r="E21" s="20" t="str">
        <f t="shared" si="3"/>
        <v>Top 20%</v>
      </c>
    </row>
    <row r="22">
      <c r="C22" s="20">
        <f t="shared" si="1"/>
        <v>0.001275444473</v>
      </c>
      <c r="D22" s="20">
        <f t="shared" si="2"/>
        <v>3.451859486</v>
      </c>
      <c r="E22" s="20" t="str">
        <f t="shared" si="3"/>
        <v>Top 20%</v>
      </c>
    </row>
    <row r="23">
      <c r="C23" s="20">
        <f t="shared" si="1"/>
        <v>0.001275444473</v>
      </c>
      <c r="D23" s="20">
        <f t="shared" si="2"/>
        <v>3.579403934</v>
      </c>
      <c r="E23" s="20" t="str">
        <f t="shared" si="3"/>
        <v>Top 20%</v>
      </c>
    </row>
    <row r="24">
      <c r="C24" s="20">
        <f t="shared" si="1"/>
        <v>0.001275444473</v>
      </c>
      <c r="D24" s="20">
        <f t="shared" si="2"/>
        <v>3.706948381</v>
      </c>
      <c r="E24" s="20" t="str">
        <f t="shared" si="3"/>
        <v>Top 20%</v>
      </c>
    </row>
    <row r="25">
      <c r="C25" s="20">
        <f t="shared" si="1"/>
        <v>0.001275444473</v>
      </c>
      <c r="D25" s="20">
        <f t="shared" si="2"/>
        <v>3.834492828</v>
      </c>
      <c r="E25" s="20" t="str">
        <f t="shared" si="3"/>
        <v>Top 20%</v>
      </c>
    </row>
    <row r="26">
      <c r="C26" s="20">
        <f t="shared" si="1"/>
        <v>0.001275444473</v>
      </c>
      <c r="D26" s="20">
        <f t="shared" si="2"/>
        <v>3.962037276</v>
      </c>
      <c r="E26" s="20" t="str">
        <f t="shared" si="3"/>
        <v>Top 20%</v>
      </c>
    </row>
    <row r="27">
      <c r="C27" s="20">
        <f t="shared" si="1"/>
        <v>0.001275444473</v>
      </c>
      <c r="D27" s="20">
        <f t="shared" si="2"/>
        <v>4.089581723</v>
      </c>
      <c r="E27" s="20" t="str">
        <f t="shared" si="3"/>
        <v>Top 20%</v>
      </c>
    </row>
    <row r="28">
      <c r="C28" s="20">
        <f t="shared" si="1"/>
        <v>0.001275444473</v>
      </c>
      <c r="D28" s="20">
        <f t="shared" si="2"/>
        <v>4.21712617</v>
      </c>
      <c r="E28" s="20" t="str">
        <f t="shared" si="3"/>
        <v>Top 20%</v>
      </c>
    </row>
    <row r="29">
      <c r="C29" s="20">
        <f t="shared" si="1"/>
        <v>0.001275444473</v>
      </c>
      <c r="D29" s="20">
        <f t="shared" si="2"/>
        <v>4.344670618</v>
      </c>
      <c r="E29" s="20" t="str">
        <f t="shared" si="3"/>
        <v>Top 20%</v>
      </c>
    </row>
    <row r="30">
      <c r="C30" s="20">
        <f t="shared" si="1"/>
        <v>0.001275444473</v>
      </c>
      <c r="D30" s="20">
        <f t="shared" si="2"/>
        <v>4.472215065</v>
      </c>
      <c r="E30" s="20" t="str">
        <f t="shared" si="3"/>
        <v>Top 20%</v>
      </c>
    </row>
    <row r="31">
      <c r="C31" s="20">
        <f t="shared" si="1"/>
        <v>0.001275444473</v>
      </c>
      <c r="D31" s="20">
        <f t="shared" si="2"/>
        <v>4.599759512</v>
      </c>
      <c r="E31" s="20" t="str">
        <f t="shared" si="3"/>
        <v>Top 20%</v>
      </c>
    </row>
    <row r="32">
      <c r="C32" s="20">
        <f t="shared" si="1"/>
        <v>0.001275444473</v>
      </c>
      <c r="D32" s="20">
        <f t="shared" si="2"/>
        <v>4.727303959</v>
      </c>
      <c r="E32" s="20" t="str">
        <f t="shared" si="3"/>
        <v>Top 20%</v>
      </c>
    </row>
    <row r="33">
      <c r="C33" s="20">
        <f t="shared" si="1"/>
        <v>0.001275444473</v>
      </c>
      <c r="D33" s="20">
        <f t="shared" si="2"/>
        <v>4.854848407</v>
      </c>
      <c r="E33" s="20" t="str">
        <f t="shared" si="3"/>
        <v>Top 20%</v>
      </c>
    </row>
    <row r="34">
      <c r="C34" s="20">
        <f t="shared" si="1"/>
        <v>0.001275444473</v>
      </c>
      <c r="D34" s="20">
        <f t="shared" si="2"/>
        <v>4.982392854</v>
      </c>
      <c r="E34" s="20" t="str">
        <f t="shared" si="3"/>
        <v>Top 20%</v>
      </c>
    </row>
    <row r="35">
      <c r="C35" s="20">
        <f t="shared" si="1"/>
        <v>0.001275444473</v>
      </c>
      <c r="D35" s="20">
        <f t="shared" si="2"/>
        <v>5.109937301</v>
      </c>
      <c r="E35" s="20" t="str">
        <f t="shared" si="3"/>
        <v>Top 20%</v>
      </c>
    </row>
    <row r="36">
      <c r="C36" s="20">
        <f t="shared" si="1"/>
        <v>0.001275444473</v>
      </c>
      <c r="D36" s="20">
        <f t="shared" si="2"/>
        <v>5.237481749</v>
      </c>
      <c r="E36" s="20" t="str">
        <f t="shared" si="3"/>
        <v>Top 20%</v>
      </c>
    </row>
    <row r="37">
      <c r="C37" s="20">
        <f t="shared" si="1"/>
        <v>0.001275444473</v>
      </c>
      <c r="D37" s="20">
        <f t="shared" si="2"/>
        <v>5.365026196</v>
      </c>
      <c r="E37" s="20" t="str">
        <f t="shared" si="3"/>
        <v>Top 20%</v>
      </c>
    </row>
    <row r="38">
      <c r="C38" s="20">
        <f t="shared" si="1"/>
        <v>0.0008545907412</v>
      </c>
      <c r="D38" s="20">
        <f t="shared" si="2"/>
        <v>5.45048527</v>
      </c>
      <c r="E38" s="20" t="str">
        <f t="shared" si="3"/>
        <v>Top 20%</v>
      </c>
    </row>
    <row r="39">
      <c r="C39" s="20">
        <f t="shared" si="1"/>
        <v>0.0008545907412</v>
      </c>
      <c r="D39" s="20">
        <f t="shared" si="2"/>
        <v>5.535944344</v>
      </c>
      <c r="E39" s="20" t="str">
        <f t="shared" si="3"/>
        <v>Top 20%</v>
      </c>
    </row>
    <row r="40">
      <c r="C40" s="20">
        <f t="shared" si="1"/>
        <v>0.0008545907412</v>
      </c>
      <c r="D40" s="20">
        <f t="shared" si="2"/>
        <v>5.621403418</v>
      </c>
      <c r="E40" s="20" t="str">
        <f t="shared" si="3"/>
        <v>Top 20%</v>
      </c>
    </row>
    <row r="41">
      <c r="C41" s="20">
        <f t="shared" si="1"/>
        <v>0.0008545907412</v>
      </c>
      <c r="D41" s="20">
        <f t="shared" si="2"/>
        <v>5.706862492</v>
      </c>
      <c r="E41" s="20" t="str">
        <f t="shared" si="3"/>
        <v>Top 20%</v>
      </c>
    </row>
    <row r="42">
      <c r="C42" s="20">
        <f t="shared" si="1"/>
        <v>0.0008545907412</v>
      </c>
      <c r="D42" s="20">
        <f t="shared" si="2"/>
        <v>5.792321567</v>
      </c>
      <c r="E42" s="20" t="str">
        <f t="shared" si="3"/>
        <v>Top 20%</v>
      </c>
    </row>
    <row r="43">
      <c r="C43" s="20">
        <f t="shared" si="1"/>
        <v>0.0008545907412</v>
      </c>
      <c r="D43" s="20">
        <f t="shared" si="2"/>
        <v>5.877780641</v>
      </c>
      <c r="E43" s="20" t="str">
        <f t="shared" si="3"/>
        <v>Top 20%</v>
      </c>
    </row>
    <row r="44">
      <c r="C44" s="20">
        <f t="shared" si="1"/>
        <v>0.0008545907412</v>
      </c>
      <c r="D44" s="20">
        <f t="shared" si="2"/>
        <v>5.963239715</v>
      </c>
      <c r="E44" s="20" t="str">
        <f t="shared" si="3"/>
        <v>Top 20%</v>
      </c>
    </row>
    <row r="45">
      <c r="C45" s="20">
        <f t="shared" si="1"/>
        <v>0.0008545907412</v>
      </c>
      <c r="D45" s="20">
        <f t="shared" si="2"/>
        <v>6.048698789</v>
      </c>
      <c r="E45" s="20" t="str">
        <f t="shared" si="3"/>
        <v>Top 20%</v>
      </c>
    </row>
    <row r="46">
      <c r="C46" s="20">
        <f t="shared" si="1"/>
        <v>0.0008545907412</v>
      </c>
      <c r="D46" s="20">
        <f t="shared" si="2"/>
        <v>6.134157863</v>
      </c>
      <c r="E46" s="20" t="str">
        <f t="shared" si="3"/>
        <v>Top 20%</v>
      </c>
    </row>
    <row r="47">
      <c r="C47" s="20">
        <f t="shared" si="1"/>
        <v>0.0008545907412</v>
      </c>
      <c r="D47" s="20">
        <f t="shared" si="2"/>
        <v>6.219616937</v>
      </c>
      <c r="E47" s="20" t="str">
        <f t="shared" si="3"/>
        <v>Top 20%</v>
      </c>
    </row>
    <row r="48">
      <c r="C48" s="20">
        <f t="shared" si="1"/>
        <v>0.0008545907412</v>
      </c>
      <c r="D48" s="20">
        <f t="shared" si="2"/>
        <v>6.305076011</v>
      </c>
      <c r="E48" s="20" t="str">
        <f t="shared" si="3"/>
        <v>Top 20%</v>
      </c>
    </row>
    <row r="49">
      <c r="C49" s="20">
        <f t="shared" si="1"/>
        <v>0.0008545907412</v>
      </c>
      <c r="D49" s="20">
        <f t="shared" si="2"/>
        <v>6.390535085</v>
      </c>
      <c r="E49" s="20" t="str">
        <f t="shared" si="3"/>
        <v>Top 20%</v>
      </c>
    </row>
    <row r="50">
      <c r="C50" s="20">
        <f t="shared" si="1"/>
        <v>0.0008545907412</v>
      </c>
      <c r="D50" s="20">
        <f t="shared" si="2"/>
        <v>6.47599416</v>
      </c>
      <c r="E50" s="20" t="str">
        <f t="shared" si="3"/>
        <v>Top 20%</v>
      </c>
    </row>
    <row r="51">
      <c r="C51" s="20">
        <f t="shared" si="1"/>
        <v>0.0008545907412</v>
      </c>
      <c r="D51" s="20">
        <f t="shared" si="2"/>
        <v>6.561453234</v>
      </c>
      <c r="E51" s="20" t="str">
        <f t="shared" si="3"/>
        <v>Top 20%</v>
      </c>
    </row>
    <row r="52">
      <c r="C52" s="20">
        <f t="shared" si="1"/>
        <v>0.0008545907412</v>
      </c>
      <c r="D52" s="20">
        <f t="shared" si="2"/>
        <v>6.646912308</v>
      </c>
      <c r="E52" s="20" t="str">
        <f t="shared" si="3"/>
        <v>Top 20%</v>
      </c>
    </row>
    <row r="53">
      <c r="C53" s="20">
        <f t="shared" si="1"/>
        <v>0.0008545907412</v>
      </c>
      <c r="D53" s="20">
        <f t="shared" si="2"/>
        <v>6.732371382</v>
      </c>
      <c r="E53" s="20" t="str">
        <f t="shared" si="3"/>
        <v>Top 20%</v>
      </c>
    </row>
    <row r="54">
      <c r="C54" s="20">
        <f t="shared" si="1"/>
        <v>0.0008545907412</v>
      </c>
      <c r="D54" s="20">
        <f t="shared" si="2"/>
        <v>6.817830456</v>
      </c>
      <c r="E54" s="20" t="str">
        <f t="shared" si="3"/>
        <v>Top 20%</v>
      </c>
    </row>
    <row r="55">
      <c r="C55" s="20">
        <f t="shared" si="1"/>
        <v>0.0008545907412</v>
      </c>
      <c r="D55" s="20">
        <f t="shared" si="2"/>
        <v>6.90328953</v>
      </c>
      <c r="E55" s="20" t="str">
        <f t="shared" si="3"/>
        <v>Top 20%</v>
      </c>
    </row>
    <row r="56">
      <c r="C56" s="20">
        <f t="shared" si="1"/>
        <v>0.0008545907412</v>
      </c>
      <c r="D56" s="20">
        <f t="shared" si="2"/>
        <v>6.988748604</v>
      </c>
      <c r="E56" s="20" t="str">
        <f t="shared" si="3"/>
        <v>Top 20%</v>
      </c>
    </row>
    <row r="57">
      <c r="C57" s="20">
        <f t="shared" si="1"/>
        <v>0.0008545907412</v>
      </c>
      <c r="D57" s="20">
        <f t="shared" si="2"/>
        <v>7.074207678</v>
      </c>
      <c r="E57" s="20" t="str">
        <f t="shared" si="3"/>
        <v>Top 20%</v>
      </c>
    </row>
    <row r="58">
      <c r="C58" s="20">
        <f t="shared" si="1"/>
        <v>0.0008545907412</v>
      </c>
      <c r="D58" s="20">
        <f t="shared" si="2"/>
        <v>7.159666753</v>
      </c>
      <c r="E58" s="20" t="str">
        <f t="shared" si="3"/>
        <v>Top 20%</v>
      </c>
    </row>
    <row r="59">
      <c r="C59" s="20">
        <f t="shared" si="1"/>
        <v>0.0008545907412</v>
      </c>
      <c r="D59" s="20">
        <f t="shared" si="2"/>
        <v>7.245125827</v>
      </c>
      <c r="E59" s="20" t="str">
        <f t="shared" si="3"/>
        <v>Top 20%</v>
      </c>
    </row>
    <row r="60">
      <c r="C60" s="20">
        <f t="shared" si="1"/>
        <v>0.0008545907412</v>
      </c>
      <c r="D60" s="20">
        <f t="shared" si="2"/>
        <v>7.330584901</v>
      </c>
      <c r="E60" s="20" t="str">
        <f t="shared" si="3"/>
        <v>Top 20%</v>
      </c>
    </row>
    <row r="61">
      <c r="C61" s="20">
        <f t="shared" si="1"/>
        <v>0.0008545907412</v>
      </c>
      <c r="D61" s="20">
        <f t="shared" si="2"/>
        <v>7.416043975</v>
      </c>
      <c r="E61" s="20" t="str">
        <f t="shared" si="3"/>
        <v>Top 20%</v>
      </c>
    </row>
    <row r="62">
      <c r="C62" s="20">
        <f t="shared" si="1"/>
        <v>0.0008545907412</v>
      </c>
      <c r="D62" s="20">
        <f t="shared" si="2"/>
        <v>7.501503049</v>
      </c>
      <c r="E62" s="20" t="str">
        <f t="shared" si="3"/>
        <v>Top 20%</v>
      </c>
    </row>
    <row r="63">
      <c r="C63" s="20">
        <f t="shared" si="1"/>
        <v>0.0008545907412</v>
      </c>
      <c r="D63" s="20">
        <f t="shared" si="2"/>
        <v>7.586962123</v>
      </c>
      <c r="E63" s="20" t="str">
        <f t="shared" si="3"/>
        <v>Top 20%</v>
      </c>
    </row>
    <row r="64">
      <c r="C64" s="20">
        <f t="shared" si="1"/>
        <v>0.0008545907412</v>
      </c>
      <c r="D64" s="20">
        <f t="shared" si="2"/>
        <v>7.672421197</v>
      </c>
      <c r="E64" s="20" t="str">
        <f t="shared" si="3"/>
        <v>Top 20%</v>
      </c>
    </row>
    <row r="65">
      <c r="C65" s="20">
        <f t="shared" si="1"/>
        <v>0.0008545907412</v>
      </c>
      <c r="D65" s="20">
        <f t="shared" si="2"/>
        <v>7.757880271</v>
      </c>
      <c r="E65" s="20" t="str">
        <f t="shared" si="3"/>
        <v>Top 20%</v>
      </c>
    </row>
    <row r="66">
      <c r="C66" s="20">
        <f t="shared" si="1"/>
        <v>0.0008545907412</v>
      </c>
      <c r="D66" s="20">
        <f t="shared" si="2"/>
        <v>7.843339346</v>
      </c>
      <c r="E66" s="20" t="str">
        <f t="shared" si="3"/>
        <v>Top 20%</v>
      </c>
    </row>
    <row r="67">
      <c r="C67" s="20">
        <f t="shared" si="1"/>
        <v>0.0008545907412</v>
      </c>
      <c r="D67" s="20">
        <f t="shared" si="2"/>
        <v>7.92879842</v>
      </c>
      <c r="E67" s="20" t="str">
        <f t="shared" si="3"/>
        <v>Top 20%</v>
      </c>
    </row>
    <row r="68">
      <c r="C68" s="20">
        <f t="shared" si="1"/>
        <v>0.0008545907412</v>
      </c>
      <c r="D68" s="20">
        <f t="shared" si="2"/>
        <v>8.014257494</v>
      </c>
      <c r="E68" s="20" t="str">
        <f t="shared" si="3"/>
        <v>Top 20%</v>
      </c>
    </row>
    <row r="69">
      <c r="C69" s="20">
        <f t="shared" si="1"/>
        <v>0.0008545907412</v>
      </c>
      <c r="D69" s="20">
        <f t="shared" si="2"/>
        <v>8.099716568</v>
      </c>
      <c r="E69" s="20" t="str">
        <f t="shared" si="3"/>
        <v>Top 20%</v>
      </c>
    </row>
    <row r="70">
      <c r="C70" s="20">
        <f t="shared" si="1"/>
        <v>0.0008545907412</v>
      </c>
      <c r="D70" s="20">
        <f t="shared" si="2"/>
        <v>8.185175642</v>
      </c>
      <c r="E70" s="20" t="str">
        <f t="shared" si="3"/>
        <v>Top 20%</v>
      </c>
    </row>
    <row r="71">
      <c r="C71" s="20">
        <f t="shared" si="1"/>
        <v>0.0008545907412</v>
      </c>
      <c r="D71" s="20">
        <f t="shared" si="2"/>
        <v>8.270634716</v>
      </c>
      <c r="E71" s="20" t="str">
        <f t="shared" si="3"/>
        <v>Top 20%</v>
      </c>
    </row>
    <row r="72">
      <c r="C72" s="20">
        <f t="shared" si="1"/>
        <v>0.0008545907412</v>
      </c>
      <c r="D72" s="20">
        <f t="shared" si="2"/>
        <v>8.35609379</v>
      </c>
      <c r="E72" s="20" t="str">
        <f t="shared" si="3"/>
        <v>Top 20%</v>
      </c>
    </row>
    <row r="73">
      <c r="C73" s="20">
        <f t="shared" si="1"/>
        <v>0.0008545907412</v>
      </c>
      <c r="D73" s="20">
        <f t="shared" si="2"/>
        <v>8.441552864</v>
      </c>
      <c r="E73" s="20" t="str">
        <f t="shared" si="3"/>
        <v>Top 20%</v>
      </c>
    </row>
    <row r="74">
      <c r="C74" s="20">
        <f t="shared" si="1"/>
        <v>0.0008545907412</v>
      </c>
      <c r="D74" s="20">
        <f t="shared" si="2"/>
        <v>8.527011939</v>
      </c>
      <c r="E74" s="20" t="str">
        <f t="shared" si="3"/>
        <v>Top 20%</v>
      </c>
    </row>
    <row r="75">
      <c r="C75" s="20">
        <f t="shared" si="1"/>
        <v>0.0008545907412</v>
      </c>
      <c r="D75" s="20">
        <f t="shared" si="2"/>
        <v>8.612471013</v>
      </c>
      <c r="E75" s="20" t="str">
        <f t="shared" si="3"/>
        <v>Top 20%</v>
      </c>
    </row>
    <row r="76">
      <c r="C76" s="20">
        <f t="shared" si="1"/>
        <v>0.0008545907412</v>
      </c>
      <c r="D76" s="20">
        <f t="shared" si="2"/>
        <v>8.697930087</v>
      </c>
      <c r="E76" s="20" t="str">
        <f t="shared" si="3"/>
        <v>Top 20%</v>
      </c>
    </row>
    <row r="77">
      <c r="C77" s="20">
        <f t="shared" si="1"/>
        <v>0.0008545907412</v>
      </c>
      <c r="D77" s="20">
        <f t="shared" si="2"/>
        <v>8.783389161</v>
      </c>
      <c r="E77" s="20" t="str">
        <f t="shared" si="3"/>
        <v>Top 20%</v>
      </c>
    </row>
    <row r="78">
      <c r="C78" s="20">
        <f t="shared" si="1"/>
        <v>0.0008545907412</v>
      </c>
      <c r="D78" s="20">
        <f t="shared" si="2"/>
        <v>8.868848235</v>
      </c>
      <c r="E78" s="20" t="str">
        <f t="shared" si="3"/>
        <v>Top 20%</v>
      </c>
    </row>
    <row r="79">
      <c r="C79" s="20">
        <f t="shared" si="1"/>
        <v>0.0008545907412</v>
      </c>
      <c r="D79" s="20">
        <f t="shared" si="2"/>
        <v>8.954307309</v>
      </c>
      <c r="E79" s="20" t="str">
        <f t="shared" si="3"/>
        <v>Top 20%</v>
      </c>
    </row>
    <row r="80">
      <c r="C80" s="20">
        <f t="shared" si="1"/>
        <v>0.0008545907412</v>
      </c>
      <c r="D80" s="20">
        <f t="shared" si="2"/>
        <v>9.039766383</v>
      </c>
      <c r="E80" s="20" t="str">
        <f t="shared" si="3"/>
        <v>Top 20%</v>
      </c>
    </row>
    <row r="81">
      <c r="C81" s="20">
        <f t="shared" si="1"/>
        <v>0.0008545907412</v>
      </c>
      <c r="D81" s="20">
        <f t="shared" si="2"/>
        <v>9.125225457</v>
      </c>
      <c r="E81" s="20" t="str">
        <f t="shared" si="3"/>
        <v>Top 20%</v>
      </c>
    </row>
    <row r="82">
      <c r="C82" s="20">
        <f t="shared" si="1"/>
        <v>0.0008545907412</v>
      </c>
      <c r="D82" s="20">
        <f t="shared" si="2"/>
        <v>9.210684531</v>
      </c>
      <c r="E82" s="20" t="str">
        <f t="shared" si="3"/>
        <v>Top 20%</v>
      </c>
    </row>
    <row r="83">
      <c r="C83" s="20">
        <f t="shared" si="1"/>
        <v>0.0008545907412</v>
      </c>
      <c r="D83" s="20">
        <f t="shared" si="2"/>
        <v>9.296143606</v>
      </c>
      <c r="E83" s="20" t="str">
        <f t="shared" si="3"/>
        <v>Top 20%</v>
      </c>
    </row>
    <row r="84">
      <c r="C84" s="20">
        <f t="shared" si="1"/>
        <v>0.0008545907412</v>
      </c>
      <c r="D84" s="20">
        <f t="shared" si="2"/>
        <v>9.38160268</v>
      </c>
      <c r="E84" s="20" t="str">
        <f t="shared" si="3"/>
        <v>Top 20%</v>
      </c>
    </row>
    <row r="85">
      <c r="C85" s="20">
        <f t="shared" si="1"/>
        <v>0.0008545907412</v>
      </c>
      <c r="D85" s="20">
        <f t="shared" si="2"/>
        <v>9.467061754</v>
      </c>
      <c r="E85" s="20" t="str">
        <f t="shared" si="3"/>
        <v>Top 20%</v>
      </c>
    </row>
    <row r="86">
      <c r="C86" s="20">
        <f t="shared" si="1"/>
        <v>0.0008545907412</v>
      </c>
      <c r="D86" s="20">
        <f t="shared" si="2"/>
        <v>9.552520828</v>
      </c>
      <c r="E86" s="20" t="str">
        <f t="shared" si="3"/>
        <v>Top 20%</v>
      </c>
    </row>
    <row r="87">
      <c r="C87" s="20">
        <f t="shared" si="1"/>
        <v>0.0008545907412</v>
      </c>
      <c r="D87" s="20">
        <f t="shared" si="2"/>
        <v>9.637979902</v>
      </c>
      <c r="E87" s="20" t="str">
        <f t="shared" si="3"/>
        <v>Top 20%</v>
      </c>
    </row>
    <row r="88">
      <c r="C88" s="20">
        <f t="shared" si="1"/>
        <v>0.0008545907412</v>
      </c>
      <c r="D88" s="20">
        <f t="shared" si="2"/>
        <v>9.723438976</v>
      </c>
      <c r="E88" s="20" t="str">
        <f t="shared" si="3"/>
        <v>Top 20%</v>
      </c>
    </row>
    <row r="89">
      <c r="C89" s="20">
        <f t="shared" si="1"/>
        <v>0.0008545907412</v>
      </c>
      <c r="D89" s="20">
        <f t="shared" si="2"/>
        <v>9.80889805</v>
      </c>
      <c r="E89" s="20" t="str">
        <f t="shared" si="3"/>
        <v>Top 20%</v>
      </c>
    </row>
    <row r="90">
      <c r="C90" s="20">
        <f t="shared" si="1"/>
        <v>0.0008545907412</v>
      </c>
      <c r="D90" s="20">
        <f t="shared" si="2"/>
        <v>9.894357124</v>
      </c>
      <c r="E90" s="20" t="str">
        <f t="shared" si="3"/>
        <v>Top 20%</v>
      </c>
    </row>
    <row r="91">
      <c r="C91" s="20">
        <f t="shared" si="1"/>
        <v>0.0008545907412</v>
      </c>
      <c r="D91" s="20">
        <f t="shared" si="2"/>
        <v>9.979816199</v>
      </c>
      <c r="E91" s="20" t="str">
        <f t="shared" si="3"/>
        <v>Top 20%</v>
      </c>
    </row>
    <row r="92">
      <c r="C92" s="20">
        <f t="shared" si="1"/>
        <v>0.0008545907412</v>
      </c>
      <c r="D92" s="20">
        <f t="shared" si="2"/>
        <v>10.06527527</v>
      </c>
      <c r="E92" s="20" t="str">
        <f t="shared" si="3"/>
        <v>Top 20%</v>
      </c>
    </row>
    <row r="93">
      <c r="C93" s="20">
        <f t="shared" si="1"/>
        <v>0.0008545907412</v>
      </c>
      <c r="D93" s="20">
        <f t="shared" si="2"/>
        <v>10.15073435</v>
      </c>
      <c r="E93" s="20" t="str">
        <f t="shared" si="3"/>
        <v>Top 20%</v>
      </c>
    </row>
    <row r="94">
      <c r="C94" s="20">
        <f t="shared" si="1"/>
        <v>0.0008545907412</v>
      </c>
      <c r="D94" s="20">
        <f t="shared" si="2"/>
        <v>10.23619342</v>
      </c>
      <c r="E94" s="20" t="str">
        <f t="shared" si="3"/>
        <v>Top 20%</v>
      </c>
    </row>
    <row r="95">
      <c r="C95" s="20">
        <f t="shared" si="1"/>
        <v>0.0008545907412</v>
      </c>
      <c r="D95" s="20">
        <f t="shared" si="2"/>
        <v>10.3216525</v>
      </c>
      <c r="E95" s="20" t="str">
        <f t="shared" si="3"/>
        <v>Top 20%</v>
      </c>
    </row>
    <row r="96">
      <c r="C96" s="20">
        <f t="shared" si="1"/>
        <v>0.0008545907412</v>
      </c>
      <c r="D96" s="20">
        <f t="shared" si="2"/>
        <v>10.40711157</v>
      </c>
      <c r="E96" s="20" t="str">
        <f t="shared" si="3"/>
        <v>Top 20%</v>
      </c>
    </row>
    <row r="97">
      <c r="C97" s="20">
        <f t="shared" si="1"/>
        <v>0.0008545907412</v>
      </c>
      <c r="D97" s="20">
        <f t="shared" si="2"/>
        <v>10.49257064</v>
      </c>
      <c r="E97" s="20" t="str">
        <f t="shared" si="3"/>
        <v>Top 20%</v>
      </c>
    </row>
    <row r="98">
      <c r="C98" s="20">
        <f t="shared" si="1"/>
        <v>0.0008545907412</v>
      </c>
      <c r="D98" s="20">
        <f t="shared" si="2"/>
        <v>10.57802972</v>
      </c>
      <c r="E98" s="20" t="str">
        <f t="shared" si="3"/>
        <v>Top 20%</v>
      </c>
    </row>
    <row r="99">
      <c r="C99" s="20">
        <f t="shared" si="1"/>
        <v>0.0008545907412</v>
      </c>
      <c r="D99" s="20">
        <f t="shared" si="2"/>
        <v>10.66348879</v>
      </c>
      <c r="E99" s="20" t="str">
        <f t="shared" si="3"/>
        <v>Top 20%</v>
      </c>
    </row>
    <row r="100">
      <c r="C100" s="20">
        <f t="shared" si="1"/>
        <v>0.0008545907412</v>
      </c>
      <c r="D100" s="20">
        <f t="shared" si="2"/>
        <v>10.74894787</v>
      </c>
      <c r="E100" s="20" t="str">
        <f t="shared" si="3"/>
        <v>Top 20%</v>
      </c>
    </row>
    <row r="101">
      <c r="C101" s="20">
        <f t="shared" si="1"/>
        <v>0.0008545907412</v>
      </c>
      <c r="D101" s="20">
        <f t="shared" si="2"/>
        <v>10.83440694</v>
      </c>
      <c r="E101" s="20" t="str">
        <f t="shared" si="3"/>
        <v>Top 20%</v>
      </c>
    </row>
    <row r="102">
      <c r="C102" s="20">
        <f t="shared" si="1"/>
        <v>0.0008545907412</v>
      </c>
      <c r="D102" s="20">
        <f t="shared" si="2"/>
        <v>10.91986601</v>
      </c>
      <c r="E102" s="20" t="str">
        <f t="shared" si="3"/>
        <v>Top 20%</v>
      </c>
    </row>
    <row r="103">
      <c r="C103" s="20">
        <f t="shared" si="1"/>
        <v>0.0008545907412</v>
      </c>
      <c r="D103" s="20">
        <f t="shared" si="2"/>
        <v>11.00532509</v>
      </c>
      <c r="E103" s="20" t="str">
        <f t="shared" si="3"/>
        <v>Top 20%</v>
      </c>
    </row>
    <row r="104">
      <c r="C104" s="20">
        <f t="shared" si="1"/>
        <v>0.0008545907412</v>
      </c>
      <c r="D104" s="20">
        <f t="shared" si="2"/>
        <v>11.09078416</v>
      </c>
      <c r="E104" s="20" t="str">
        <f t="shared" si="3"/>
        <v>Top 20%</v>
      </c>
    </row>
    <row r="105">
      <c r="C105" s="20">
        <f t="shared" si="1"/>
        <v>0.0008545907412</v>
      </c>
      <c r="D105" s="20">
        <f t="shared" si="2"/>
        <v>11.17624324</v>
      </c>
      <c r="E105" s="20" t="str">
        <f t="shared" si="3"/>
        <v>Top 20%</v>
      </c>
    </row>
    <row r="106">
      <c r="C106" s="20">
        <f t="shared" si="1"/>
        <v>0.0008545907412</v>
      </c>
      <c r="D106" s="20">
        <f t="shared" si="2"/>
        <v>11.26170231</v>
      </c>
      <c r="E106" s="20" t="str">
        <f t="shared" si="3"/>
        <v>Top 20%</v>
      </c>
    </row>
    <row r="107">
      <c r="C107" s="20">
        <f t="shared" si="1"/>
        <v>0.0008545907412</v>
      </c>
      <c r="D107" s="20">
        <f t="shared" si="2"/>
        <v>11.34716138</v>
      </c>
      <c r="E107" s="20" t="str">
        <f t="shared" si="3"/>
        <v>Top 20%</v>
      </c>
    </row>
    <row r="108">
      <c r="C108" s="20">
        <f t="shared" si="1"/>
        <v>0.0008545907412</v>
      </c>
      <c r="D108" s="20">
        <f t="shared" si="2"/>
        <v>11.43262046</v>
      </c>
      <c r="E108" s="20" t="str">
        <f t="shared" si="3"/>
        <v>Top 20%</v>
      </c>
    </row>
    <row r="109">
      <c r="C109" s="20">
        <f t="shared" si="1"/>
        <v>0.0008545907412</v>
      </c>
      <c r="D109" s="20">
        <f t="shared" si="2"/>
        <v>11.51807953</v>
      </c>
      <c r="E109" s="20" t="str">
        <f t="shared" si="3"/>
        <v>Top 20%</v>
      </c>
    </row>
    <row r="110">
      <c r="C110" s="20">
        <f t="shared" si="1"/>
        <v>0.0008545907412</v>
      </c>
      <c r="D110" s="20">
        <f t="shared" si="2"/>
        <v>11.60353861</v>
      </c>
      <c r="E110" s="20" t="str">
        <f t="shared" si="3"/>
        <v>Top 20%</v>
      </c>
    </row>
    <row r="111">
      <c r="C111" s="20">
        <f t="shared" si="1"/>
        <v>0.0008545907412</v>
      </c>
      <c r="D111" s="20">
        <f t="shared" si="2"/>
        <v>11.68899768</v>
      </c>
      <c r="E111" s="20" t="str">
        <f t="shared" si="3"/>
        <v>Top 20%</v>
      </c>
    </row>
    <row r="112">
      <c r="C112" s="20">
        <f t="shared" si="1"/>
        <v>0.0008545907412</v>
      </c>
      <c r="D112" s="20">
        <f t="shared" si="2"/>
        <v>11.77445676</v>
      </c>
      <c r="E112" s="20" t="str">
        <f t="shared" si="3"/>
        <v>Top 20%</v>
      </c>
    </row>
    <row r="113">
      <c r="C113" s="20">
        <f t="shared" si="1"/>
        <v>0.0008545907412</v>
      </c>
      <c r="D113" s="20">
        <f t="shared" si="2"/>
        <v>11.85991583</v>
      </c>
      <c r="E113" s="20" t="str">
        <f t="shared" si="3"/>
        <v>Top 20%</v>
      </c>
    </row>
    <row r="114">
      <c r="C114" s="20">
        <f t="shared" si="1"/>
        <v>0.0008545907412</v>
      </c>
      <c r="D114" s="20">
        <f t="shared" si="2"/>
        <v>11.9453749</v>
      </c>
      <c r="E114" s="20" t="str">
        <f t="shared" si="3"/>
        <v>Top 20%</v>
      </c>
    </row>
    <row r="115">
      <c r="C115" s="20">
        <f t="shared" si="1"/>
        <v>0.0008545907412</v>
      </c>
      <c r="D115" s="20">
        <f t="shared" si="2"/>
        <v>12.03083398</v>
      </c>
      <c r="E115" s="20" t="str">
        <f t="shared" si="3"/>
        <v>Top 20%</v>
      </c>
    </row>
    <row r="116">
      <c r="C116" s="20">
        <f t="shared" si="1"/>
        <v>0.0008545907412</v>
      </c>
      <c r="D116" s="20">
        <f t="shared" si="2"/>
        <v>12.11629305</v>
      </c>
      <c r="E116" s="20" t="str">
        <f t="shared" si="3"/>
        <v>Top 20%</v>
      </c>
    </row>
    <row r="117">
      <c r="C117" s="20">
        <f t="shared" si="1"/>
        <v>0.0008545907412</v>
      </c>
      <c r="D117" s="20">
        <f t="shared" si="2"/>
        <v>12.20175213</v>
      </c>
      <c r="E117" s="20" t="str">
        <f t="shared" si="3"/>
        <v>Top 20%</v>
      </c>
    </row>
    <row r="118">
      <c r="C118" s="20">
        <f t="shared" si="1"/>
        <v>0.0008545907412</v>
      </c>
      <c r="D118" s="20">
        <f t="shared" si="2"/>
        <v>12.2872112</v>
      </c>
      <c r="E118" s="20" t="str">
        <f t="shared" si="3"/>
        <v>Top 20%</v>
      </c>
    </row>
    <row r="119">
      <c r="C119" s="20">
        <f t="shared" si="1"/>
        <v>0.0008545907412</v>
      </c>
      <c r="D119" s="20">
        <f t="shared" si="2"/>
        <v>12.37267027</v>
      </c>
      <c r="E119" s="20" t="str">
        <f t="shared" si="3"/>
        <v>Top 20%</v>
      </c>
    </row>
    <row r="120">
      <c r="C120" s="20">
        <f t="shared" si="1"/>
        <v>0.0008545907412</v>
      </c>
      <c r="D120" s="20">
        <f t="shared" si="2"/>
        <v>12.45812935</v>
      </c>
      <c r="E120" s="20" t="str">
        <f t="shared" si="3"/>
        <v>Top 20%</v>
      </c>
    </row>
    <row r="121">
      <c r="C121" s="20">
        <f t="shared" si="1"/>
        <v>0.0008545907412</v>
      </c>
      <c r="D121" s="20">
        <f t="shared" si="2"/>
        <v>12.54358842</v>
      </c>
      <c r="E121" s="20" t="str">
        <f t="shared" si="3"/>
        <v>Top 20%</v>
      </c>
    </row>
    <row r="122">
      <c r="C122" s="20">
        <f t="shared" si="1"/>
        <v>0.0008545907412</v>
      </c>
      <c r="D122" s="20">
        <f t="shared" si="2"/>
        <v>12.6290475</v>
      </c>
      <c r="E122" s="20" t="str">
        <f t="shared" si="3"/>
        <v>Top 20%</v>
      </c>
    </row>
    <row r="123">
      <c r="C123" s="20">
        <f t="shared" si="1"/>
        <v>0.0008545907412</v>
      </c>
      <c r="D123" s="20">
        <f t="shared" si="2"/>
        <v>12.71450657</v>
      </c>
      <c r="E123" s="20" t="str">
        <f t="shared" si="3"/>
        <v>Top 20%</v>
      </c>
    </row>
    <row r="124">
      <c r="C124" s="20">
        <f t="shared" si="1"/>
        <v>0.0008545907412</v>
      </c>
      <c r="D124" s="20">
        <f t="shared" si="2"/>
        <v>12.79996564</v>
      </c>
      <c r="E124" s="20" t="str">
        <f t="shared" si="3"/>
        <v>Top 20%</v>
      </c>
    </row>
    <row r="125">
      <c r="C125" s="20">
        <f t="shared" si="1"/>
        <v>0.0008545907412</v>
      </c>
      <c r="D125" s="20">
        <f t="shared" si="2"/>
        <v>12.88542472</v>
      </c>
      <c r="E125" s="20" t="str">
        <f t="shared" si="3"/>
        <v>Top 20%</v>
      </c>
    </row>
    <row r="126">
      <c r="C126" s="20">
        <f t="shared" si="1"/>
        <v>0.0008545907412</v>
      </c>
      <c r="D126" s="20">
        <f t="shared" si="2"/>
        <v>12.97088379</v>
      </c>
      <c r="E126" s="20" t="str">
        <f t="shared" si="3"/>
        <v>Top 20%</v>
      </c>
    </row>
    <row r="127">
      <c r="C127" s="20">
        <f t="shared" si="1"/>
        <v>0.0008545907412</v>
      </c>
      <c r="D127" s="20">
        <f t="shared" si="2"/>
        <v>13.05634287</v>
      </c>
      <c r="E127" s="20" t="str">
        <f t="shared" si="3"/>
        <v>Top 20%</v>
      </c>
    </row>
    <row r="128">
      <c r="C128" s="20">
        <f t="shared" si="1"/>
        <v>0.0008545907412</v>
      </c>
      <c r="D128" s="20">
        <f t="shared" si="2"/>
        <v>13.14180194</v>
      </c>
      <c r="E128" s="20" t="str">
        <f t="shared" si="3"/>
        <v>Top 20%</v>
      </c>
    </row>
    <row r="129">
      <c r="C129" s="20">
        <f t="shared" si="1"/>
        <v>0.0008545907412</v>
      </c>
      <c r="D129" s="20">
        <f t="shared" si="2"/>
        <v>13.22726102</v>
      </c>
      <c r="E129" s="20" t="str">
        <f t="shared" si="3"/>
        <v>Top 20%</v>
      </c>
    </row>
    <row r="130">
      <c r="C130" s="20">
        <f t="shared" si="1"/>
        <v>0.0008502963154</v>
      </c>
      <c r="D130" s="20">
        <f t="shared" si="2"/>
        <v>13.31229065</v>
      </c>
      <c r="E130" s="20" t="str">
        <f t="shared" si="3"/>
        <v>Top 20%</v>
      </c>
    </row>
    <row r="131">
      <c r="C131" s="20">
        <f t="shared" si="1"/>
        <v>0.0008502963154</v>
      </c>
      <c r="D131" s="20">
        <f t="shared" si="2"/>
        <v>13.39732028</v>
      </c>
      <c r="E131" s="20" t="str">
        <f t="shared" si="3"/>
        <v>Top 20%</v>
      </c>
    </row>
    <row r="132">
      <c r="C132" s="20">
        <f t="shared" si="1"/>
        <v>0.0008502963154</v>
      </c>
      <c r="D132" s="20">
        <f t="shared" si="2"/>
        <v>13.48234991</v>
      </c>
      <c r="E132" s="20" t="str">
        <f t="shared" si="3"/>
        <v>Top 20%</v>
      </c>
    </row>
    <row r="133">
      <c r="C133" s="20">
        <f t="shared" si="1"/>
        <v>0.0008502963154</v>
      </c>
      <c r="D133" s="20">
        <f t="shared" si="2"/>
        <v>13.56737954</v>
      </c>
      <c r="E133" s="20" t="str">
        <f t="shared" si="3"/>
        <v>Top 20%</v>
      </c>
    </row>
    <row r="134">
      <c r="C134" s="20">
        <f t="shared" si="1"/>
        <v>0.0008502963154</v>
      </c>
      <c r="D134" s="20">
        <f t="shared" si="2"/>
        <v>13.65240917</v>
      </c>
      <c r="E134" s="20" t="str">
        <f t="shared" si="3"/>
        <v>Top 20%</v>
      </c>
    </row>
    <row r="135">
      <c r="C135" s="20">
        <f t="shared" si="1"/>
        <v>0.0008502963154</v>
      </c>
      <c r="D135" s="20">
        <f t="shared" si="2"/>
        <v>13.7374388</v>
      </c>
      <c r="E135" s="20" t="str">
        <f t="shared" si="3"/>
        <v>Top 20%</v>
      </c>
    </row>
    <row r="136">
      <c r="C136" s="20">
        <f t="shared" si="1"/>
        <v>0.0008502963154</v>
      </c>
      <c r="D136" s="20">
        <f t="shared" si="2"/>
        <v>13.82246844</v>
      </c>
      <c r="E136" s="20" t="str">
        <f t="shared" si="3"/>
        <v>Top 20%</v>
      </c>
    </row>
    <row r="137">
      <c r="C137" s="20">
        <f t="shared" si="1"/>
        <v>0.0008502963154</v>
      </c>
      <c r="D137" s="20">
        <f t="shared" si="2"/>
        <v>13.90749807</v>
      </c>
      <c r="E137" s="20" t="str">
        <f t="shared" si="3"/>
        <v>Top 20%</v>
      </c>
    </row>
    <row r="138">
      <c r="C138" s="20">
        <f t="shared" si="1"/>
        <v>0.0008502963154</v>
      </c>
      <c r="D138" s="20">
        <f t="shared" si="2"/>
        <v>13.9925277</v>
      </c>
      <c r="E138" s="20" t="str">
        <f t="shared" si="3"/>
        <v>Top 20%</v>
      </c>
    </row>
    <row r="139">
      <c r="C139" s="20">
        <f t="shared" si="1"/>
        <v>0.0008502963154</v>
      </c>
      <c r="D139" s="20">
        <f t="shared" si="2"/>
        <v>14.07755733</v>
      </c>
      <c r="E139" s="20" t="str">
        <f t="shared" si="3"/>
        <v>Top 20%</v>
      </c>
    </row>
    <row r="140">
      <c r="C140" s="20">
        <f t="shared" si="1"/>
        <v>0.0008502963154</v>
      </c>
      <c r="D140" s="20">
        <f t="shared" si="2"/>
        <v>14.16258696</v>
      </c>
      <c r="E140" s="20" t="str">
        <f t="shared" si="3"/>
        <v>Top 20%</v>
      </c>
    </row>
    <row r="141">
      <c r="C141" s="20">
        <f t="shared" si="1"/>
        <v>0.0008502963154</v>
      </c>
      <c r="D141" s="20">
        <f t="shared" si="2"/>
        <v>14.24761659</v>
      </c>
      <c r="E141" s="20" t="str">
        <f t="shared" si="3"/>
        <v>Top 20%</v>
      </c>
    </row>
    <row r="142">
      <c r="C142" s="20">
        <f t="shared" si="1"/>
        <v>0.0008502963154</v>
      </c>
      <c r="D142" s="20">
        <f t="shared" si="2"/>
        <v>14.33264623</v>
      </c>
      <c r="E142" s="20" t="str">
        <f t="shared" si="3"/>
        <v>Top 20%</v>
      </c>
    </row>
    <row r="143">
      <c r="C143" s="20">
        <f t="shared" si="1"/>
        <v>0.0008502963154</v>
      </c>
      <c r="D143" s="20">
        <f t="shared" si="2"/>
        <v>14.41767586</v>
      </c>
      <c r="E143" s="20" t="str">
        <f t="shared" si="3"/>
        <v>Top 20%</v>
      </c>
    </row>
    <row r="144">
      <c r="C144" s="20">
        <f t="shared" si="1"/>
        <v>0.0008502963154</v>
      </c>
      <c r="D144" s="20">
        <f t="shared" si="2"/>
        <v>14.50270549</v>
      </c>
      <c r="E144" s="20" t="str">
        <f t="shared" si="3"/>
        <v>Top 20%</v>
      </c>
    </row>
    <row r="145">
      <c r="C145" s="20">
        <f t="shared" si="1"/>
        <v>0.0008502963154</v>
      </c>
      <c r="D145" s="20">
        <f t="shared" si="2"/>
        <v>14.58773512</v>
      </c>
      <c r="E145" s="20" t="str">
        <f t="shared" si="3"/>
        <v>Top 20%</v>
      </c>
    </row>
    <row r="146">
      <c r="C146" s="20">
        <f t="shared" si="1"/>
        <v>0.0008502963154</v>
      </c>
      <c r="D146" s="20">
        <f t="shared" si="2"/>
        <v>14.67276475</v>
      </c>
      <c r="E146" s="20" t="str">
        <f t="shared" si="3"/>
        <v>Top 20%</v>
      </c>
    </row>
    <row r="147">
      <c r="C147" s="20">
        <f t="shared" si="1"/>
        <v>0.0008502963154</v>
      </c>
      <c r="D147" s="20">
        <f t="shared" si="2"/>
        <v>14.75779438</v>
      </c>
      <c r="E147" s="20" t="str">
        <f t="shared" si="3"/>
        <v>Top 20%</v>
      </c>
    </row>
    <row r="148">
      <c r="C148" s="20">
        <f t="shared" si="1"/>
        <v>0.0008502963154</v>
      </c>
      <c r="D148" s="20">
        <f t="shared" si="2"/>
        <v>14.84282401</v>
      </c>
      <c r="E148" s="20" t="str">
        <f t="shared" si="3"/>
        <v>Top 20%</v>
      </c>
    </row>
    <row r="149">
      <c r="C149" s="20">
        <f t="shared" si="1"/>
        <v>0.0008502963154</v>
      </c>
      <c r="D149" s="20">
        <f t="shared" si="2"/>
        <v>14.92785365</v>
      </c>
      <c r="E149" s="20" t="str">
        <f t="shared" si="3"/>
        <v>Top 20%</v>
      </c>
    </row>
    <row r="150">
      <c r="C150" s="20">
        <f t="shared" si="1"/>
        <v>0.0008502963154</v>
      </c>
      <c r="D150" s="20">
        <f t="shared" si="2"/>
        <v>15.01288328</v>
      </c>
      <c r="E150" s="20" t="str">
        <f t="shared" si="3"/>
        <v>Top 20%</v>
      </c>
    </row>
    <row r="151">
      <c r="C151" s="20">
        <f t="shared" si="1"/>
        <v>0.0008502963154</v>
      </c>
      <c r="D151" s="20">
        <f t="shared" si="2"/>
        <v>15.09791291</v>
      </c>
      <c r="E151" s="20" t="str">
        <f t="shared" si="3"/>
        <v>Top 20%</v>
      </c>
    </row>
    <row r="152">
      <c r="C152" s="20">
        <f t="shared" si="1"/>
        <v>0.0008502963154</v>
      </c>
      <c r="D152" s="20">
        <f t="shared" si="2"/>
        <v>15.18294254</v>
      </c>
      <c r="E152" s="20" t="str">
        <f t="shared" si="3"/>
        <v>Top 20%</v>
      </c>
    </row>
    <row r="153">
      <c r="C153" s="20">
        <f t="shared" si="1"/>
        <v>0.0008502963154</v>
      </c>
      <c r="D153" s="20">
        <f t="shared" si="2"/>
        <v>15.26797217</v>
      </c>
      <c r="E153" s="20" t="str">
        <f t="shared" si="3"/>
        <v>Top 20%</v>
      </c>
    </row>
    <row r="154">
      <c r="C154" s="20">
        <f t="shared" si="1"/>
        <v>0.0008502963154</v>
      </c>
      <c r="D154" s="20">
        <f t="shared" si="2"/>
        <v>15.3530018</v>
      </c>
      <c r="E154" s="20" t="str">
        <f t="shared" si="3"/>
        <v>Top 20%</v>
      </c>
    </row>
    <row r="155">
      <c r="C155" s="20">
        <f t="shared" si="1"/>
        <v>0.0008502963154</v>
      </c>
      <c r="D155" s="20">
        <f t="shared" si="2"/>
        <v>15.43803144</v>
      </c>
      <c r="E155" s="20" t="str">
        <f t="shared" si="3"/>
        <v>Top 20%</v>
      </c>
    </row>
    <row r="156">
      <c r="C156" s="20">
        <f t="shared" si="1"/>
        <v>0.0008502963154</v>
      </c>
      <c r="D156" s="20">
        <f t="shared" si="2"/>
        <v>15.52306107</v>
      </c>
      <c r="E156" s="20" t="str">
        <f t="shared" si="3"/>
        <v>Top 20%</v>
      </c>
    </row>
    <row r="157">
      <c r="C157" s="20">
        <f t="shared" si="1"/>
        <v>0.0008502963154</v>
      </c>
      <c r="D157" s="20">
        <f t="shared" si="2"/>
        <v>15.6080907</v>
      </c>
      <c r="E157" s="20" t="str">
        <f t="shared" si="3"/>
        <v>Top 20%</v>
      </c>
    </row>
    <row r="158">
      <c r="C158" s="20">
        <f t="shared" si="1"/>
        <v>0.0008502963154</v>
      </c>
      <c r="D158" s="20">
        <f t="shared" si="2"/>
        <v>15.69312033</v>
      </c>
      <c r="E158" s="20" t="str">
        <f t="shared" si="3"/>
        <v>Top 20%</v>
      </c>
    </row>
    <row r="159">
      <c r="C159" s="20">
        <f t="shared" si="1"/>
        <v>0.0008502963154</v>
      </c>
      <c r="D159" s="20">
        <f t="shared" si="2"/>
        <v>15.77814996</v>
      </c>
      <c r="E159" s="20" t="str">
        <f t="shared" si="3"/>
        <v>Top 20%</v>
      </c>
    </row>
    <row r="160">
      <c r="C160" s="20">
        <f t="shared" si="1"/>
        <v>0.0008502963154</v>
      </c>
      <c r="D160" s="20">
        <f t="shared" si="2"/>
        <v>15.86317959</v>
      </c>
      <c r="E160" s="20" t="str">
        <f t="shared" si="3"/>
        <v>Top 20%</v>
      </c>
    </row>
    <row r="161">
      <c r="C161" s="20">
        <f t="shared" si="1"/>
        <v>0.0008502963154</v>
      </c>
      <c r="D161" s="20">
        <f t="shared" si="2"/>
        <v>15.94820922</v>
      </c>
      <c r="E161" s="20" t="str">
        <f t="shared" si="3"/>
        <v>Top 20%</v>
      </c>
    </row>
    <row r="162">
      <c r="C162" s="20">
        <f t="shared" si="1"/>
        <v>0.0008502963154</v>
      </c>
      <c r="D162" s="20">
        <f t="shared" si="2"/>
        <v>16.03323886</v>
      </c>
      <c r="E162" s="20" t="str">
        <f t="shared" si="3"/>
        <v>Top 20%</v>
      </c>
    </row>
    <row r="163">
      <c r="C163" s="20">
        <f t="shared" si="1"/>
        <v>0.0008502963154</v>
      </c>
      <c r="D163" s="20">
        <f t="shared" si="2"/>
        <v>16.11826849</v>
      </c>
      <c r="E163" s="20" t="str">
        <f t="shared" si="3"/>
        <v>Top 20%</v>
      </c>
    </row>
    <row r="164">
      <c r="C164" s="20">
        <f t="shared" si="1"/>
        <v>0.0008502963154</v>
      </c>
      <c r="D164" s="20">
        <f t="shared" si="2"/>
        <v>16.20329812</v>
      </c>
      <c r="E164" s="20" t="str">
        <f t="shared" si="3"/>
        <v>Top 20%</v>
      </c>
    </row>
    <row r="165">
      <c r="C165" s="20">
        <f t="shared" si="1"/>
        <v>0.0008502963154</v>
      </c>
      <c r="D165" s="20">
        <f t="shared" si="2"/>
        <v>16.28832775</v>
      </c>
      <c r="E165" s="20" t="str">
        <f t="shared" si="3"/>
        <v>Top 20%</v>
      </c>
    </row>
    <row r="166">
      <c r="C166" s="20">
        <f t="shared" si="1"/>
        <v>0.0008502963154</v>
      </c>
      <c r="D166" s="20">
        <f t="shared" si="2"/>
        <v>16.37335738</v>
      </c>
      <c r="E166" s="20" t="str">
        <f t="shared" si="3"/>
        <v>Top 20%</v>
      </c>
    </row>
    <row r="167">
      <c r="C167" s="20">
        <f t="shared" si="1"/>
        <v>0.0008502963154</v>
      </c>
      <c r="D167" s="20">
        <f t="shared" si="2"/>
        <v>16.45838701</v>
      </c>
      <c r="E167" s="20" t="str">
        <f t="shared" si="3"/>
        <v>Top 20%</v>
      </c>
    </row>
    <row r="168">
      <c r="C168" s="20">
        <f t="shared" si="1"/>
        <v>0.0008502963154</v>
      </c>
      <c r="D168" s="20">
        <f t="shared" si="2"/>
        <v>16.54341665</v>
      </c>
      <c r="E168" s="20" t="str">
        <f t="shared" si="3"/>
        <v>Top 20%</v>
      </c>
    </row>
    <row r="169">
      <c r="C169" s="20">
        <f t="shared" si="1"/>
        <v>0.0008502963154</v>
      </c>
      <c r="D169" s="20">
        <f t="shared" si="2"/>
        <v>16.62844628</v>
      </c>
      <c r="E169" s="20" t="str">
        <f t="shared" si="3"/>
        <v>Top 20%</v>
      </c>
    </row>
    <row r="170">
      <c r="C170" s="20">
        <f t="shared" si="1"/>
        <v>0.0008502963154</v>
      </c>
      <c r="D170" s="20">
        <f t="shared" si="2"/>
        <v>16.71347591</v>
      </c>
      <c r="E170" s="20" t="str">
        <f t="shared" si="3"/>
        <v>Top 20%</v>
      </c>
    </row>
    <row r="171">
      <c r="C171" s="20">
        <f t="shared" si="1"/>
        <v>0.0008502963154</v>
      </c>
      <c r="D171" s="20">
        <f t="shared" si="2"/>
        <v>16.79850554</v>
      </c>
      <c r="E171" s="20" t="str">
        <f t="shared" si="3"/>
        <v>Top 20%</v>
      </c>
    </row>
    <row r="172">
      <c r="C172" s="20">
        <f t="shared" si="1"/>
        <v>0.0008502963154</v>
      </c>
      <c r="D172" s="20">
        <f t="shared" si="2"/>
        <v>16.88353517</v>
      </c>
      <c r="E172" s="20" t="str">
        <f t="shared" si="3"/>
        <v>Top 20%</v>
      </c>
    </row>
    <row r="173">
      <c r="C173" s="20">
        <f t="shared" si="1"/>
        <v>0.0008502963154</v>
      </c>
      <c r="D173" s="20">
        <f t="shared" si="2"/>
        <v>16.9685648</v>
      </c>
      <c r="E173" s="20" t="str">
        <f t="shared" si="3"/>
        <v>Top 20%</v>
      </c>
    </row>
    <row r="174">
      <c r="C174" s="20">
        <f t="shared" si="1"/>
        <v>0.0008502963154</v>
      </c>
      <c r="D174" s="20">
        <f t="shared" si="2"/>
        <v>17.05359443</v>
      </c>
      <c r="E174" s="20" t="str">
        <f t="shared" si="3"/>
        <v>Top 20%</v>
      </c>
    </row>
    <row r="175">
      <c r="C175" s="20">
        <f t="shared" si="1"/>
        <v>0.0008502963154</v>
      </c>
      <c r="D175" s="20">
        <f t="shared" si="2"/>
        <v>17.13862407</v>
      </c>
      <c r="E175" s="20" t="str">
        <f t="shared" si="3"/>
        <v>Top 20%</v>
      </c>
    </row>
    <row r="176">
      <c r="C176" s="20">
        <f t="shared" si="1"/>
        <v>0.0008502963154</v>
      </c>
      <c r="D176" s="20">
        <f t="shared" si="2"/>
        <v>17.2236537</v>
      </c>
      <c r="E176" s="20" t="str">
        <f t="shared" si="3"/>
        <v>Top 20%</v>
      </c>
    </row>
    <row r="177">
      <c r="C177" s="20">
        <f t="shared" si="1"/>
        <v>0.0008502963154</v>
      </c>
      <c r="D177" s="20">
        <f t="shared" si="2"/>
        <v>17.30868333</v>
      </c>
      <c r="E177" s="20" t="str">
        <f t="shared" si="3"/>
        <v>Top 20%</v>
      </c>
    </row>
    <row r="178">
      <c r="C178" s="20">
        <f t="shared" si="1"/>
        <v>0.0008502963154</v>
      </c>
      <c r="D178" s="20">
        <f t="shared" si="2"/>
        <v>17.39371296</v>
      </c>
      <c r="E178" s="20" t="str">
        <f t="shared" si="3"/>
        <v>Top 20%</v>
      </c>
    </row>
    <row r="179">
      <c r="C179" s="20">
        <f t="shared" si="1"/>
        <v>0.0008502963154</v>
      </c>
      <c r="D179" s="20">
        <f t="shared" si="2"/>
        <v>17.47874259</v>
      </c>
      <c r="E179" s="20" t="str">
        <f t="shared" si="3"/>
        <v>Top 20%</v>
      </c>
    </row>
    <row r="180">
      <c r="C180" s="20">
        <f t="shared" si="1"/>
        <v>0.0008502963154</v>
      </c>
      <c r="D180" s="20">
        <f t="shared" si="2"/>
        <v>17.56377222</v>
      </c>
      <c r="E180" s="20" t="str">
        <f t="shared" si="3"/>
        <v>Top 20%</v>
      </c>
    </row>
    <row r="181">
      <c r="C181" s="20">
        <f t="shared" si="1"/>
        <v>0.0008502963154</v>
      </c>
      <c r="D181" s="20">
        <f t="shared" si="2"/>
        <v>17.64880186</v>
      </c>
      <c r="E181" s="20" t="str">
        <f t="shared" si="3"/>
        <v>Top 20%</v>
      </c>
    </row>
    <row r="182">
      <c r="C182" s="20">
        <f t="shared" si="1"/>
        <v>0.0008502963154</v>
      </c>
      <c r="D182" s="20">
        <f t="shared" si="2"/>
        <v>17.73383149</v>
      </c>
      <c r="E182" s="20" t="str">
        <f t="shared" si="3"/>
        <v>Top 20%</v>
      </c>
    </row>
    <row r="183">
      <c r="C183" s="20">
        <f t="shared" si="1"/>
        <v>0.0008502963154</v>
      </c>
      <c r="D183" s="20">
        <f t="shared" si="2"/>
        <v>17.81886112</v>
      </c>
      <c r="E183" s="20" t="str">
        <f t="shared" si="3"/>
        <v>Top 20%</v>
      </c>
    </row>
    <row r="184">
      <c r="C184" s="20">
        <f t="shared" si="1"/>
        <v>0.0008502963154</v>
      </c>
      <c r="D184" s="20">
        <f t="shared" si="2"/>
        <v>17.90389075</v>
      </c>
      <c r="E184" s="20" t="str">
        <f t="shared" si="3"/>
        <v>Top 20%</v>
      </c>
    </row>
    <row r="185">
      <c r="C185" s="20">
        <f t="shared" si="1"/>
        <v>0.0008502963154</v>
      </c>
      <c r="D185" s="20">
        <f t="shared" si="2"/>
        <v>17.98892038</v>
      </c>
      <c r="E185" s="20" t="str">
        <f t="shared" si="3"/>
        <v>Top 20%</v>
      </c>
    </row>
    <row r="186">
      <c r="C186" s="20">
        <f t="shared" si="1"/>
        <v>0.0008502963154</v>
      </c>
      <c r="D186" s="20">
        <f t="shared" si="2"/>
        <v>18.07395001</v>
      </c>
      <c r="E186" s="20" t="str">
        <f t="shared" si="3"/>
        <v>Top 20%</v>
      </c>
    </row>
    <row r="187">
      <c r="C187" s="20">
        <f t="shared" si="1"/>
        <v>0.0008502963154</v>
      </c>
      <c r="D187" s="20">
        <f t="shared" si="2"/>
        <v>18.15897964</v>
      </c>
      <c r="E187" s="20" t="str">
        <f t="shared" si="3"/>
        <v>Top 20%</v>
      </c>
    </row>
    <row r="188">
      <c r="C188" s="20">
        <f t="shared" si="1"/>
        <v>0.0008502963154</v>
      </c>
      <c r="D188" s="20">
        <f t="shared" si="2"/>
        <v>18.24400928</v>
      </c>
      <c r="E188" s="20" t="str">
        <f t="shared" si="3"/>
        <v>Top 20%</v>
      </c>
    </row>
    <row r="189">
      <c r="C189" s="20">
        <f t="shared" si="1"/>
        <v>0.0008502963154</v>
      </c>
      <c r="D189" s="20">
        <f t="shared" si="2"/>
        <v>18.32903891</v>
      </c>
      <c r="E189" s="20" t="str">
        <f t="shared" si="3"/>
        <v>Top 20%</v>
      </c>
    </row>
    <row r="190">
      <c r="C190" s="20">
        <f t="shared" si="1"/>
        <v>0.0008502963154</v>
      </c>
      <c r="D190" s="20">
        <f t="shared" si="2"/>
        <v>18.41406854</v>
      </c>
      <c r="E190" s="20" t="str">
        <f t="shared" si="3"/>
        <v>Top 20%</v>
      </c>
    </row>
    <row r="191">
      <c r="C191" s="20">
        <f t="shared" si="1"/>
        <v>0.0008502963154</v>
      </c>
      <c r="D191" s="20">
        <f t="shared" si="2"/>
        <v>18.49909817</v>
      </c>
      <c r="E191" s="20" t="str">
        <f t="shared" si="3"/>
        <v>Top 20%</v>
      </c>
    </row>
    <row r="192">
      <c r="C192" s="20">
        <f t="shared" si="1"/>
        <v>0.0008502963154</v>
      </c>
      <c r="D192" s="20">
        <f t="shared" si="2"/>
        <v>18.5841278</v>
      </c>
      <c r="E192" s="20" t="str">
        <f t="shared" si="3"/>
        <v>Top 20%</v>
      </c>
    </row>
    <row r="193">
      <c r="C193" s="20">
        <f t="shared" si="1"/>
        <v>0.0008502963154</v>
      </c>
      <c r="D193" s="20">
        <f t="shared" si="2"/>
        <v>18.66915743</v>
      </c>
      <c r="E193" s="20" t="str">
        <f t="shared" si="3"/>
        <v>Top 20%</v>
      </c>
    </row>
    <row r="194">
      <c r="C194" s="20">
        <f t="shared" si="1"/>
        <v>0.0008502963154</v>
      </c>
      <c r="D194" s="20">
        <f t="shared" si="2"/>
        <v>18.75418707</v>
      </c>
      <c r="E194" s="20" t="str">
        <f t="shared" si="3"/>
        <v>Top 20%</v>
      </c>
    </row>
    <row r="195">
      <c r="C195" s="20">
        <f t="shared" si="1"/>
        <v>0.0008502963154</v>
      </c>
      <c r="D195" s="20">
        <f t="shared" si="2"/>
        <v>18.8392167</v>
      </c>
      <c r="E195" s="20" t="str">
        <f t="shared" si="3"/>
        <v>Top 20%</v>
      </c>
    </row>
    <row r="196">
      <c r="C196" s="20">
        <f t="shared" si="1"/>
        <v>0.0008502963154</v>
      </c>
      <c r="D196" s="20">
        <f t="shared" si="2"/>
        <v>18.92424633</v>
      </c>
      <c r="E196" s="20" t="str">
        <f t="shared" si="3"/>
        <v>Top 20%</v>
      </c>
    </row>
    <row r="197">
      <c r="C197" s="20">
        <f t="shared" si="1"/>
        <v>0.0008502963154</v>
      </c>
      <c r="D197" s="20">
        <f t="shared" si="2"/>
        <v>19.00927596</v>
      </c>
      <c r="E197" s="20" t="str">
        <f t="shared" si="3"/>
        <v>Top 20%</v>
      </c>
    </row>
    <row r="198">
      <c r="C198" s="20">
        <f t="shared" si="1"/>
        <v>0.0008502963154</v>
      </c>
      <c r="D198" s="20">
        <f t="shared" si="2"/>
        <v>19.09430559</v>
      </c>
      <c r="E198" s="20" t="str">
        <f t="shared" si="3"/>
        <v>Top 20%</v>
      </c>
    </row>
    <row r="199">
      <c r="C199" s="20">
        <f t="shared" si="1"/>
        <v>0.0008502963154</v>
      </c>
      <c r="D199" s="20">
        <f t="shared" si="2"/>
        <v>19.17933522</v>
      </c>
      <c r="E199" s="20" t="str">
        <f t="shared" si="3"/>
        <v>Top 20%</v>
      </c>
    </row>
    <row r="200">
      <c r="C200" s="20">
        <f t="shared" si="1"/>
        <v>0.0008502963154</v>
      </c>
      <c r="D200" s="20">
        <f t="shared" si="2"/>
        <v>19.26436485</v>
      </c>
      <c r="E200" s="20" t="str">
        <f t="shared" si="3"/>
        <v>Top 20%</v>
      </c>
    </row>
    <row r="201">
      <c r="C201" s="20">
        <f t="shared" si="1"/>
        <v>0.0008502963154</v>
      </c>
      <c r="D201" s="20">
        <f t="shared" si="2"/>
        <v>19.34939449</v>
      </c>
      <c r="E201" s="20" t="str">
        <f t="shared" si="3"/>
        <v>Top 20%</v>
      </c>
    </row>
    <row r="202">
      <c r="C202" s="20">
        <f t="shared" si="1"/>
        <v>0.0008502963154</v>
      </c>
      <c r="D202" s="20">
        <f t="shared" si="2"/>
        <v>19.43442412</v>
      </c>
      <c r="E202" s="20" t="str">
        <f t="shared" si="3"/>
        <v>Top 20%</v>
      </c>
    </row>
    <row r="203">
      <c r="C203" s="20">
        <f t="shared" si="1"/>
        <v>0.0008502963154</v>
      </c>
      <c r="D203" s="20">
        <f t="shared" si="2"/>
        <v>19.51945375</v>
      </c>
      <c r="E203" s="20" t="str">
        <f t="shared" si="3"/>
        <v>Top 20%</v>
      </c>
    </row>
    <row r="204">
      <c r="C204" s="20">
        <f t="shared" si="1"/>
        <v>0.0008502963154</v>
      </c>
      <c r="D204" s="20">
        <f t="shared" si="2"/>
        <v>19.60448338</v>
      </c>
      <c r="E204" s="20" t="str">
        <f t="shared" si="3"/>
        <v>Top 20%</v>
      </c>
    </row>
    <row r="205">
      <c r="C205" s="20">
        <f t="shared" si="1"/>
        <v>0.0008502963154</v>
      </c>
      <c r="D205" s="20">
        <f t="shared" si="2"/>
        <v>19.68951301</v>
      </c>
      <c r="E205" s="20" t="str">
        <f t="shared" si="3"/>
        <v>Top 20%</v>
      </c>
    </row>
    <row r="206">
      <c r="C206" s="20">
        <f t="shared" si="1"/>
        <v>0.0008502963154</v>
      </c>
      <c r="D206" s="20">
        <f t="shared" si="2"/>
        <v>19.77454264</v>
      </c>
      <c r="E206" s="20" t="str">
        <f t="shared" si="3"/>
        <v>Top 20%</v>
      </c>
    </row>
    <row r="207">
      <c r="C207" s="20">
        <f t="shared" si="1"/>
        <v>0.0008502963154</v>
      </c>
      <c r="D207" s="20">
        <f t="shared" si="2"/>
        <v>19.85957228</v>
      </c>
      <c r="E207" s="20" t="str">
        <f t="shared" si="3"/>
        <v>Top 20%</v>
      </c>
    </row>
    <row r="208">
      <c r="C208" s="20">
        <f t="shared" si="1"/>
        <v>0.0008502963154</v>
      </c>
      <c r="D208" s="20">
        <f t="shared" si="2"/>
        <v>19.94460191</v>
      </c>
      <c r="E208" s="20" t="str">
        <f t="shared" si="3"/>
        <v>Top 20%</v>
      </c>
    </row>
    <row r="209">
      <c r="C209" s="20">
        <f t="shared" si="1"/>
        <v>0.0008502963154</v>
      </c>
      <c r="D209" s="20">
        <f t="shared" si="2"/>
        <v>20.02963154</v>
      </c>
      <c r="E209" s="20" t="str">
        <f t="shared" si="3"/>
        <v>Top 20%</v>
      </c>
    </row>
    <row r="210">
      <c r="C210" s="20">
        <f t="shared" si="1"/>
        <v>0.0008502963154</v>
      </c>
      <c r="D210" s="20">
        <f t="shared" si="2"/>
        <v>20.11466117</v>
      </c>
      <c r="E210" s="20" t="str">
        <f t="shared" si="3"/>
        <v>Top 20%</v>
      </c>
    </row>
    <row r="211">
      <c r="C211" s="20">
        <f t="shared" si="1"/>
        <v>0.0008502963154</v>
      </c>
      <c r="D211" s="20">
        <f t="shared" si="2"/>
        <v>20.1996908</v>
      </c>
      <c r="E211" s="20" t="str">
        <f t="shared" si="3"/>
        <v>Top 20%</v>
      </c>
    </row>
    <row r="212">
      <c r="C212" s="20">
        <f t="shared" si="1"/>
        <v>0.0008502963154</v>
      </c>
      <c r="D212" s="20">
        <f t="shared" si="2"/>
        <v>20.28472043</v>
      </c>
      <c r="E212" s="20" t="str">
        <f t="shared" si="3"/>
        <v>Top 20%</v>
      </c>
    </row>
    <row r="213">
      <c r="C213" s="20">
        <f t="shared" si="1"/>
        <v>0.0008502963154</v>
      </c>
      <c r="D213" s="20">
        <f t="shared" si="2"/>
        <v>20.36975006</v>
      </c>
      <c r="E213" s="20" t="str">
        <f t="shared" si="3"/>
        <v>Top 20%</v>
      </c>
    </row>
    <row r="214">
      <c r="C214" s="20">
        <f t="shared" si="1"/>
        <v>0.0008502963154</v>
      </c>
      <c r="D214" s="20">
        <f t="shared" si="2"/>
        <v>20.4547797</v>
      </c>
      <c r="E214" s="20" t="str">
        <f t="shared" si="3"/>
        <v>Top 20%</v>
      </c>
    </row>
    <row r="215">
      <c r="C215" s="20">
        <f t="shared" si="1"/>
        <v>0.0008502963154</v>
      </c>
      <c r="D215" s="20">
        <f t="shared" si="2"/>
        <v>20.53980933</v>
      </c>
      <c r="E215" s="20" t="str">
        <f t="shared" si="3"/>
        <v>Top 20%</v>
      </c>
    </row>
    <row r="216">
      <c r="C216" s="20">
        <f t="shared" si="1"/>
        <v>0.0008502963154</v>
      </c>
      <c r="D216" s="20">
        <f t="shared" si="2"/>
        <v>20.62483896</v>
      </c>
      <c r="E216" s="20" t="str">
        <f t="shared" si="3"/>
        <v>Top 20%</v>
      </c>
    </row>
    <row r="217">
      <c r="C217" s="20">
        <f t="shared" si="1"/>
        <v>0.0008502963154</v>
      </c>
      <c r="D217" s="20">
        <f t="shared" si="2"/>
        <v>20.70986859</v>
      </c>
      <c r="E217" s="20" t="str">
        <f t="shared" si="3"/>
        <v>Top 20%</v>
      </c>
    </row>
    <row r="218">
      <c r="C218" s="20">
        <f t="shared" si="1"/>
        <v>0.0008502963154</v>
      </c>
      <c r="D218" s="20">
        <f t="shared" si="2"/>
        <v>20.79489822</v>
      </c>
      <c r="E218" s="20" t="str">
        <f t="shared" si="3"/>
        <v>Top 20%</v>
      </c>
    </row>
    <row r="219">
      <c r="C219" s="20">
        <f t="shared" si="1"/>
        <v>0.0008502963154</v>
      </c>
      <c r="D219" s="20">
        <f t="shared" si="2"/>
        <v>20.87992785</v>
      </c>
      <c r="E219" s="20" t="str">
        <f t="shared" si="3"/>
        <v>Top 20%</v>
      </c>
    </row>
    <row r="220">
      <c r="C220" s="20">
        <f t="shared" si="1"/>
        <v>0.0008502963154</v>
      </c>
      <c r="D220" s="20">
        <f t="shared" si="2"/>
        <v>20.96495749</v>
      </c>
      <c r="E220" s="20" t="str">
        <f t="shared" si="3"/>
        <v>Top 20%</v>
      </c>
    </row>
    <row r="221">
      <c r="C221" s="20">
        <f t="shared" si="1"/>
        <v>0.0008502963154</v>
      </c>
      <c r="D221" s="20">
        <f t="shared" si="2"/>
        <v>21.04998712</v>
      </c>
      <c r="E221" s="20" t="str">
        <f t="shared" si="3"/>
        <v>Top 20%</v>
      </c>
    </row>
    <row r="222">
      <c r="C222" s="20">
        <f t="shared" si="1"/>
        <v>0.0008502963154</v>
      </c>
      <c r="D222" s="20">
        <f t="shared" si="2"/>
        <v>21.13501675</v>
      </c>
      <c r="E222" s="20" t="str">
        <f t="shared" si="3"/>
        <v>Top 20%</v>
      </c>
    </row>
    <row r="223">
      <c r="C223" s="20">
        <f t="shared" si="1"/>
        <v>0.0008502963154</v>
      </c>
      <c r="D223" s="20">
        <f t="shared" si="2"/>
        <v>21.22004638</v>
      </c>
      <c r="E223" s="20" t="str">
        <f t="shared" si="3"/>
        <v>Top 20%</v>
      </c>
    </row>
    <row r="224">
      <c r="C224" s="20">
        <f t="shared" si="1"/>
        <v>0.0008502963154</v>
      </c>
      <c r="D224" s="20">
        <f t="shared" si="2"/>
        <v>21.30507601</v>
      </c>
      <c r="E224" s="20" t="str">
        <f t="shared" si="3"/>
        <v>Top 20%</v>
      </c>
    </row>
    <row r="225">
      <c r="C225" s="20">
        <f t="shared" si="1"/>
        <v>0.0008502963154</v>
      </c>
      <c r="D225" s="20">
        <f t="shared" si="2"/>
        <v>21.39010564</v>
      </c>
      <c r="E225" s="20" t="str">
        <f t="shared" si="3"/>
        <v>Top 20%</v>
      </c>
    </row>
    <row r="226">
      <c r="C226" s="20">
        <f t="shared" si="1"/>
        <v>0.0008502963154</v>
      </c>
      <c r="D226" s="20">
        <f t="shared" si="2"/>
        <v>21.47513527</v>
      </c>
      <c r="E226" s="20" t="str">
        <f t="shared" si="3"/>
        <v>Top 20%</v>
      </c>
    </row>
    <row r="227">
      <c r="C227" s="20">
        <f t="shared" si="1"/>
        <v>0.0008502963154</v>
      </c>
      <c r="D227" s="20">
        <f t="shared" si="2"/>
        <v>21.56016491</v>
      </c>
      <c r="E227" s="20" t="str">
        <f t="shared" si="3"/>
        <v>Top 20%</v>
      </c>
    </row>
    <row r="228">
      <c r="C228" s="20">
        <f t="shared" si="1"/>
        <v>0.0008502963154</v>
      </c>
      <c r="D228" s="20">
        <f t="shared" si="2"/>
        <v>21.64519454</v>
      </c>
      <c r="E228" s="20" t="str">
        <f t="shared" si="3"/>
        <v>Top 20%</v>
      </c>
    </row>
    <row r="229">
      <c r="C229" s="20">
        <f t="shared" si="1"/>
        <v>0.0008502963154</v>
      </c>
      <c r="D229" s="20">
        <f t="shared" si="2"/>
        <v>21.73022417</v>
      </c>
      <c r="E229" s="20" t="str">
        <f t="shared" si="3"/>
        <v>Top 20%</v>
      </c>
    </row>
    <row r="230">
      <c r="C230" s="20">
        <f t="shared" si="1"/>
        <v>0.0008502963154</v>
      </c>
      <c r="D230" s="20">
        <f t="shared" si="2"/>
        <v>21.8152538</v>
      </c>
      <c r="E230" s="20" t="str">
        <f t="shared" si="3"/>
        <v>Top 20%</v>
      </c>
    </row>
    <row r="231">
      <c r="C231" s="20">
        <f t="shared" si="1"/>
        <v>0.0008502963154</v>
      </c>
      <c r="D231" s="20">
        <f t="shared" si="2"/>
        <v>21.90028343</v>
      </c>
      <c r="E231" s="20" t="str">
        <f t="shared" si="3"/>
        <v>Top 20%</v>
      </c>
    </row>
    <row r="232">
      <c r="C232" s="20">
        <f t="shared" si="1"/>
        <v>0.0008502963154</v>
      </c>
      <c r="D232" s="20">
        <f t="shared" si="2"/>
        <v>21.98531306</v>
      </c>
      <c r="E232" s="20" t="str">
        <f t="shared" si="3"/>
        <v>Top 20%</v>
      </c>
    </row>
    <row r="233">
      <c r="C233" s="20">
        <f t="shared" si="1"/>
        <v>0.0008502963154</v>
      </c>
      <c r="D233" s="20">
        <f t="shared" si="2"/>
        <v>22.0703427</v>
      </c>
      <c r="E233" s="20" t="str">
        <f t="shared" si="3"/>
        <v>Top 20%</v>
      </c>
    </row>
    <row r="234">
      <c r="C234" s="20">
        <f t="shared" si="1"/>
        <v>0.0008502963154</v>
      </c>
      <c r="D234" s="20">
        <f t="shared" si="2"/>
        <v>22.15537233</v>
      </c>
      <c r="E234" s="20" t="str">
        <f t="shared" si="3"/>
        <v>Top 20%</v>
      </c>
    </row>
    <row r="235">
      <c r="C235" s="20">
        <f t="shared" si="1"/>
        <v>0.0008502963154</v>
      </c>
      <c r="D235" s="20">
        <f t="shared" si="2"/>
        <v>22.24040196</v>
      </c>
      <c r="E235" s="20" t="str">
        <f t="shared" si="3"/>
        <v>Top 20%</v>
      </c>
    </row>
    <row r="236">
      <c r="C236" s="20">
        <f t="shared" si="1"/>
        <v>0.0008502963154</v>
      </c>
      <c r="D236" s="20">
        <f t="shared" si="2"/>
        <v>22.32543159</v>
      </c>
      <c r="E236" s="20" t="str">
        <f t="shared" si="3"/>
        <v>Top 20%</v>
      </c>
    </row>
    <row r="237">
      <c r="C237" s="20">
        <f t="shared" si="1"/>
        <v>0.0008502963154</v>
      </c>
      <c r="D237" s="20">
        <f t="shared" si="2"/>
        <v>22.41046122</v>
      </c>
      <c r="E237" s="20" t="str">
        <f t="shared" si="3"/>
        <v>Top 20%</v>
      </c>
    </row>
    <row r="238">
      <c r="C238" s="20">
        <f t="shared" si="1"/>
        <v>0.0008502963154</v>
      </c>
      <c r="D238" s="20">
        <f t="shared" si="2"/>
        <v>22.49549085</v>
      </c>
      <c r="E238" s="20" t="str">
        <f t="shared" si="3"/>
        <v>Top 20%</v>
      </c>
    </row>
    <row r="239">
      <c r="C239" s="20">
        <f t="shared" si="1"/>
        <v>0.0008502963154</v>
      </c>
      <c r="D239" s="20">
        <f t="shared" si="2"/>
        <v>22.58052048</v>
      </c>
      <c r="E239" s="20" t="str">
        <f t="shared" si="3"/>
        <v>Top 20%</v>
      </c>
    </row>
    <row r="240">
      <c r="C240" s="20">
        <f t="shared" si="1"/>
        <v>0.0008502963154</v>
      </c>
      <c r="D240" s="20">
        <f t="shared" si="2"/>
        <v>22.66555012</v>
      </c>
      <c r="E240" s="20" t="str">
        <f t="shared" si="3"/>
        <v>Top 20%</v>
      </c>
    </row>
    <row r="241">
      <c r="C241" s="20">
        <f t="shared" si="1"/>
        <v>0.0008502963154</v>
      </c>
      <c r="D241" s="20">
        <f t="shared" si="2"/>
        <v>22.75057975</v>
      </c>
      <c r="E241" s="20" t="str">
        <f t="shared" si="3"/>
        <v>Top 20%</v>
      </c>
    </row>
    <row r="242">
      <c r="C242" s="20">
        <f t="shared" si="1"/>
        <v>0.0008502963154</v>
      </c>
      <c r="D242" s="20">
        <f t="shared" si="2"/>
        <v>22.83560938</v>
      </c>
      <c r="E242" s="20" t="str">
        <f t="shared" si="3"/>
        <v>Top 20%</v>
      </c>
    </row>
    <row r="243">
      <c r="C243" s="20">
        <f t="shared" si="1"/>
        <v>0.0008502963154</v>
      </c>
      <c r="D243" s="20">
        <f t="shared" si="2"/>
        <v>22.92063901</v>
      </c>
      <c r="E243" s="20" t="str">
        <f t="shared" si="3"/>
        <v>Top 20%</v>
      </c>
    </row>
    <row r="244">
      <c r="C244" s="20">
        <f t="shared" si="1"/>
        <v>0.0008502963154</v>
      </c>
      <c r="D244" s="20">
        <f t="shared" si="2"/>
        <v>23.00566864</v>
      </c>
      <c r="E244" s="20" t="str">
        <f t="shared" si="3"/>
        <v>Top 20%</v>
      </c>
    </row>
    <row r="245">
      <c r="C245" s="20">
        <f t="shared" si="1"/>
        <v>0.0008502963154</v>
      </c>
      <c r="D245" s="20">
        <f t="shared" si="2"/>
        <v>23.09069827</v>
      </c>
      <c r="E245" s="20" t="str">
        <f t="shared" si="3"/>
        <v>Top 20%</v>
      </c>
    </row>
    <row r="246">
      <c r="C246" s="20">
        <f t="shared" si="1"/>
        <v>0.0008502963154</v>
      </c>
      <c r="D246" s="20">
        <f t="shared" si="2"/>
        <v>23.17572791</v>
      </c>
      <c r="E246" s="20" t="str">
        <f t="shared" si="3"/>
        <v>Top 20%</v>
      </c>
    </row>
    <row r="247">
      <c r="C247" s="20">
        <f t="shared" si="1"/>
        <v>0.0008502963154</v>
      </c>
      <c r="D247" s="20">
        <f t="shared" si="2"/>
        <v>23.26075754</v>
      </c>
      <c r="E247" s="20" t="str">
        <f t="shared" si="3"/>
        <v>Top 20%</v>
      </c>
    </row>
    <row r="248">
      <c r="C248" s="20">
        <f t="shared" si="1"/>
        <v>0.0008502963154</v>
      </c>
      <c r="D248" s="20">
        <f t="shared" si="2"/>
        <v>23.34578717</v>
      </c>
      <c r="E248" s="20" t="str">
        <f t="shared" si="3"/>
        <v>Top 20%</v>
      </c>
    </row>
    <row r="249">
      <c r="C249" s="20">
        <f t="shared" si="1"/>
        <v>0.0008502963154</v>
      </c>
      <c r="D249" s="20">
        <f t="shared" si="2"/>
        <v>23.4308168</v>
      </c>
      <c r="E249" s="20" t="str">
        <f t="shared" si="3"/>
        <v>Top 20%</v>
      </c>
    </row>
    <row r="250">
      <c r="C250" s="20">
        <f t="shared" si="1"/>
        <v>0.0008502963154</v>
      </c>
      <c r="D250" s="20">
        <f t="shared" si="2"/>
        <v>23.51584643</v>
      </c>
      <c r="E250" s="20" t="str">
        <f t="shared" si="3"/>
        <v>Top 20%</v>
      </c>
    </row>
    <row r="251">
      <c r="C251" s="20">
        <f t="shared" si="1"/>
        <v>0.0008502963154</v>
      </c>
      <c r="D251" s="20">
        <f t="shared" si="2"/>
        <v>23.60087606</v>
      </c>
      <c r="E251" s="20" t="str">
        <f t="shared" si="3"/>
        <v>Top 20%</v>
      </c>
    </row>
    <row r="252">
      <c r="C252" s="20">
        <f t="shared" si="1"/>
        <v>0.0008502963154</v>
      </c>
      <c r="D252" s="20">
        <f t="shared" si="2"/>
        <v>23.68590569</v>
      </c>
      <c r="E252" s="20" t="str">
        <f t="shared" si="3"/>
        <v>Top 20%</v>
      </c>
    </row>
    <row r="253">
      <c r="C253" s="20">
        <f t="shared" si="1"/>
        <v>0.0008502963154</v>
      </c>
      <c r="D253" s="20">
        <f t="shared" si="2"/>
        <v>23.77093533</v>
      </c>
      <c r="E253" s="20" t="str">
        <f t="shared" si="3"/>
        <v>Top 20%</v>
      </c>
    </row>
    <row r="254">
      <c r="C254" s="20">
        <f t="shared" si="1"/>
        <v>0.0008502963154</v>
      </c>
      <c r="D254" s="20">
        <f t="shared" si="2"/>
        <v>23.85596496</v>
      </c>
      <c r="E254" s="20" t="str">
        <f t="shared" si="3"/>
        <v>Top 20%</v>
      </c>
    </row>
    <row r="255">
      <c r="C255" s="20">
        <f t="shared" si="1"/>
        <v>0.0008502963154</v>
      </c>
      <c r="D255" s="20">
        <f t="shared" si="2"/>
        <v>23.94099459</v>
      </c>
      <c r="E255" s="20" t="str">
        <f t="shared" si="3"/>
        <v>Top 20%</v>
      </c>
    </row>
    <row r="256">
      <c r="C256" s="20">
        <f t="shared" si="1"/>
        <v>0.0008502963154</v>
      </c>
      <c r="D256" s="20">
        <f t="shared" si="2"/>
        <v>24.02602422</v>
      </c>
      <c r="E256" s="20" t="str">
        <f t="shared" si="3"/>
        <v>Top 20%</v>
      </c>
    </row>
    <row r="257">
      <c r="C257" s="20">
        <f t="shared" si="1"/>
        <v>0.0008502963154</v>
      </c>
      <c r="D257" s="20">
        <f t="shared" si="2"/>
        <v>24.11105385</v>
      </c>
      <c r="E257" s="20" t="str">
        <f t="shared" si="3"/>
        <v>Top 20%</v>
      </c>
    </row>
    <row r="258">
      <c r="C258" s="20">
        <f t="shared" si="1"/>
        <v>0.0008502963154</v>
      </c>
      <c r="D258" s="20">
        <f t="shared" si="2"/>
        <v>24.19608348</v>
      </c>
      <c r="E258" s="20" t="str">
        <f t="shared" si="3"/>
        <v>Top 20%</v>
      </c>
    </row>
    <row r="259">
      <c r="C259" s="20">
        <f t="shared" si="1"/>
        <v>0.0008502963154</v>
      </c>
      <c r="D259" s="20">
        <f t="shared" si="2"/>
        <v>24.28111312</v>
      </c>
      <c r="E259" s="20" t="str">
        <f t="shared" si="3"/>
        <v>Top 20%</v>
      </c>
    </row>
    <row r="260">
      <c r="C260" s="20">
        <f t="shared" si="1"/>
        <v>0.0008502963154</v>
      </c>
      <c r="D260" s="20">
        <f t="shared" si="2"/>
        <v>24.36614275</v>
      </c>
      <c r="E260" s="20" t="str">
        <f t="shared" si="3"/>
        <v>Top 20%</v>
      </c>
    </row>
    <row r="261">
      <c r="C261" s="20">
        <f t="shared" si="1"/>
        <v>0.0008502963154</v>
      </c>
      <c r="D261" s="20">
        <f t="shared" si="2"/>
        <v>24.45117238</v>
      </c>
      <c r="E261" s="20" t="str">
        <f t="shared" si="3"/>
        <v>Top 20%</v>
      </c>
    </row>
    <row r="262">
      <c r="C262" s="20">
        <f t="shared" si="1"/>
        <v>0.0008502963154</v>
      </c>
      <c r="D262" s="20">
        <f t="shared" si="2"/>
        <v>24.53620201</v>
      </c>
      <c r="E262" s="20" t="str">
        <f t="shared" si="3"/>
        <v>Top 20%</v>
      </c>
    </row>
    <row r="263">
      <c r="C263" s="20">
        <f t="shared" si="1"/>
        <v>0.0008502963154</v>
      </c>
      <c r="D263" s="20">
        <f t="shared" si="2"/>
        <v>24.62123164</v>
      </c>
      <c r="E263" s="20" t="str">
        <f t="shared" si="3"/>
        <v>Top 20%</v>
      </c>
    </row>
    <row r="264">
      <c r="C264" s="20">
        <f t="shared" si="1"/>
        <v>0.0008502963154</v>
      </c>
      <c r="D264" s="20">
        <f t="shared" si="2"/>
        <v>24.70626127</v>
      </c>
      <c r="E264" s="20" t="str">
        <f t="shared" si="3"/>
        <v>Top 20%</v>
      </c>
    </row>
    <row r="265">
      <c r="C265" s="20">
        <f t="shared" si="1"/>
        <v>0.0008502963154</v>
      </c>
      <c r="D265" s="20">
        <f t="shared" si="2"/>
        <v>24.7912909</v>
      </c>
      <c r="E265" s="20" t="str">
        <f t="shared" si="3"/>
        <v>Top 20%</v>
      </c>
    </row>
    <row r="266">
      <c r="C266" s="20">
        <f t="shared" si="1"/>
        <v>0.0008502963154</v>
      </c>
      <c r="D266" s="20">
        <f t="shared" si="2"/>
        <v>24.87632054</v>
      </c>
      <c r="E266" s="20" t="str">
        <f t="shared" si="3"/>
        <v>Top 20%</v>
      </c>
    </row>
    <row r="267">
      <c r="C267" s="20">
        <f t="shared" si="1"/>
        <v>0.0008502963154</v>
      </c>
      <c r="D267" s="20">
        <f t="shared" si="2"/>
        <v>24.96135017</v>
      </c>
      <c r="E267" s="20" t="str">
        <f t="shared" si="3"/>
        <v>Top 20%</v>
      </c>
    </row>
    <row r="268">
      <c r="C268" s="20">
        <f t="shared" si="1"/>
        <v>0.0008502963154</v>
      </c>
      <c r="D268" s="20">
        <f t="shared" si="2"/>
        <v>25.0463798</v>
      </c>
      <c r="E268" s="20" t="str">
        <f t="shared" si="3"/>
        <v>Top 20%</v>
      </c>
    </row>
    <row r="269">
      <c r="C269" s="20">
        <f t="shared" si="1"/>
        <v>0.0008502963154</v>
      </c>
      <c r="D269" s="20">
        <f t="shared" si="2"/>
        <v>25.13140943</v>
      </c>
      <c r="E269" s="20" t="str">
        <f t="shared" si="3"/>
        <v>Top 20%</v>
      </c>
    </row>
    <row r="270">
      <c r="C270" s="20">
        <f t="shared" si="1"/>
        <v>0.0008502963154</v>
      </c>
      <c r="D270" s="20">
        <f t="shared" si="2"/>
        <v>25.21643906</v>
      </c>
      <c r="E270" s="20" t="str">
        <f t="shared" si="3"/>
        <v>Top 20%</v>
      </c>
    </row>
    <row r="271">
      <c r="C271" s="20">
        <f t="shared" si="1"/>
        <v>0.0008502963154</v>
      </c>
      <c r="D271" s="20">
        <f t="shared" si="2"/>
        <v>25.30146869</v>
      </c>
      <c r="E271" s="20" t="str">
        <f t="shared" si="3"/>
        <v>Top 20%</v>
      </c>
    </row>
    <row r="272">
      <c r="C272" s="20">
        <f t="shared" si="1"/>
        <v>0.0008502963154</v>
      </c>
      <c r="D272" s="20">
        <f t="shared" si="2"/>
        <v>25.38649833</v>
      </c>
      <c r="E272" s="20" t="str">
        <f t="shared" si="3"/>
        <v>Top 20%</v>
      </c>
    </row>
    <row r="273">
      <c r="C273" s="20">
        <f t="shared" si="1"/>
        <v>0.0008502963154</v>
      </c>
      <c r="D273" s="20">
        <f t="shared" si="2"/>
        <v>25.47152796</v>
      </c>
      <c r="E273" s="20" t="str">
        <f t="shared" si="3"/>
        <v>Top 20%</v>
      </c>
    </row>
    <row r="274">
      <c r="C274" s="20">
        <f t="shared" si="1"/>
        <v>0.0008502963154</v>
      </c>
      <c r="D274" s="20">
        <f t="shared" si="2"/>
        <v>25.55655759</v>
      </c>
      <c r="E274" s="20" t="str">
        <f t="shared" si="3"/>
        <v>Top 20%</v>
      </c>
    </row>
    <row r="275">
      <c r="C275" s="20">
        <f t="shared" si="1"/>
        <v>0.0008502963154</v>
      </c>
      <c r="D275" s="20">
        <f t="shared" si="2"/>
        <v>25.64158722</v>
      </c>
      <c r="E275" s="20" t="str">
        <f t="shared" si="3"/>
        <v>Top 20%</v>
      </c>
    </row>
    <row r="276">
      <c r="C276" s="20">
        <f t="shared" si="1"/>
        <v>0.0008502963154</v>
      </c>
      <c r="D276" s="20">
        <f t="shared" si="2"/>
        <v>25.72661685</v>
      </c>
      <c r="E276" s="20" t="str">
        <f t="shared" si="3"/>
        <v>Top 20%</v>
      </c>
    </row>
    <row r="277">
      <c r="C277" s="20">
        <f t="shared" si="1"/>
        <v>0.0008502963154</v>
      </c>
      <c r="D277" s="20">
        <f t="shared" si="2"/>
        <v>25.81164648</v>
      </c>
      <c r="E277" s="20" t="str">
        <f t="shared" si="3"/>
        <v>Top 20%</v>
      </c>
    </row>
    <row r="278">
      <c r="C278" s="20">
        <f t="shared" si="1"/>
        <v>0.0008502963154</v>
      </c>
      <c r="D278" s="20">
        <f t="shared" si="2"/>
        <v>25.89667611</v>
      </c>
      <c r="E278" s="20" t="str">
        <f t="shared" si="3"/>
        <v>Top 20%</v>
      </c>
    </row>
    <row r="279">
      <c r="C279" s="20">
        <f t="shared" si="1"/>
        <v>0.0008502963154</v>
      </c>
      <c r="D279" s="20">
        <f t="shared" si="2"/>
        <v>25.98170575</v>
      </c>
      <c r="E279" s="20" t="str">
        <f t="shared" si="3"/>
        <v>Top 20%</v>
      </c>
    </row>
    <row r="280">
      <c r="C280" s="20">
        <f t="shared" si="1"/>
        <v>0.0008502963154</v>
      </c>
      <c r="D280" s="20">
        <f t="shared" si="2"/>
        <v>26.06673538</v>
      </c>
      <c r="E280" s="20" t="str">
        <f t="shared" si="3"/>
        <v>Top 20%</v>
      </c>
    </row>
    <row r="281">
      <c r="C281" s="20">
        <f t="shared" si="1"/>
        <v>0.0008502963154</v>
      </c>
      <c r="D281" s="20">
        <f t="shared" si="2"/>
        <v>26.15176501</v>
      </c>
      <c r="E281" s="20" t="str">
        <f t="shared" si="3"/>
        <v>Top 20%</v>
      </c>
    </row>
    <row r="282">
      <c r="C282" s="20">
        <f t="shared" si="1"/>
        <v>0.0008502963154</v>
      </c>
      <c r="D282" s="20">
        <f t="shared" si="2"/>
        <v>26.23679464</v>
      </c>
      <c r="E282" s="20" t="str">
        <f t="shared" si="3"/>
        <v>Top 20%</v>
      </c>
    </row>
    <row r="283">
      <c r="C283" s="20">
        <f t="shared" si="1"/>
        <v>0.0008502963154</v>
      </c>
      <c r="D283" s="20">
        <f t="shared" si="2"/>
        <v>26.32182427</v>
      </c>
      <c r="E283" s="20" t="str">
        <f t="shared" si="3"/>
        <v>Top 20%</v>
      </c>
    </row>
    <row r="284">
      <c r="C284" s="20">
        <f t="shared" si="1"/>
        <v>0.0008502963154</v>
      </c>
      <c r="D284" s="20">
        <f t="shared" si="2"/>
        <v>26.4068539</v>
      </c>
      <c r="E284" s="20" t="str">
        <f t="shared" si="3"/>
        <v>Top 20%</v>
      </c>
    </row>
    <row r="285">
      <c r="C285" s="20">
        <f t="shared" si="1"/>
        <v>0.0008502963154</v>
      </c>
      <c r="D285" s="20">
        <f t="shared" si="2"/>
        <v>26.49188354</v>
      </c>
      <c r="E285" s="20" t="str">
        <f t="shared" si="3"/>
        <v>Top 20%</v>
      </c>
    </row>
    <row r="286">
      <c r="C286" s="20">
        <f t="shared" si="1"/>
        <v>0.0008502963154</v>
      </c>
      <c r="D286" s="20">
        <f t="shared" si="2"/>
        <v>26.57691317</v>
      </c>
      <c r="E286" s="20" t="str">
        <f t="shared" si="3"/>
        <v>Top 20%</v>
      </c>
    </row>
    <row r="287">
      <c r="C287" s="20">
        <f t="shared" si="1"/>
        <v>0.0008502963154</v>
      </c>
      <c r="D287" s="20">
        <f t="shared" si="2"/>
        <v>26.6619428</v>
      </c>
      <c r="E287" s="20" t="str">
        <f t="shared" si="3"/>
        <v>Top 20%</v>
      </c>
    </row>
    <row r="288">
      <c r="C288" s="20">
        <f t="shared" si="1"/>
        <v>0.0008502963154</v>
      </c>
      <c r="D288" s="20">
        <f t="shared" si="2"/>
        <v>26.74697243</v>
      </c>
      <c r="E288" s="20" t="str">
        <f t="shared" si="3"/>
        <v>Top 20%</v>
      </c>
    </row>
    <row r="289">
      <c r="C289" s="20">
        <f t="shared" si="1"/>
        <v>0.0008502963154</v>
      </c>
      <c r="D289" s="20">
        <f t="shared" si="2"/>
        <v>26.83200206</v>
      </c>
      <c r="E289" s="20" t="str">
        <f t="shared" si="3"/>
        <v>Top 20%</v>
      </c>
    </row>
    <row r="290">
      <c r="C290" s="20">
        <f t="shared" si="1"/>
        <v>0.0008502963154</v>
      </c>
      <c r="D290" s="20">
        <f t="shared" si="2"/>
        <v>26.91703169</v>
      </c>
      <c r="E290" s="20" t="str">
        <f t="shared" si="3"/>
        <v>Top 20%</v>
      </c>
    </row>
    <row r="291">
      <c r="C291" s="20">
        <f t="shared" si="1"/>
        <v>0.0008502963154</v>
      </c>
      <c r="D291" s="20">
        <f t="shared" si="2"/>
        <v>27.00206132</v>
      </c>
      <c r="E291" s="20" t="str">
        <f t="shared" si="3"/>
        <v>Top 20%</v>
      </c>
    </row>
    <row r="292">
      <c r="C292" s="20">
        <f t="shared" si="1"/>
        <v>0.0008502963154</v>
      </c>
      <c r="D292" s="20">
        <f t="shared" si="2"/>
        <v>27.08709096</v>
      </c>
      <c r="E292" s="20" t="str">
        <f t="shared" si="3"/>
        <v>Top 20%</v>
      </c>
    </row>
    <row r="293">
      <c r="C293" s="20">
        <f t="shared" si="1"/>
        <v>0.0008502963154</v>
      </c>
      <c r="D293" s="20">
        <f t="shared" si="2"/>
        <v>27.17212059</v>
      </c>
      <c r="E293" s="20" t="str">
        <f t="shared" si="3"/>
        <v>Top 20%</v>
      </c>
    </row>
    <row r="294">
      <c r="C294" s="20">
        <f t="shared" si="1"/>
        <v>0.0008502963154</v>
      </c>
      <c r="D294" s="20">
        <f t="shared" si="2"/>
        <v>27.25715022</v>
      </c>
      <c r="E294" s="20" t="str">
        <f t="shared" si="3"/>
        <v>Top 20%</v>
      </c>
    </row>
    <row r="295">
      <c r="C295" s="20">
        <f t="shared" si="1"/>
        <v>0.0008502963154</v>
      </c>
      <c r="D295" s="20">
        <f t="shared" si="2"/>
        <v>27.34217985</v>
      </c>
      <c r="E295" s="20" t="str">
        <f t="shared" si="3"/>
        <v>Top 20%</v>
      </c>
    </row>
    <row r="296">
      <c r="C296" s="20">
        <f t="shared" si="1"/>
        <v>0.0008502963154</v>
      </c>
      <c r="D296" s="20">
        <f t="shared" si="2"/>
        <v>27.42720948</v>
      </c>
      <c r="E296" s="20" t="str">
        <f t="shared" si="3"/>
        <v>Top 20%</v>
      </c>
    </row>
    <row r="297">
      <c r="C297" s="20">
        <f t="shared" si="1"/>
        <v>0.0008502963154</v>
      </c>
      <c r="D297" s="20">
        <f t="shared" si="2"/>
        <v>27.51223911</v>
      </c>
      <c r="E297" s="20" t="str">
        <f t="shared" si="3"/>
        <v>Top 20%</v>
      </c>
    </row>
    <row r="298">
      <c r="C298" s="20">
        <f t="shared" si="1"/>
        <v>0.0008502963154</v>
      </c>
      <c r="D298" s="20">
        <f t="shared" si="2"/>
        <v>27.59726875</v>
      </c>
      <c r="E298" s="20" t="str">
        <f t="shared" si="3"/>
        <v>Top 20%</v>
      </c>
    </row>
    <row r="299">
      <c r="C299" s="20">
        <f t="shared" si="1"/>
        <v>0.0008502963154</v>
      </c>
      <c r="D299" s="20">
        <f t="shared" si="2"/>
        <v>27.68229838</v>
      </c>
      <c r="E299" s="20" t="str">
        <f t="shared" si="3"/>
        <v>Top 20%</v>
      </c>
    </row>
    <row r="300">
      <c r="C300" s="20">
        <f t="shared" si="1"/>
        <v>0.0008502963154</v>
      </c>
      <c r="D300" s="20">
        <f t="shared" si="2"/>
        <v>27.76732801</v>
      </c>
      <c r="E300" s="20" t="str">
        <f t="shared" si="3"/>
        <v>Top 20%</v>
      </c>
    </row>
    <row r="301">
      <c r="C301" s="20">
        <f t="shared" si="1"/>
        <v>0.0008502963154</v>
      </c>
      <c r="D301" s="20">
        <f t="shared" si="2"/>
        <v>27.85235764</v>
      </c>
      <c r="E301" s="20" t="str">
        <f t="shared" si="3"/>
        <v>Top 20%</v>
      </c>
    </row>
    <row r="302">
      <c r="C302" s="20">
        <f t="shared" si="1"/>
        <v>0.0008502963154</v>
      </c>
      <c r="D302" s="20">
        <f t="shared" si="2"/>
        <v>27.93738727</v>
      </c>
      <c r="E302" s="20" t="str">
        <f t="shared" si="3"/>
        <v>Top 20%</v>
      </c>
    </row>
    <row r="303">
      <c r="C303" s="20">
        <f t="shared" si="1"/>
        <v>0.0008502963154</v>
      </c>
      <c r="D303" s="20">
        <f t="shared" si="2"/>
        <v>28.0224169</v>
      </c>
      <c r="E303" s="20" t="str">
        <f t="shared" si="3"/>
        <v>Top 20%</v>
      </c>
    </row>
    <row r="304">
      <c r="C304" s="20">
        <f t="shared" si="1"/>
        <v>0.0008502963154</v>
      </c>
      <c r="D304" s="20">
        <f t="shared" si="2"/>
        <v>28.10744653</v>
      </c>
      <c r="E304" s="20" t="str">
        <f t="shared" si="3"/>
        <v>Top 20%</v>
      </c>
    </row>
    <row r="305">
      <c r="C305" s="20">
        <f t="shared" si="1"/>
        <v>0.0008502963154</v>
      </c>
      <c r="D305" s="20">
        <f t="shared" si="2"/>
        <v>28.19247617</v>
      </c>
      <c r="E305" s="20" t="str">
        <f t="shared" si="3"/>
        <v>Top 20%</v>
      </c>
    </row>
    <row r="306">
      <c r="C306" s="20">
        <f t="shared" si="1"/>
        <v>0.0008502963154</v>
      </c>
      <c r="D306" s="20">
        <f t="shared" si="2"/>
        <v>28.2775058</v>
      </c>
      <c r="E306" s="20" t="str">
        <f t="shared" si="3"/>
        <v>Top 20%</v>
      </c>
    </row>
    <row r="307">
      <c r="C307" s="20">
        <f t="shared" si="1"/>
        <v>0.0008502963154</v>
      </c>
      <c r="D307" s="20">
        <f t="shared" si="2"/>
        <v>28.36253543</v>
      </c>
      <c r="E307" s="20" t="str">
        <f t="shared" si="3"/>
        <v>Top 20%</v>
      </c>
    </row>
    <row r="308">
      <c r="C308" s="20">
        <f t="shared" si="1"/>
        <v>0.0008502963154</v>
      </c>
      <c r="D308" s="20">
        <f t="shared" si="2"/>
        <v>28.44756506</v>
      </c>
      <c r="E308" s="20" t="str">
        <f t="shared" si="3"/>
        <v>Top 20%</v>
      </c>
    </row>
    <row r="309">
      <c r="C309" s="20">
        <f t="shared" si="1"/>
        <v>0.0008502963154</v>
      </c>
      <c r="D309" s="20">
        <f t="shared" si="2"/>
        <v>28.53259469</v>
      </c>
      <c r="E309" s="20" t="str">
        <f t="shared" si="3"/>
        <v>Top 20%</v>
      </c>
    </row>
    <row r="310">
      <c r="C310" s="20">
        <f t="shared" si="1"/>
        <v>0.0008502963154</v>
      </c>
      <c r="D310" s="20">
        <f t="shared" si="2"/>
        <v>28.61762432</v>
      </c>
      <c r="E310" s="20" t="str">
        <f t="shared" si="3"/>
        <v>Top 20%</v>
      </c>
    </row>
    <row r="311">
      <c r="C311" s="20">
        <f t="shared" si="1"/>
        <v>0.0008502963154</v>
      </c>
      <c r="D311" s="20">
        <f t="shared" si="2"/>
        <v>28.70265396</v>
      </c>
      <c r="E311" s="20" t="str">
        <f t="shared" si="3"/>
        <v>Top 20%</v>
      </c>
    </row>
    <row r="312">
      <c r="C312" s="20">
        <f t="shared" si="1"/>
        <v>0.0008502963154</v>
      </c>
      <c r="D312" s="20">
        <f t="shared" si="2"/>
        <v>28.78768359</v>
      </c>
      <c r="E312" s="20" t="str">
        <f t="shared" si="3"/>
        <v>Top 20%</v>
      </c>
    </row>
    <row r="313">
      <c r="C313" s="20">
        <f t="shared" si="1"/>
        <v>0.0008502963154</v>
      </c>
      <c r="D313" s="20">
        <f t="shared" si="2"/>
        <v>28.87271322</v>
      </c>
      <c r="E313" s="20" t="str">
        <f t="shared" si="3"/>
        <v>Top 20%</v>
      </c>
    </row>
    <row r="314">
      <c r="C314" s="20">
        <f t="shared" si="1"/>
        <v>0.0008502963154</v>
      </c>
      <c r="D314" s="20">
        <f t="shared" si="2"/>
        <v>28.95774285</v>
      </c>
      <c r="E314" s="20" t="str">
        <f t="shared" si="3"/>
        <v>Top 20%</v>
      </c>
    </row>
    <row r="315">
      <c r="C315" s="20">
        <f t="shared" si="1"/>
        <v>0.0008502963154</v>
      </c>
      <c r="D315" s="20">
        <f t="shared" si="2"/>
        <v>29.04277248</v>
      </c>
      <c r="E315" s="20" t="str">
        <f t="shared" si="3"/>
        <v>Top 20%</v>
      </c>
    </row>
    <row r="316">
      <c r="C316" s="20">
        <f t="shared" si="1"/>
        <v>0.0008502963154</v>
      </c>
      <c r="D316" s="20">
        <f t="shared" si="2"/>
        <v>29.12780211</v>
      </c>
      <c r="E316" s="20" t="str">
        <f t="shared" si="3"/>
        <v>Top 20%</v>
      </c>
    </row>
    <row r="317">
      <c r="C317" s="20">
        <f t="shared" si="1"/>
        <v>0.0008502963154</v>
      </c>
      <c r="D317" s="20">
        <f t="shared" si="2"/>
        <v>29.21283174</v>
      </c>
      <c r="E317" s="20" t="str">
        <f t="shared" si="3"/>
        <v>Top 20%</v>
      </c>
    </row>
    <row r="318">
      <c r="C318" s="20">
        <f t="shared" si="1"/>
        <v>0.0008502963154</v>
      </c>
      <c r="D318" s="20">
        <f t="shared" si="2"/>
        <v>29.29786138</v>
      </c>
      <c r="E318" s="20" t="str">
        <f t="shared" si="3"/>
        <v>Top 20%</v>
      </c>
    </row>
    <row r="319">
      <c r="C319" s="20">
        <f t="shared" si="1"/>
        <v>0.0008502963154</v>
      </c>
      <c r="D319" s="20">
        <f t="shared" si="2"/>
        <v>29.38289101</v>
      </c>
      <c r="E319" s="20" t="str">
        <f t="shared" si="3"/>
        <v>Top 20%</v>
      </c>
    </row>
    <row r="320">
      <c r="C320" s="20">
        <f t="shared" si="1"/>
        <v>0.0008502963154</v>
      </c>
      <c r="D320" s="20">
        <f t="shared" si="2"/>
        <v>29.46792064</v>
      </c>
      <c r="E320" s="20" t="str">
        <f t="shared" si="3"/>
        <v>Top 20%</v>
      </c>
    </row>
    <row r="321">
      <c r="C321" s="20">
        <f t="shared" si="1"/>
        <v>0.0008502963154</v>
      </c>
      <c r="D321" s="20">
        <f t="shared" si="2"/>
        <v>29.55295027</v>
      </c>
      <c r="E321" s="20" t="str">
        <f t="shared" si="3"/>
        <v>Top 20%</v>
      </c>
    </row>
    <row r="322">
      <c r="C322" s="20">
        <f t="shared" si="1"/>
        <v>0.0008502963154</v>
      </c>
      <c r="D322" s="20">
        <f t="shared" si="2"/>
        <v>29.6379799</v>
      </c>
      <c r="E322" s="20" t="str">
        <f t="shared" si="3"/>
        <v>Top 20%</v>
      </c>
    </row>
    <row r="323">
      <c r="C323" s="20">
        <f t="shared" si="1"/>
        <v>0.0008502963154</v>
      </c>
      <c r="D323" s="20">
        <f t="shared" si="2"/>
        <v>29.72300953</v>
      </c>
      <c r="E323" s="20" t="str">
        <f t="shared" si="3"/>
        <v>Top 20%</v>
      </c>
    </row>
    <row r="324">
      <c r="C324" s="20">
        <f t="shared" si="1"/>
        <v>0.0008502963154</v>
      </c>
      <c r="D324" s="20">
        <f t="shared" si="2"/>
        <v>29.80803917</v>
      </c>
      <c r="E324" s="20" t="str">
        <f t="shared" si="3"/>
        <v>Top 20%</v>
      </c>
    </row>
    <row r="325">
      <c r="C325" s="20">
        <f t="shared" si="1"/>
        <v>0.0008502963154</v>
      </c>
      <c r="D325" s="20">
        <f t="shared" si="2"/>
        <v>29.8930688</v>
      </c>
      <c r="E325" s="20" t="str">
        <f t="shared" si="3"/>
        <v>Top 20%</v>
      </c>
    </row>
    <row r="326">
      <c r="C326" s="20">
        <f t="shared" si="1"/>
        <v>0.0008502963154</v>
      </c>
      <c r="D326" s="20">
        <f t="shared" si="2"/>
        <v>29.97809843</v>
      </c>
      <c r="E326" s="20" t="str">
        <f t="shared" si="3"/>
        <v>Top 20%</v>
      </c>
    </row>
    <row r="327">
      <c r="C327" s="20">
        <f t="shared" si="1"/>
        <v>0.0008502963154</v>
      </c>
      <c r="D327" s="20">
        <f t="shared" si="2"/>
        <v>30.06312806</v>
      </c>
      <c r="E327" s="20" t="str">
        <f t="shared" si="3"/>
        <v>Top 20%</v>
      </c>
    </row>
    <row r="328">
      <c r="C328" s="20">
        <f t="shared" si="1"/>
        <v>0.0008502963154</v>
      </c>
      <c r="D328" s="20">
        <f t="shared" si="2"/>
        <v>30.14815769</v>
      </c>
      <c r="E328" s="20" t="str">
        <f t="shared" si="3"/>
        <v>Top 20%</v>
      </c>
    </row>
    <row r="329">
      <c r="C329" s="20">
        <f t="shared" si="1"/>
        <v>0.0008502963154</v>
      </c>
      <c r="D329" s="20">
        <f t="shared" si="2"/>
        <v>30.23318732</v>
      </c>
      <c r="E329" s="20" t="str">
        <f t="shared" si="3"/>
        <v>Top 20%</v>
      </c>
    </row>
    <row r="330">
      <c r="C330" s="20">
        <f t="shared" si="1"/>
        <v>0.0008502963154</v>
      </c>
      <c r="D330" s="20">
        <f t="shared" si="2"/>
        <v>30.31821695</v>
      </c>
      <c r="E330" s="20" t="str">
        <f t="shared" si="3"/>
        <v>Top 20%</v>
      </c>
    </row>
    <row r="331">
      <c r="C331" s="20">
        <f t="shared" si="1"/>
        <v>0.0008502963154</v>
      </c>
      <c r="D331" s="20">
        <f t="shared" si="2"/>
        <v>30.40324659</v>
      </c>
      <c r="E331" s="20" t="str">
        <f t="shared" si="3"/>
        <v>Top 20%</v>
      </c>
    </row>
    <row r="332">
      <c r="C332" s="20">
        <f t="shared" si="1"/>
        <v>0.0008502963154</v>
      </c>
      <c r="D332" s="20">
        <f t="shared" si="2"/>
        <v>30.48827622</v>
      </c>
      <c r="E332" s="20" t="str">
        <f t="shared" si="3"/>
        <v>Top 20%</v>
      </c>
    </row>
    <row r="333">
      <c r="C333" s="20">
        <f t="shared" si="1"/>
        <v>0.0008502963154</v>
      </c>
      <c r="D333" s="20">
        <f t="shared" si="2"/>
        <v>30.57330585</v>
      </c>
      <c r="E333" s="20" t="str">
        <f t="shared" si="3"/>
        <v>Top 20%</v>
      </c>
    </row>
    <row r="334">
      <c r="C334" s="20">
        <f t="shared" si="1"/>
        <v>0.0008502963154</v>
      </c>
      <c r="D334" s="20">
        <f t="shared" si="2"/>
        <v>30.65833548</v>
      </c>
      <c r="E334" s="20" t="str">
        <f t="shared" si="3"/>
        <v>Top 20%</v>
      </c>
    </row>
    <row r="335">
      <c r="C335" s="20">
        <f t="shared" si="1"/>
        <v>0.0008502963154</v>
      </c>
      <c r="D335" s="20">
        <f t="shared" si="2"/>
        <v>30.74336511</v>
      </c>
      <c r="E335" s="20" t="str">
        <f t="shared" si="3"/>
        <v>Top 20%</v>
      </c>
    </row>
    <row r="336">
      <c r="C336" s="20">
        <f t="shared" si="1"/>
        <v>0.0008502963154</v>
      </c>
      <c r="D336" s="20">
        <f t="shared" si="2"/>
        <v>30.82839474</v>
      </c>
      <c r="E336" s="20" t="str">
        <f t="shared" si="3"/>
        <v>Top 20%</v>
      </c>
    </row>
    <row r="337">
      <c r="C337" s="20">
        <f t="shared" si="1"/>
        <v>0.0008502963154</v>
      </c>
      <c r="D337" s="20">
        <f t="shared" si="2"/>
        <v>30.91342438</v>
      </c>
      <c r="E337" s="20" t="str">
        <f t="shared" si="3"/>
        <v>Top 20%</v>
      </c>
    </row>
    <row r="338">
      <c r="C338" s="20">
        <f t="shared" si="1"/>
        <v>0.0008502963154</v>
      </c>
      <c r="D338" s="20">
        <f t="shared" si="2"/>
        <v>30.99845401</v>
      </c>
      <c r="E338" s="20" t="str">
        <f t="shared" si="3"/>
        <v>Top 20%</v>
      </c>
    </row>
    <row r="339">
      <c r="C339" s="20">
        <f t="shared" si="1"/>
        <v>0.0008502963154</v>
      </c>
      <c r="D339" s="20">
        <f t="shared" si="2"/>
        <v>31.08348364</v>
      </c>
      <c r="E339" s="20" t="str">
        <f t="shared" si="3"/>
        <v>Top 20%</v>
      </c>
    </row>
    <row r="340">
      <c r="C340" s="20">
        <f t="shared" si="1"/>
        <v>0.0008502963154</v>
      </c>
      <c r="D340" s="20">
        <f t="shared" si="2"/>
        <v>31.16851327</v>
      </c>
      <c r="E340" s="20" t="str">
        <f t="shared" si="3"/>
        <v>Top 20%</v>
      </c>
    </row>
    <row r="341">
      <c r="C341" s="20">
        <f t="shared" si="1"/>
        <v>0.0008502963154</v>
      </c>
      <c r="D341" s="20">
        <f t="shared" si="2"/>
        <v>31.2535429</v>
      </c>
      <c r="E341" s="20" t="str">
        <f t="shared" si="3"/>
        <v>Top 20%</v>
      </c>
    </row>
    <row r="342">
      <c r="C342" s="20">
        <f t="shared" si="1"/>
        <v>0.0008502963154</v>
      </c>
      <c r="D342" s="20">
        <f t="shared" si="2"/>
        <v>31.33857253</v>
      </c>
      <c r="E342" s="20" t="str">
        <f t="shared" si="3"/>
        <v>Top 20%</v>
      </c>
    </row>
    <row r="343">
      <c r="C343" s="20">
        <f t="shared" si="1"/>
        <v>0.0008502963154</v>
      </c>
      <c r="D343" s="20">
        <f t="shared" si="2"/>
        <v>31.42360216</v>
      </c>
      <c r="E343" s="20" t="str">
        <f t="shared" si="3"/>
        <v>Top 20%</v>
      </c>
    </row>
    <row r="344">
      <c r="C344" s="20">
        <f t="shared" si="1"/>
        <v>0.0008502963154</v>
      </c>
      <c r="D344" s="20">
        <f t="shared" si="2"/>
        <v>31.5086318</v>
      </c>
      <c r="E344" s="20" t="str">
        <f t="shared" si="3"/>
        <v>Top 20%</v>
      </c>
    </row>
    <row r="345">
      <c r="C345" s="20">
        <f t="shared" si="1"/>
        <v>0.0008502963154</v>
      </c>
      <c r="D345" s="20">
        <f t="shared" si="2"/>
        <v>31.59366143</v>
      </c>
      <c r="E345" s="20" t="str">
        <f t="shared" si="3"/>
        <v>Top 20%</v>
      </c>
    </row>
    <row r="346">
      <c r="C346" s="20">
        <f t="shared" si="1"/>
        <v>0.0008502963154</v>
      </c>
      <c r="D346" s="20">
        <f t="shared" si="2"/>
        <v>31.67869106</v>
      </c>
      <c r="E346" s="20" t="str">
        <f t="shared" si="3"/>
        <v>Top 20%</v>
      </c>
    </row>
    <row r="347">
      <c r="C347" s="20">
        <f t="shared" si="1"/>
        <v>0.0008502963154</v>
      </c>
      <c r="D347" s="20">
        <f t="shared" si="2"/>
        <v>31.76372069</v>
      </c>
      <c r="E347" s="20" t="str">
        <f t="shared" si="3"/>
        <v>Top 20%</v>
      </c>
    </row>
    <row r="348">
      <c r="C348" s="20">
        <f t="shared" si="1"/>
        <v>0.0008502963154</v>
      </c>
      <c r="D348" s="20">
        <f t="shared" si="2"/>
        <v>31.84875032</v>
      </c>
      <c r="E348" s="20" t="str">
        <f t="shared" si="3"/>
        <v>Top 20%</v>
      </c>
    </row>
    <row r="349">
      <c r="C349" s="20">
        <f t="shared" si="1"/>
        <v>0.0008502963154</v>
      </c>
      <c r="D349" s="20">
        <f t="shared" si="2"/>
        <v>31.93377995</v>
      </c>
      <c r="E349" s="20" t="str">
        <f t="shared" si="3"/>
        <v>Top 20%</v>
      </c>
    </row>
    <row r="350">
      <c r="C350" s="20">
        <f t="shared" si="1"/>
        <v>0.0008502963154</v>
      </c>
      <c r="D350" s="20">
        <f t="shared" si="2"/>
        <v>32.01880959</v>
      </c>
      <c r="E350" s="20" t="str">
        <f t="shared" si="3"/>
        <v>Top 20%</v>
      </c>
    </row>
    <row r="351">
      <c r="C351" s="20">
        <f t="shared" si="1"/>
        <v>0.0008502963154</v>
      </c>
      <c r="D351" s="20">
        <f t="shared" si="2"/>
        <v>32.10383922</v>
      </c>
      <c r="E351" s="20" t="str">
        <f t="shared" si="3"/>
        <v>Top 20%</v>
      </c>
    </row>
    <row r="352">
      <c r="C352" s="20">
        <f t="shared" si="1"/>
        <v>0.0008502963154</v>
      </c>
      <c r="D352" s="20">
        <f t="shared" si="2"/>
        <v>32.18886885</v>
      </c>
      <c r="E352" s="20" t="str">
        <f t="shared" si="3"/>
        <v>Top 20%</v>
      </c>
    </row>
    <row r="353">
      <c r="C353" s="20">
        <f t="shared" si="1"/>
        <v>0.0008502963154</v>
      </c>
      <c r="D353" s="20">
        <f t="shared" si="2"/>
        <v>32.27389848</v>
      </c>
      <c r="E353" s="20" t="str">
        <f t="shared" si="3"/>
        <v>Top 20%</v>
      </c>
    </row>
    <row r="354">
      <c r="C354" s="20">
        <f t="shared" si="1"/>
        <v>0.0008502963154</v>
      </c>
      <c r="D354" s="20">
        <f t="shared" si="2"/>
        <v>32.35892811</v>
      </c>
      <c r="E354" s="20" t="str">
        <f t="shared" si="3"/>
        <v>Top 20%</v>
      </c>
    </row>
    <row r="355">
      <c r="C355" s="20">
        <f t="shared" si="1"/>
        <v>0.0008502963154</v>
      </c>
      <c r="D355" s="20">
        <f t="shared" si="2"/>
        <v>32.44395774</v>
      </c>
      <c r="E355" s="20" t="str">
        <f t="shared" si="3"/>
        <v>Top 20%</v>
      </c>
    </row>
    <row r="356">
      <c r="C356" s="20">
        <f t="shared" si="1"/>
        <v>0.0008502963154</v>
      </c>
      <c r="D356" s="20">
        <f t="shared" si="2"/>
        <v>32.52898737</v>
      </c>
      <c r="E356" s="20" t="str">
        <f t="shared" si="3"/>
        <v>Top 20%</v>
      </c>
    </row>
    <row r="357">
      <c r="C357" s="20">
        <f t="shared" si="1"/>
        <v>0.0008502963154</v>
      </c>
      <c r="D357" s="20">
        <f t="shared" si="2"/>
        <v>32.61401701</v>
      </c>
      <c r="E357" s="20" t="str">
        <f t="shared" si="3"/>
        <v>Top 20%</v>
      </c>
    </row>
    <row r="358">
      <c r="C358" s="20">
        <f t="shared" si="1"/>
        <v>0.0008502963154</v>
      </c>
      <c r="D358" s="20">
        <f t="shared" si="2"/>
        <v>32.69904664</v>
      </c>
      <c r="E358" s="20" t="str">
        <f t="shared" si="3"/>
        <v>Top 20%</v>
      </c>
    </row>
    <row r="359">
      <c r="C359" s="20">
        <f t="shared" si="1"/>
        <v>0.0008502963154</v>
      </c>
      <c r="D359" s="20">
        <f t="shared" si="2"/>
        <v>32.78407627</v>
      </c>
      <c r="E359" s="20" t="str">
        <f t="shared" si="3"/>
        <v>Top 20%</v>
      </c>
    </row>
    <row r="360">
      <c r="C360" s="20">
        <f t="shared" si="1"/>
        <v>0.0008502963154</v>
      </c>
      <c r="D360" s="20">
        <f t="shared" si="2"/>
        <v>32.8691059</v>
      </c>
      <c r="E360" s="20" t="str">
        <f t="shared" si="3"/>
        <v>Top 20%</v>
      </c>
    </row>
    <row r="361">
      <c r="C361" s="20">
        <f t="shared" si="1"/>
        <v>0.0008502963154</v>
      </c>
      <c r="D361" s="20">
        <f t="shared" si="2"/>
        <v>32.95413553</v>
      </c>
      <c r="E361" s="20" t="str">
        <f t="shared" si="3"/>
        <v>Top 20%</v>
      </c>
    </row>
    <row r="362">
      <c r="C362" s="20">
        <f t="shared" si="1"/>
        <v>0.0008502963154</v>
      </c>
      <c r="D362" s="20">
        <f t="shared" si="2"/>
        <v>33.03916516</v>
      </c>
      <c r="E362" s="20" t="str">
        <f t="shared" si="3"/>
        <v>Top 20%</v>
      </c>
    </row>
    <row r="363">
      <c r="C363" s="20">
        <f t="shared" si="1"/>
        <v>0.0008502963154</v>
      </c>
      <c r="D363" s="20">
        <f t="shared" si="2"/>
        <v>33.1241948</v>
      </c>
      <c r="E363" s="20" t="str">
        <f t="shared" si="3"/>
        <v>Top 20%</v>
      </c>
    </row>
    <row r="364">
      <c r="C364" s="20">
        <f t="shared" si="1"/>
        <v>0.0008502963154</v>
      </c>
      <c r="D364" s="20">
        <f t="shared" si="2"/>
        <v>33.20922443</v>
      </c>
      <c r="E364" s="20" t="str">
        <f t="shared" si="3"/>
        <v>Top 20%</v>
      </c>
    </row>
    <row r="365">
      <c r="C365" s="20">
        <f t="shared" si="1"/>
        <v>0.0008502963154</v>
      </c>
      <c r="D365" s="20">
        <f t="shared" si="2"/>
        <v>33.29425406</v>
      </c>
      <c r="E365" s="20" t="str">
        <f t="shared" si="3"/>
        <v>Top 20%</v>
      </c>
    </row>
    <row r="366">
      <c r="C366" s="20">
        <f t="shared" si="1"/>
        <v>0.0008502963154</v>
      </c>
      <c r="D366" s="20">
        <f t="shared" si="2"/>
        <v>33.37928369</v>
      </c>
      <c r="E366" s="20" t="str">
        <f t="shared" si="3"/>
        <v>Top 20%</v>
      </c>
    </row>
    <row r="367">
      <c r="C367" s="20">
        <f t="shared" si="1"/>
        <v>0.0008502963154</v>
      </c>
      <c r="D367" s="20">
        <f t="shared" si="2"/>
        <v>33.46431332</v>
      </c>
      <c r="E367" s="20" t="str">
        <f t="shared" si="3"/>
        <v>Top 20%</v>
      </c>
    </row>
    <row r="368">
      <c r="C368" s="20">
        <f t="shared" si="1"/>
        <v>0.0008502963154</v>
      </c>
      <c r="D368" s="20">
        <f t="shared" si="2"/>
        <v>33.54934295</v>
      </c>
      <c r="E368" s="20" t="str">
        <f t="shared" si="3"/>
        <v>Top 20%</v>
      </c>
    </row>
    <row r="369">
      <c r="C369" s="20">
        <f t="shared" si="1"/>
        <v>0.0008502963154</v>
      </c>
      <c r="D369" s="20">
        <f t="shared" si="2"/>
        <v>33.63437258</v>
      </c>
      <c r="E369" s="20" t="str">
        <f t="shared" si="3"/>
        <v>Top 20%</v>
      </c>
    </row>
    <row r="370">
      <c r="C370" s="20">
        <f t="shared" si="1"/>
        <v>0.0008502963154</v>
      </c>
      <c r="D370" s="20">
        <f t="shared" si="2"/>
        <v>33.71940222</v>
      </c>
      <c r="E370" s="20" t="str">
        <f t="shared" si="3"/>
        <v>Top 20%</v>
      </c>
    </row>
    <row r="371">
      <c r="C371" s="20">
        <f t="shared" si="1"/>
        <v>0.0008502963154</v>
      </c>
      <c r="D371" s="20">
        <f t="shared" si="2"/>
        <v>33.80443185</v>
      </c>
      <c r="E371" s="20" t="str">
        <f t="shared" si="3"/>
        <v>Top 20%</v>
      </c>
    </row>
    <row r="372">
      <c r="C372" s="20">
        <f t="shared" si="1"/>
        <v>0.0008502963154</v>
      </c>
      <c r="D372" s="20">
        <f t="shared" si="2"/>
        <v>33.88946148</v>
      </c>
      <c r="E372" s="20" t="str">
        <f t="shared" si="3"/>
        <v>Top 20%</v>
      </c>
    </row>
    <row r="373">
      <c r="C373" s="20">
        <f t="shared" si="1"/>
        <v>0.0008502963154</v>
      </c>
      <c r="D373" s="20">
        <f t="shared" si="2"/>
        <v>33.97449111</v>
      </c>
      <c r="E373" s="20" t="str">
        <f t="shared" si="3"/>
        <v>Top 20%</v>
      </c>
    </row>
    <row r="374">
      <c r="C374" s="20">
        <f t="shared" si="1"/>
        <v>0.0008502963154</v>
      </c>
      <c r="D374" s="20">
        <f t="shared" si="2"/>
        <v>34.05952074</v>
      </c>
      <c r="E374" s="20" t="str">
        <f t="shared" si="3"/>
        <v>Top 20%</v>
      </c>
    </row>
    <row r="375">
      <c r="C375" s="20">
        <f t="shared" si="1"/>
        <v>0.0008502963154</v>
      </c>
      <c r="D375" s="20">
        <f t="shared" si="2"/>
        <v>34.14455037</v>
      </c>
      <c r="E375" s="20" t="str">
        <f t="shared" si="3"/>
        <v>Top 20%</v>
      </c>
    </row>
    <row r="376">
      <c r="C376" s="20">
        <f t="shared" si="1"/>
        <v>0.0008502963154</v>
      </c>
      <c r="D376" s="20">
        <f t="shared" si="2"/>
        <v>34.22958001</v>
      </c>
      <c r="E376" s="20" t="str">
        <f t="shared" si="3"/>
        <v>Top 20%</v>
      </c>
    </row>
    <row r="377">
      <c r="C377" s="20">
        <f t="shared" si="1"/>
        <v>0.0008502963154</v>
      </c>
      <c r="D377" s="20">
        <f t="shared" si="2"/>
        <v>34.31460964</v>
      </c>
      <c r="E377" s="20" t="str">
        <f t="shared" si="3"/>
        <v>Top 20%</v>
      </c>
    </row>
    <row r="378">
      <c r="C378" s="20">
        <f t="shared" si="1"/>
        <v>0.0008502963154</v>
      </c>
      <c r="D378" s="20">
        <f t="shared" si="2"/>
        <v>34.39963927</v>
      </c>
      <c r="E378" s="20" t="str">
        <f t="shared" si="3"/>
        <v>Top 20%</v>
      </c>
    </row>
    <row r="379">
      <c r="C379" s="20">
        <f t="shared" si="1"/>
        <v>0.0008502963154</v>
      </c>
      <c r="D379" s="20">
        <f t="shared" si="2"/>
        <v>34.4846689</v>
      </c>
      <c r="E379" s="20" t="str">
        <f t="shared" si="3"/>
        <v>Top 20%</v>
      </c>
    </row>
    <row r="380">
      <c r="C380" s="20">
        <f t="shared" si="1"/>
        <v>0.0008502963154</v>
      </c>
      <c r="D380" s="20">
        <f t="shared" si="2"/>
        <v>34.56969853</v>
      </c>
      <c r="E380" s="20" t="str">
        <f t="shared" si="3"/>
        <v>Top 20%</v>
      </c>
    </row>
    <row r="381">
      <c r="C381" s="20">
        <f t="shared" si="1"/>
        <v>0.0008502963154</v>
      </c>
      <c r="D381" s="20">
        <f t="shared" si="2"/>
        <v>34.65472816</v>
      </c>
      <c r="E381" s="20" t="str">
        <f t="shared" si="3"/>
        <v>Top 20%</v>
      </c>
    </row>
    <row r="382">
      <c r="C382" s="20">
        <f t="shared" si="1"/>
        <v>0.0008502963154</v>
      </c>
      <c r="D382" s="20">
        <f t="shared" si="2"/>
        <v>34.73975779</v>
      </c>
      <c r="E382" s="20" t="str">
        <f t="shared" si="3"/>
        <v>Top 20%</v>
      </c>
    </row>
    <row r="383">
      <c r="C383" s="20">
        <f t="shared" si="1"/>
        <v>0.0008502963154</v>
      </c>
      <c r="D383" s="20">
        <f t="shared" si="2"/>
        <v>34.82478743</v>
      </c>
      <c r="E383" s="20" t="str">
        <f t="shared" si="3"/>
        <v>Top 20%</v>
      </c>
    </row>
    <row r="384">
      <c r="C384" s="20">
        <f t="shared" si="1"/>
        <v>0.0008502963154</v>
      </c>
      <c r="D384" s="20">
        <f t="shared" si="2"/>
        <v>34.90981706</v>
      </c>
      <c r="E384" s="20" t="str">
        <f t="shared" si="3"/>
        <v>Top 20%</v>
      </c>
    </row>
    <row r="385">
      <c r="C385" s="20">
        <f t="shared" si="1"/>
        <v>0.0008502963154</v>
      </c>
      <c r="D385" s="20">
        <f t="shared" si="2"/>
        <v>34.99484669</v>
      </c>
      <c r="E385" s="20" t="str">
        <f t="shared" si="3"/>
        <v>Top 20%</v>
      </c>
    </row>
    <row r="386">
      <c r="C386" s="20">
        <f t="shared" si="1"/>
        <v>0.0008502963154</v>
      </c>
      <c r="D386" s="20">
        <f t="shared" si="2"/>
        <v>35.07987632</v>
      </c>
      <c r="E386" s="20" t="str">
        <f t="shared" si="3"/>
        <v>Top 20%</v>
      </c>
    </row>
    <row r="387">
      <c r="C387" s="20">
        <f t="shared" si="1"/>
        <v>0.0008502963154</v>
      </c>
      <c r="D387" s="20">
        <f t="shared" si="2"/>
        <v>35.16490595</v>
      </c>
      <c r="E387" s="20" t="str">
        <f t="shared" si="3"/>
        <v>Top 20%</v>
      </c>
    </row>
    <row r="388">
      <c r="C388" s="20">
        <f t="shared" si="1"/>
        <v>0.0008502963154</v>
      </c>
      <c r="D388" s="20">
        <f t="shared" si="2"/>
        <v>35.24993558</v>
      </c>
      <c r="E388" s="20" t="str">
        <f t="shared" si="3"/>
        <v>Top 20%</v>
      </c>
    </row>
    <row r="389">
      <c r="C389" s="20">
        <f t="shared" si="1"/>
        <v>0.0008502963154</v>
      </c>
      <c r="D389" s="20">
        <f t="shared" si="2"/>
        <v>35.33496522</v>
      </c>
      <c r="E389" s="20" t="str">
        <f t="shared" si="3"/>
        <v>Top 20%</v>
      </c>
    </row>
    <row r="390">
      <c r="C390" s="20">
        <f t="shared" si="1"/>
        <v>0.0008502963154</v>
      </c>
      <c r="D390" s="20">
        <f t="shared" si="2"/>
        <v>35.41999485</v>
      </c>
      <c r="E390" s="20" t="str">
        <f t="shared" si="3"/>
        <v>Top 20%</v>
      </c>
    </row>
    <row r="391">
      <c r="C391" s="20">
        <f t="shared" si="1"/>
        <v>0.0008502963154</v>
      </c>
      <c r="D391" s="20">
        <f t="shared" si="2"/>
        <v>35.50502448</v>
      </c>
      <c r="E391" s="20" t="str">
        <f t="shared" si="3"/>
        <v>Top 20%</v>
      </c>
    </row>
    <row r="392">
      <c r="C392" s="20">
        <f t="shared" si="1"/>
        <v>0.0008502963154</v>
      </c>
      <c r="D392" s="20">
        <f t="shared" si="2"/>
        <v>35.59005411</v>
      </c>
      <c r="E392" s="20" t="str">
        <f t="shared" si="3"/>
        <v>Top 20%</v>
      </c>
    </row>
    <row r="393">
      <c r="C393" s="20">
        <f t="shared" si="1"/>
        <v>0.0008502963154</v>
      </c>
      <c r="D393" s="20">
        <f t="shared" si="2"/>
        <v>35.67508374</v>
      </c>
      <c r="E393" s="20" t="str">
        <f t="shared" si="3"/>
        <v>Top 20%</v>
      </c>
    </row>
    <row r="394">
      <c r="C394" s="20">
        <f t="shared" si="1"/>
        <v>0.0008502963154</v>
      </c>
      <c r="D394" s="20">
        <f t="shared" si="2"/>
        <v>35.76011337</v>
      </c>
      <c r="E394" s="20" t="str">
        <f t="shared" si="3"/>
        <v>Top 20%</v>
      </c>
    </row>
    <row r="395">
      <c r="C395" s="20">
        <f t="shared" si="1"/>
        <v>0.0008502963154</v>
      </c>
      <c r="D395" s="20">
        <f t="shared" si="2"/>
        <v>35.845143</v>
      </c>
      <c r="E395" s="20" t="str">
        <f t="shared" si="3"/>
        <v>Top 20%</v>
      </c>
    </row>
    <row r="396">
      <c r="C396" s="20">
        <f t="shared" si="1"/>
        <v>0.0008502963154</v>
      </c>
      <c r="D396" s="20">
        <f t="shared" si="2"/>
        <v>35.93017264</v>
      </c>
      <c r="E396" s="20" t="str">
        <f t="shared" si="3"/>
        <v>Top 20%</v>
      </c>
    </row>
    <row r="397">
      <c r="C397" s="20">
        <f t="shared" si="1"/>
        <v>0.0008502963154</v>
      </c>
      <c r="D397" s="20">
        <f t="shared" si="2"/>
        <v>36.01520227</v>
      </c>
      <c r="E397" s="20" t="str">
        <f t="shared" si="3"/>
        <v>Top 20%</v>
      </c>
    </row>
    <row r="398">
      <c r="C398" s="20">
        <f t="shared" si="1"/>
        <v>0.0008502963154</v>
      </c>
      <c r="D398" s="20">
        <f t="shared" si="2"/>
        <v>36.1002319</v>
      </c>
      <c r="E398" s="20" t="str">
        <f t="shared" si="3"/>
        <v>Top 20%</v>
      </c>
    </row>
    <row r="399">
      <c r="C399" s="20">
        <f t="shared" si="1"/>
        <v>0.0008502963154</v>
      </c>
      <c r="D399" s="20">
        <f t="shared" si="2"/>
        <v>36.18526153</v>
      </c>
      <c r="E399" s="20" t="str">
        <f t="shared" si="3"/>
        <v>Top 20%</v>
      </c>
    </row>
    <row r="400">
      <c r="C400" s="20">
        <f t="shared" si="1"/>
        <v>0.0008502963154</v>
      </c>
      <c r="D400" s="20">
        <f t="shared" si="2"/>
        <v>36.27029116</v>
      </c>
      <c r="E400" s="20" t="str">
        <f t="shared" si="3"/>
        <v>Top 20%</v>
      </c>
    </row>
    <row r="401">
      <c r="C401" s="20">
        <f t="shared" si="1"/>
        <v>0.0008502963154</v>
      </c>
      <c r="D401" s="20">
        <f t="shared" si="2"/>
        <v>36.35532079</v>
      </c>
      <c r="E401" s="20" t="str">
        <f t="shared" si="3"/>
        <v>Top 20%</v>
      </c>
    </row>
    <row r="402">
      <c r="C402" s="20">
        <f t="shared" si="1"/>
        <v>0.0008502963154</v>
      </c>
      <c r="D402" s="20">
        <f t="shared" si="2"/>
        <v>36.44035043</v>
      </c>
      <c r="E402" s="20" t="str">
        <f t="shared" si="3"/>
        <v>Top 20%</v>
      </c>
    </row>
    <row r="403">
      <c r="C403" s="20">
        <f t="shared" si="1"/>
        <v>0.0008502963154</v>
      </c>
      <c r="D403" s="20">
        <f t="shared" si="2"/>
        <v>36.52538006</v>
      </c>
      <c r="E403" s="20" t="str">
        <f t="shared" si="3"/>
        <v>Top 20%</v>
      </c>
    </row>
    <row r="404">
      <c r="C404" s="20">
        <f t="shared" si="1"/>
        <v>0.0008502963154</v>
      </c>
      <c r="D404" s="20">
        <f t="shared" si="2"/>
        <v>36.61040969</v>
      </c>
      <c r="E404" s="20" t="str">
        <f t="shared" si="3"/>
        <v>Top 20%</v>
      </c>
    </row>
    <row r="405">
      <c r="C405" s="20">
        <f t="shared" si="1"/>
        <v>0.0008502963154</v>
      </c>
      <c r="D405" s="20">
        <f t="shared" si="2"/>
        <v>36.69543932</v>
      </c>
      <c r="E405" s="20" t="str">
        <f t="shared" si="3"/>
        <v>Top 20%</v>
      </c>
    </row>
    <row r="406">
      <c r="C406" s="20">
        <f t="shared" si="1"/>
        <v>0.0008502963154</v>
      </c>
      <c r="D406" s="20">
        <f t="shared" si="2"/>
        <v>36.78046895</v>
      </c>
      <c r="E406" s="20" t="str">
        <f t="shared" si="3"/>
        <v>Top 20%</v>
      </c>
    </row>
    <row r="407">
      <c r="C407" s="20">
        <f t="shared" si="1"/>
        <v>0.0008502963154</v>
      </c>
      <c r="D407" s="20">
        <f t="shared" si="2"/>
        <v>36.86549858</v>
      </c>
      <c r="E407" s="20" t="str">
        <f t="shared" si="3"/>
        <v>Top 20%</v>
      </c>
    </row>
    <row r="408">
      <c r="C408" s="20">
        <f t="shared" si="1"/>
        <v>0.0008502963154</v>
      </c>
      <c r="D408" s="20">
        <f t="shared" si="2"/>
        <v>36.95052821</v>
      </c>
      <c r="E408" s="20" t="str">
        <f t="shared" si="3"/>
        <v>Top 20%</v>
      </c>
    </row>
    <row r="409">
      <c r="C409" s="20">
        <f t="shared" si="1"/>
        <v>0.0008502963154</v>
      </c>
      <c r="D409" s="20">
        <f t="shared" si="2"/>
        <v>37.03555785</v>
      </c>
      <c r="E409" s="20" t="str">
        <f t="shared" si="3"/>
        <v>Top 20%</v>
      </c>
    </row>
    <row r="410">
      <c r="C410" s="20">
        <f t="shared" si="1"/>
        <v>0.0008502963154</v>
      </c>
      <c r="D410" s="20">
        <f t="shared" si="2"/>
        <v>37.12058748</v>
      </c>
      <c r="E410" s="20" t="str">
        <f t="shared" si="3"/>
        <v>Top 20%</v>
      </c>
    </row>
    <row r="411">
      <c r="C411" s="20">
        <f t="shared" si="1"/>
        <v>0.0008502963154</v>
      </c>
      <c r="D411" s="20">
        <f t="shared" si="2"/>
        <v>37.20561711</v>
      </c>
      <c r="E411" s="20" t="str">
        <f t="shared" si="3"/>
        <v>Top 20%</v>
      </c>
    </row>
    <row r="412">
      <c r="C412" s="20">
        <f t="shared" si="1"/>
        <v>0.0008502963154</v>
      </c>
      <c r="D412" s="20">
        <f t="shared" si="2"/>
        <v>37.29064674</v>
      </c>
      <c r="E412" s="20" t="str">
        <f t="shared" si="3"/>
        <v>Top 20%</v>
      </c>
    </row>
    <row r="413">
      <c r="C413" s="20">
        <f t="shared" si="1"/>
        <v>0.0008502963154</v>
      </c>
      <c r="D413" s="20">
        <f t="shared" si="2"/>
        <v>37.37567637</v>
      </c>
      <c r="E413" s="20" t="str">
        <f t="shared" si="3"/>
        <v>Top 20%</v>
      </c>
    </row>
    <row r="414">
      <c r="C414" s="20">
        <f t="shared" si="1"/>
        <v>0.0008502963154</v>
      </c>
      <c r="D414" s="20">
        <f t="shared" si="2"/>
        <v>37.460706</v>
      </c>
      <c r="E414" s="20" t="str">
        <f t="shared" si="3"/>
        <v>Top 20%</v>
      </c>
    </row>
    <row r="415">
      <c r="C415" s="20">
        <f t="shared" si="1"/>
        <v>0.0004251481577</v>
      </c>
      <c r="D415" s="20">
        <f t="shared" si="2"/>
        <v>37.50322082</v>
      </c>
      <c r="E415" s="20" t="str">
        <f t="shared" si="3"/>
        <v>Top 20%</v>
      </c>
    </row>
    <row r="416">
      <c r="C416" s="20">
        <f t="shared" si="1"/>
        <v>0.0004251481577</v>
      </c>
      <c r="D416" s="20">
        <f t="shared" si="2"/>
        <v>37.54573564</v>
      </c>
      <c r="E416" s="20" t="str">
        <f t="shared" si="3"/>
        <v>Top 20%</v>
      </c>
    </row>
    <row r="417">
      <c r="C417" s="20">
        <f t="shared" si="1"/>
        <v>0.0004251481577</v>
      </c>
      <c r="D417" s="20">
        <f t="shared" si="2"/>
        <v>37.58825045</v>
      </c>
      <c r="E417" s="20" t="str">
        <f t="shared" si="3"/>
        <v>Top 20%</v>
      </c>
    </row>
    <row r="418">
      <c r="C418" s="20">
        <f t="shared" si="1"/>
        <v>0.0004251481577</v>
      </c>
      <c r="D418" s="20">
        <f t="shared" si="2"/>
        <v>37.63076527</v>
      </c>
      <c r="E418" s="20" t="str">
        <f t="shared" si="3"/>
        <v>Top 20%</v>
      </c>
    </row>
    <row r="419">
      <c r="C419" s="20">
        <f t="shared" si="1"/>
        <v>0.0004251481577</v>
      </c>
      <c r="D419" s="20">
        <f t="shared" si="2"/>
        <v>37.67328008</v>
      </c>
      <c r="E419" s="20" t="str">
        <f t="shared" si="3"/>
        <v>Top 20%</v>
      </c>
    </row>
    <row r="420">
      <c r="C420" s="20">
        <f t="shared" si="1"/>
        <v>0.0004251481577</v>
      </c>
      <c r="D420" s="20">
        <f t="shared" si="2"/>
        <v>37.7157949</v>
      </c>
      <c r="E420" s="20" t="str">
        <f t="shared" si="3"/>
        <v>Top 20%</v>
      </c>
    </row>
    <row r="421">
      <c r="C421" s="20">
        <f t="shared" si="1"/>
        <v>0.0004251481577</v>
      </c>
      <c r="D421" s="20">
        <f t="shared" si="2"/>
        <v>37.75830971</v>
      </c>
      <c r="E421" s="20" t="str">
        <f t="shared" si="3"/>
        <v>Top 20%</v>
      </c>
    </row>
    <row r="422">
      <c r="C422" s="20">
        <f t="shared" si="1"/>
        <v>0.0004251481577</v>
      </c>
      <c r="D422" s="20">
        <f t="shared" si="2"/>
        <v>37.80082453</v>
      </c>
      <c r="E422" s="20" t="str">
        <f t="shared" si="3"/>
        <v>Top 20%</v>
      </c>
    </row>
    <row r="423">
      <c r="C423" s="20">
        <f t="shared" si="1"/>
        <v>0.0004251481577</v>
      </c>
      <c r="D423" s="20">
        <f t="shared" si="2"/>
        <v>37.84333935</v>
      </c>
      <c r="E423" s="20" t="str">
        <f t="shared" si="3"/>
        <v>Top 20%</v>
      </c>
    </row>
    <row r="424">
      <c r="C424" s="20">
        <f t="shared" si="1"/>
        <v>0.0004251481577</v>
      </c>
      <c r="D424" s="20">
        <f t="shared" si="2"/>
        <v>37.88585416</v>
      </c>
      <c r="E424" s="20" t="str">
        <f t="shared" si="3"/>
        <v>Top 20%</v>
      </c>
    </row>
    <row r="425">
      <c r="C425" s="20">
        <f t="shared" si="1"/>
        <v>0.0004251481577</v>
      </c>
      <c r="D425" s="20">
        <f t="shared" si="2"/>
        <v>37.92836898</v>
      </c>
      <c r="E425" s="20" t="str">
        <f t="shared" si="3"/>
        <v>Top 20%</v>
      </c>
    </row>
    <row r="426">
      <c r="C426" s="20">
        <f t="shared" si="1"/>
        <v>0.0004251481577</v>
      </c>
      <c r="D426" s="20">
        <f t="shared" si="2"/>
        <v>37.97088379</v>
      </c>
      <c r="E426" s="20" t="str">
        <f t="shared" si="3"/>
        <v>Top 20%</v>
      </c>
    </row>
    <row r="427">
      <c r="C427" s="20">
        <f t="shared" si="1"/>
        <v>0.0004251481577</v>
      </c>
      <c r="D427" s="20">
        <f t="shared" si="2"/>
        <v>38.01339861</v>
      </c>
      <c r="E427" s="20" t="str">
        <f t="shared" si="3"/>
        <v>Top 20%</v>
      </c>
    </row>
    <row r="428">
      <c r="C428" s="20">
        <f t="shared" si="1"/>
        <v>0.0004251481577</v>
      </c>
      <c r="D428" s="20">
        <f t="shared" si="2"/>
        <v>38.05591342</v>
      </c>
      <c r="E428" s="20" t="str">
        <f t="shared" si="3"/>
        <v>Top 20%</v>
      </c>
    </row>
    <row r="429">
      <c r="C429" s="20">
        <f t="shared" si="1"/>
        <v>0.0004251481577</v>
      </c>
      <c r="D429" s="20">
        <f t="shared" si="2"/>
        <v>38.09842824</v>
      </c>
      <c r="E429" s="20" t="str">
        <f t="shared" si="3"/>
        <v>Top 20%</v>
      </c>
    </row>
    <row r="430">
      <c r="C430" s="20">
        <f t="shared" si="1"/>
        <v>0.0004251481577</v>
      </c>
      <c r="D430" s="20">
        <f t="shared" si="2"/>
        <v>38.14094306</v>
      </c>
      <c r="E430" s="20" t="str">
        <f t="shared" si="3"/>
        <v>Top 20%</v>
      </c>
    </row>
    <row r="431">
      <c r="C431" s="20">
        <f t="shared" si="1"/>
        <v>0.0004251481577</v>
      </c>
      <c r="D431" s="20">
        <f t="shared" si="2"/>
        <v>38.18345787</v>
      </c>
      <c r="E431" s="20" t="str">
        <f t="shared" si="3"/>
        <v>Top 20%</v>
      </c>
    </row>
    <row r="432">
      <c r="C432" s="20">
        <f t="shared" si="1"/>
        <v>0.0004251481577</v>
      </c>
      <c r="D432" s="20">
        <f t="shared" si="2"/>
        <v>38.22597269</v>
      </c>
      <c r="E432" s="20" t="str">
        <f t="shared" si="3"/>
        <v>Top 20%</v>
      </c>
    </row>
    <row r="433">
      <c r="C433" s="20">
        <f t="shared" si="1"/>
        <v>0.0004251481577</v>
      </c>
      <c r="D433" s="20">
        <f t="shared" si="2"/>
        <v>38.2684875</v>
      </c>
      <c r="E433" s="20" t="str">
        <f t="shared" si="3"/>
        <v>Top 20%</v>
      </c>
    </row>
    <row r="434">
      <c r="C434" s="20">
        <f t="shared" si="1"/>
        <v>0.0004251481577</v>
      </c>
      <c r="D434" s="20">
        <f t="shared" si="2"/>
        <v>38.31100232</v>
      </c>
      <c r="E434" s="20" t="str">
        <f t="shared" si="3"/>
        <v>Top 20%</v>
      </c>
    </row>
    <row r="435">
      <c r="C435" s="20">
        <f t="shared" si="1"/>
        <v>0.0004251481577</v>
      </c>
      <c r="D435" s="20">
        <f t="shared" si="2"/>
        <v>38.35351713</v>
      </c>
      <c r="E435" s="20" t="str">
        <f t="shared" si="3"/>
        <v>Top 20%</v>
      </c>
    </row>
    <row r="436">
      <c r="C436" s="20">
        <f t="shared" si="1"/>
        <v>0.0004251481577</v>
      </c>
      <c r="D436" s="20">
        <f t="shared" si="2"/>
        <v>38.39603195</v>
      </c>
      <c r="E436" s="20" t="str">
        <f t="shared" si="3"/>
        <v>Top 20%</v>
      </c>
    </row>
    <row r="437">
      <c r="C437" s="20">
        <f t="shared" si="1"/>
        <v>0.0004251481577</v>
      </c>
      <c r="D437" s="20">
        <f t="shared" si="2"/>
        <v>38.43854677</v>
      </c>
      <c r="E437" s="20" t="str">
        <f t="shared" si="3"/>
        <v>Top 20%</v>
      </c>
    </row>
    <row r="438">
      <c r="C438" s="20">
        <f t="shared" si="1"/>
        <v>0.0004251481577</v>
      </c>
      <c r="D438" s="20">
        <f t="shared" si="2"/>
        <v>38.48106158</v>
      </c>
      <c r="E438" s="20" t="str">
        <f t="shared" si="3"/>
        <v>Top 20%</v>
      </c>
    </row>
    <row r="439">
      <c r="C439" s="20">
        <f t="shared" si="1"/>
        <v>0.0004251481577</v>
      </c>
      <c r="D439" s="20">
        <f t="shared" si="2"/>
        <v>38.5235764</v>
      </c>
      <c r="E439" s="20" t="str">
        <f t="shared" si="3"/>
        <v>Top 20%</v>
      </c>
    </row>
    <row r="440">
      <c r="C440" s="20">
        <f t="shared" si="1"/>
        <v>0.0004251481577</v>
      </c>
      <c r="D440" s="20">
        <f t="shared" si="2"/>
        <v>38.56609121</v>
      </c>
      <c r="E440" s="20" t="str">
        <f t="shared" si="3"/>
        <v>Top 20%</v>
      </c>
    </row>
    <row r="441">
      <c r="C441" s="20">
        <f t="shared" si="1"/>
        <v>0.0004251481577</v>
      </c>
      <c r="D441" s="20">
        <f t="shared" si="2"/>
        <v>38.60860603</v>
      </c>
      <c r="E441" s="20" t="str">
        <f t="shared" si="3"/>
        <v>Top 20%</v>
      </c>
    </row>
    <row r="442">
      <c r="C442" s="20">
        <f t="shared" si="1"/>
        <v>0.0004251481577</v>
      </c>
      <c r="D442" s="20">
        <f t="shared" si="2"/>
        <v>38.65112085</v>
      </c>
      <c r="E442" s="20" t="str">
        <f t="shared" si="3"/>
        <v>Top 20%</v>
      </c>
    </row>
    <row r="443">
      <c r="C443" s="20">
        <f t="shared" si="1"/>
        <v>0.0004251481577</v>
      </c>
      <c r="D443" s="20">
        <f t="shared" si="2"/>
        <v>38.69363566</v>
      </c>
      <c r="E443" s="20" t="str">
        <f t="shared" si="3"/>
        <v>Top 20%</v>
      </c>
    </row>
    <row r="444">
      <c r="C444" s="20">
        <f t="shared" si="1"/>
        <v>0.0004251481577</v>
      </c>
      <c r="D444" s="20">
        <f t="shared" si="2"/>
        <v>38.73615048</v>
      </c>
      <c r="E444" s="20" t="str">
        <f t="shared" si="3"/>
        <v>Top 20%</v>
      </c>
    </row>
    <row r="445">
      <c r="C445" s="20">
        <f t="shared" si="1"/>
        <v>0.0004251481577</v>
      </c>
      <c r="D445" s="20">
        <f t="shared" si="2"/>
        <v>38.77866529</v>
      </c>
      <c r="E445" s="20" t="str">
        <f t="shared" si="3"/>
        <v>Top 20%</v>
      </c>
    </row>
    <row r="446">
      <c r="C446" s="20">
        <f t="shared" si="1"/>
        <v>0.0004251481577</v>
      </c>
      <c r="D446" s="20">
        <f t="shared" si="2"/>
        <v>38.82118011</v>
      </c>
      <c r="E446" s="20" t="str">
        <f t="shared" si="3"/>
        <v>Top 20%</v>
      </c>
    </row>
    <row r="447">
      <c r="C447" s="20">
        <f t="shared" si="1"/>
        <v>0.0004251481577</v>
      </c>
      <c r="D447" s="20">
        <f t="shared" si="2"/>
        <v>38.86369492</v>
      </c>
      <c r="E447" s="20" t="str">
        <f t="shared" si="3"/>
        <v>Top 20%</v>
      </c>
    </row>
    <row r="448">
      <c r="C448" s="20">
        <f t="shared" si="1"/>
        <v>0.0004251481577</v>
      </c>
      <c r="D448" s="20">
        <f t="shared" si="2"/>
        <v>38.90620974</v>
      </c>
      <c r="E448" s="20" t="str">
        <f t="shared" si="3"/>
        <v>Top 20%</v>
      </c>
    </row>
    <row r="449">
      <c r="C449" s="20">
        <f t="shared" si="1"/>
        <v>0.0004251481577</v>
      </c>
      <c r="D449" s="20">
        <f t="shared" si="2"/>
        <v>38.94872456</v>
      </c>
      <c r="E449" s="20" t="str">
        <f t="shared" si="3"/>
        <v>Top 20%</v>
      </c>
    </row>
    <row r="450">
      <c r="C450" s="20">
        <f t="shared" si="1"/>
        <v>0.0004251481577</v>
      </c>
      <c r="D450" s="20">
        <f t="shared" si="2"/>
        <v>38.99123937</v>
      </c>
      <c r="E450" s="20" t="str">
        <f t="shared" si="3"/>
        <v>Top 20%</v>
      </c>
    </row>
    <row r="451">
      <c r="C451" s="20">
        <f t="shared" si="1"/>
        <v>0.0004251481577</v>
      </c>
      <c r="D451" s="20">
        <f t="shared" si="2"/>
        <v>39.03375419</v>
      </c>
      <c r="E451" s="20" t="str">
        <f t="shared" si="3"/>
        <v>Top 20%</v>
      </c>
    </row>
    <row r="452">
      <c r="C452" s="20">
        <f t="shared" si="1"/>
        <v>0.0004251481577</v>
      </c>
      <c r="D452" s="20">
        <f t="shared" si="2"/>
        <v>39.076269</v>
      </c>
      <c r="E452" s="20" t="str">
        <f t="shared" si="3"/>
        <v>Top 20%</v>
      </c>
    </row>
    <row r="453">
      <c r="C453" s="20">
        <f t="shared" si="1"/>
        <v>0.0004251481577</v>
      </c>
      <c r="D453" s="20">
        <f t="shared" si="2"/>
        <v>39.11878382</v>
      </c>
      <c r="E453" s="20" t="str">
        <f t="shared" si="3"/>
        <v>Top 20%</v>
      </c>
    </row>
    <row r="454">
      <c r="C454" s="20">
        <f t="shared" si="1"/>
        <v>0.0004251481577</v>
      </c>
      <c r="D454" s="20">
        <f t="shared" si="2"/>
        <v>39.16129863</v>
      </c>
      <c r="E454" s="20" t="str">
        <f t="shared" si="3"/>
        <v>Top 20%</v>
      </c>
    </row>
    <row r="455">
      <c r="C455" s="20">
        <f t="shared" si="1"/>
        <v>0.0004251481577</v>
      </c>
      <c r="D455" s="20">
        <f t="shared" si="2"/>
        <v>39.20381345</v>
      </c>
      <c r="E455" s="20" t="str">
        <f t="shared" si="3"/>
        <v>Top 20%</v>
      </c>
    </row>
    <row r="456">
      <c r="C456" s="20">
        <f t="shared" si="1"/>
        <v>0.0004251481577</v>
      </c>
      <c r="D456" s="20">
        <f t="shared" si="2"/>
        <v>39.24632827</v>
      </c>
      <c r="E456" s="20" t="str">
        <f t="shared" si="3"/>
        <v>Top 20%</v>
      </c>
    </row>
    <row r="457">
      <c r="C457" s="20">
        <f t="shared" si="1"/>
        <v>0.0004251481577</v>
      </c>
      <c r="D457" s="20">
        <f t="shared" si="2"/>
        <v>39.28884308</v>
      </c>
      <c r="E457" s="20" t="str">
        <f t="shared" si="3"/>
        <v>Top 20%</v>
      </c>
    </row>
    <row r="458">
      <c r="C458" s="20">
        <f t="shared" si="1"/>
        <v>0.0004251481577</v>
      </c>
      <c r="D458" s="20">
        <f t="shared" si="2"/>
        <v>39.3313579</v>
      </c>
      <c r="E458" s="20" t="str">
        <f t="shared" si="3"/>
        <v>Top 20%</v>
      </c>
    </row>
    <row r="459">
      <c r="C459" s="20">
        <f t="shared" si="1"/>
        <v>0.0004251481577</v>
      </c>
      <c r="D459" s="20">
        <f t="shared" si="2"/>
        <v>39.37387271</v>
      </c>
      <c r="E459" s="20" t="str">
        <f t="shared" si="3"/>
        <v>Top 20%</v>
      </c>
    </row>
    <row r="460">
      <c r="C460" s="20">
        <f t="shared" si="1"/>
        <v>0.0004251481577</v>
      </c>
      <c r="D460" s="20">
        <f t="shared" si="2"/>
        <v>39.41638753</v>
      </c>
      <c r="E460" s="20" t="str">
        <f t="shared" si="3"/>
        <v>Top 20%</v>
      </c>
    </row>
    <row r="461">
      <c r="C461" s="20">
        <f t="shared" si="1"/>
        <v>0.0004251481577</v>
      </c>
      <c r="D461" s="20">
        <f t="shared" si="2"/>
        <v>39.45890234</v>
      </c>
      <c r="E461" s="20" t="str">
        <f t="shared" si="3"/>
        <v>Top 20%</v>
      </c>
    </row>
    <row r="462">
      <c r="C462" s="20">
        <f t="shared" si="1"/>
        <v>0.0004251481577</v>
      </c>
      <c r="D462" s="20">
        <f t="shared" si="2"/>
        <v>39.50141716</v>
      </c>
      <c r="E462" s="20" t="str">
        <f t="shared" si="3"/>
        <v>Top 20%</v>
      </c>
    </row>
    <row r="463">
      <c r="C463" s="20">
        <f t="shared" si="1"/>
        <v>0.0004251481577</v>
      </c>
      <c r="D463" s="20">
        <f t="shared" si="2"/>
        <v>39.54393198</v>
      </c>
      <c r="E463" s="20" t="str">
        <f t="shared" si="3"/>
        <v>Top 20%</v>
      </c>
    </row>
    <row r="464">
      <c r="C464" s="20">
        <f t="shared" si="1"/>
        <v>0.0004251481577</v>
      </c>
      <c r="D464" s="20">
        <f t="shared" si="2"/>
        <v>39.58644679</v>
      </c>
      <c r="E464" s="20" t="str">
        <f t="shared" si="3"/>
        <v>Top 20%</v>
      </c>
    </row>
    <row r="465">
      <c r="C465" s="20">
        <f t="shared" si="1"/>
        <v>0.0004251481577</v>
      </c>
      <c r="D465" s="20">
        <f t="shared" si="2"/>
        <v>39.62896161</v>
      </c>
      <c r="E465" s="20" t="str">
        <f t="shared" si="3"/>
        <v>Top 20%</v>
      </c>
    </row>
    <row r="466">
      <c r="C466" s="20">
        <f t="shared" si="1"/>
        <v>0.0004251481577</v>
      </c>
      <c r="D466" s="20">
        <f t="shared" si="2"/>
        <v>39.67147642</v>
      </c>
      <c r="E466" s="20" t="str">
        <f t="shared" si="3"/>
        <v>Top 20%</v>
      </c>
    </row>
    <row r="467">
      <c r="C467" s="20">
        <f t="shared" si="1"/>
        <v>0.0004251481577</v>
      </c>
      <c r="D467" s="20">
        <f t="shared" si="2"/>
        <v>39.71399124</v>
      </c>
      <c r="E467" s="20" t="str">
        <f t="shared" si="3"/>
        <v>Top 20%</v>
      </c>
    </row>
    <row r="468">
      <c r="C468" s="20">
        <f t="shared" si="1"/>
        <v>0.0004251481577</v>
      </c>
      <c r="D468" s="20">
        <f t="shared" si="2"/>
        <v>39.75650606</v>
      </c>
      <c r="E468" s="20" t="str">
        <f t="shared" si="3"/>
        <v>Top 20%</v>
      </c>
    </row>
    <row r="469">
      <c r="C469" s="20">
        <f t="shared" si="1"/>
        <v>0.0004251481577</v>
      </c>
      <c r="D469" s="20">
        <f t="shared" si="2"/>
        <v>39.79902087</v>
      </c>
      <c r="E469" s="20" t="str">
        <f t="shared" si="3"/>
        <v>Top 20%</v>
      </c>
    </row>
    <row r="470">
      <c r="C470" s="20">
        <f t="shared" si="1"/>
        <v>0.0004251481577</v>
      </c>
      <c r="D470" s="20">
        <f t="shared" si="2"/>
        <v>39.84153569</v>
      </c>
      <c r="E470" s="20" t="str">
        <f t="shared" si="3"/>
        <v>Top 20%</v>
      </c>
    </row>
    <row r="471">
      <c r="C471" s="20">
        <f t="shared" si="1"/>
        <v>0.0004251481577</v>
      </c>
      <c r="D471" s="20">
        <f t="shared" si="2"/>
        <v>39.8840505</v>
      </c>
      <c r="E471" s="20" t="str">
        <f t="shared" si="3"/>
        <v>Top 20%</v>
      </c>
    </row>
    <row r="472">
      <c r="C472" s="20">
        <f t="shared" si="1"/>
        <v>0.0004251481577</v>
      </c>
      <c r="D472" s="20">
        <f t="shared" si="2"/>
        <v>39.92656532</v>
      </c>
      <c r="E472" s="20" t="str">
        <f t="shared" si="3"/>
        <v>Top 20%</v>
      </c>
    </row>
    <row r="473">
      <c r="C473" s="20">
        <f t="shared" si="1"/>
        <v>0.0004251481577</v>
      </c>
      <c r="D473" s="20">
        <f t="shared" si="2"/>
        <v>39.96908013</v>
      </c>
      <c r="E473" s="20" t="str">
        <f t="shared" si="3"/>
        <v>Top 20%</v>
      </c>
    </row>
    <row r="474">
      <c r="C474" s="20">
        <f t="shared" si="1"/>
        <v>0.0004251481577</v>
      </c>
      <c r="D474" s="20">
        <f t="shared" si="2"/>
        <v>40.01159495</v>
      </c>
      <c r="E474" s="20" t="str">
        <f t="shared" si="3"/>
        <v>Top 20%</v>
      </c>
    </row>
    <row r="475">
      <c r="C475" s="20">
        <f t="shared" si="1"/>
        <v>0.0004251481577</v>
      </c>
      <c r="D475" s="20">
        <f t="shared" si="2"/>
        <v>40.05410977</v>
      </c>
      <c r="E475" s="20" t="str">
        <f t="shared" si="3"/>
        <v>Top 20%</v>
      </c>
    </row>
    <row r="476">
      <c r="C476" s="20">
        <f t="shared" si="1"/>
        <v>0.0004251481577</v>
      </c>
      <c r="D476" s="20">
        <f t="shared" si="2"/>
        <v>40.09662458</v>
      </c>
      <c r="E476" s="20" t="str">
        <f t="shared" si="3"/>
        <v>Top 20%</v>
      </c>
    </row>
    <row r="477">
      <c r="C477" s="20">
        <f t="shared" si="1"/>
        <v>0.0004251481577</v>
      </c>
      <c r="D477" s="20">
        <f t="shared" si="2"/>
        <v>40.1391394</v>
      </c>
      <c r="E477" s="20" t="str">
        <f t="shared" si="3"/>
        <v>Top 20%</v>
      </c>
    </row>
    <row r="478">
      <c r="C478" s="20">
        <f t="shared" si="1"/>
        <v>0.0004251481577</v>
      </c>
      <c r="D478" s="20">
        <f t="shared" si="2"/>
        <v>40.18165421</v>
      </c>
      <c r="E478" s="20" t="str">
        <f t="shared" si="3"/>
        <v>Top 20%</v>
      </c>
    </row>
    <row r="479">
      <c r="C479" s="20">
        <f t="shared" si="1"/>
        <v>0.0004251481577</v>
      </c>
      <c r="D479" s="20">
        <f t="shared" si="2"/>
        <v>40.22416903</v>
      </c>
      <c r="E479" s="20" t="str">
        <f t="shared" si="3"/>
        <v>Top 20%</v>
      </c>
    </row>
    <row r="480">
      <c r="C480" s="20">
        <f t="shared" si="1"/>
        <v>0.0004251481577</v>
      </c>
      <c r="D480" s="20">
        <f t="shared" si="2"/>
        <v>40.26668384</v>
      </c>
      <c r="E480" s="20" t="str">
        <f t="shared" si="3"/>
        <v>Top 20%</v>
      </c>
    </row>
    <row r="481">
      <c r="C481" s="20">
        <f t="shared" si="1"/>
        <v>0.0004251481577</v>
      </c>
      <c r="D481" s="20">
        <f t="shared" si="2"/>
        <v>40.30919866</v>
      </c>
      <c r="E481" s="20" t="str">
        <f t="shared" si="3"/>
        <v>Top 20%</v>
      </c>
    </row>
    <row r="482">
      <c r="C482" s="20">
        <f t="shared" si="1"/>
        <v>0.0004251481577</v>
      </c>
      <c r="D482" s="20">
        <f t="shared" si="2"/>
        <v>40.35171348</v>
      </c>
      <c r="E482" s="20" t="str">
        <f t="shared" si="3"/>
        <v>Top 20%</v>
      </c>
    </row>
    <row r="483">
      <c r="C483" s="20">
        <f t="shared" si="1"/>
        <v>0.0004251481577</v>
      </c>
      <c r="D483" s="20">
        <f t="shared" si="2"/>
        <v>40.39422829</v>
      </c>
      <c r="E483" s="20" t="str">
        <f t="shared" si="3"/>
        <v>Top 20%</v>
      </c>
    </row>
    <row r="484">
      <c r="C484" s="20">
        <f t="shared" si="1"/>
        <v>0.0004251481577</v>
      </c>
      <c r="D484" s="20">
        <f t="shared" si="2"/>
        <v>40.43674311</v>
      </c>
      <c r="E484" s="20" t="str">
        <f t="shared" si="3"/>
        <v>Top 20%</v>
      </c>
    </row>
    <row r="485">
      <c r="C485" s="20">
        <f t="shared" si="1"/>
        <v>0.0004251481577</v>
      </c>
      <c r="D485" s="20">
        <f t="shared" si="2"/>
        <v>40.47925792</v>
      </c>
      <c r="E485" s="20" t="str">
        <f t="shared" si="3"/>
        <v>Top 20%</v>
      </c>
    </row>
    <row r="486">
      <c r="C486" s="20">
        <f t="shared" si="1"/>
        <v>0.0004251481577</v>
      </c>
      <c r="D486" s="20">
        <f t="shared" si="2"/>
        <v>40.52177274</v>
      </c>
      <c r="E486" s="20" t="str">
        <f t="shared" si="3"/>
        <v>Top 20%</v>
      </c>
    </row>
    <row r="487">
      <c r="C487" s="20">
        <f t="shared" si="1"/>
        <v>0.0004251481577</v>
      </c>
      <c r="D487" s="20">
        <f t="shared" si="2"/>
        <v>40.56428755</v>
      </c>
      <c r="E487" s="20" t="str">
        <f t="shared" si="3"/>
        <v>Top 20%</v>
      </c>
    </row>
    <row r="488">
      <c r="C488" s="20">
        <f t="shared" si="1"/>
        <v>0.0004251481577</v>
      </c>
      <c r="D488" s="20">
        <f t="shared" si="2"/>
        <v>40.60680237</v>
      </c>
      <c r="E488" s="20" t="str">
        <f t="shared" si="3"/>
        <v>Top 20%</v>
      </c>
    </row>
    <row r="489">
      <c r="C489" s="20">
        <f t="shared" si="1"/>
        <v>0.0004251481577</v>
      </c>
      <c r="D489" s="20">
        <f t="shared" si="2"/>
        <v>40.64931719</v>
      </c>
      <c r="E489" s="20" t="str">
        <f t="shared" si="3"/>
        <v>Top 20%</v>
      </c>
    </row>
    <row r="490">
      <c r="C490" s="20">
        <f t="shared" si="1"/>
        <v>0.0004251481577</v>
      </c>
      <c r="D490" s="20">
        <f t="shared" si="2"/>
        <v>40.691832</v>
      </c>
      <c r="E490" s="20" t="str">
        <f t="shared" si="3"/>
        <v>Top 20%</v>
      </c>
    </row>
    <row r="491">
      <c r="C491" s="20">
        <f t="shared" si="1"/>
        <v>0.0004251481577</v>
      </c>
      <c r="D491" s="20">
        <f t="shared" si="2"/>
        <v>40.73434682</v>
      </c>
      <c r="E491" s="20" t="str">
        <f t="shared" si="3"/>
        <v>Top 20%</v>
      </c>
    </row>
    <row r="492">
      <c r="C492" s="20">
        <f t="shared" si="1"/>
        <v>0.0004251481577</v>
      </c>
      <c r="D492" s="20">
        <f t="shared" si="2"/>
        <v>40.77686163</v>
      </c>
      <c r="E492" s="20" t="str">
        <f t="shared" si="3"/>
        <v>Top 20%</v>
      </c>
    </row>
    <row r="493">
      <c r="C493" s="20">
        <f t="shared" si="1"/>
        <v>0.0004251481577</v>
      </c>
      <c r="D493" s="20">
        <f t="shared" si="2"/>
        <v>40.81937645</v>
      </c>
      <c r="E493" s="20" t="str">
        <f t="shared" si="3"/>
        <v>Top 20%</v>
      </c>
    </row>
    <row r="494">
      <c r="C494" s="20">
        <f t="shared" si="1"/>
        <v>0.0004251481577</v>
      </c>
      <c r="D494" s="20">
        <f t="shared" si="2"/>
        <v>40.86189127</v>
      </c>
      <c r="E494" s="20" t="str">
        <f t="shared" si="3"/>
        <v>Top 20%</v>
      </c>
    </row>
    <row r="495">
      <c r="C495" s="20">
        <f t="shared" si="1"/>
        <v>0.0004251481577</v>
      </c>
      <c r="D495" s="20">
        <f t="shared" si="2"/>
        <v>40.90440608</v>
      </c>
      <c r="E495" s="20" t="str">
        <f t="shared" si="3"/>
        <v>Top 20%</v>
      </c>
    </row>
    <row r="496">
      <c r="C496" s="20">
        <f t="shared" si="1"/>
        <v>0.0004251481577</v>
      </c>
      <c r="D496" s="20">
        <f t="shared" si="2"/>
        <v>40.9469209</v>
      </c>
      <c r="E496" s="20" t="str">
        <f t="shared" si="3"/>
        <v>Top 20%</v>
      </c>
    </row>
    <row r="497">
      <c r="C497" s="20">
        <f t="shared" si="1"/>
        <v>0.0004251481577</v>
      </c>
      <c r="D497" s="20">
        <f t="shared" si="2"/>
        <v>40.98943571</v>
      </c>
      <c r="E497" s="20" t="str">
        <f t="shared" si="3"/>
        <v>Top 20%</v>
      </c>
    </row>
    <row r="498">
      <c r="C498" s="20">
        <f t="shared" si="1"/>
        <v>0.0004251481577</v>
      </c>
      <c r="D498" s="20">
        <f t="shared" si="2"/>
        <v>41.03195053</v>
      </c>
      <c r="E498" s="20" t="str">
        <f t="shared" si="3"/>
        <v>Top 20%</v>
      </c>
    </row>
    <row r="499">
      <c r="C499" s="20">
        <f t="shared" si="1"/>
        <v>0.0004251481577</v>
      </c>
      <c r="D499" s="20">
        <f t="shared" si="2"/>
        <v>41.07446534</v>
      </c>
      <c r="E499" s="20" t="str">
        <f t="shared" si="3"/>
        <v>Top 20%</v>
      </c>
    </row>
    <row r="500">
      <c r="C500" s="20">
        <f t="shared" si="1"/>
        <v>0.0004251481577</v>
      </c>
      <c r="D500" s="20">
        <f t="shared" si="2"/>
        <v>41.11698016</v>
      </c>
      <c r="E500" s="20" t="str">
        <f t="shared" si="3"/>
        <v>Top 20%</v>
      </c>
    </row>
    <row r="501">
      <c r="C501" s="20">
        <f t="shared" si="1"/>
        <v>0.0004251481577</v>
      </c>
      <c r="D501" s="20">
        <f t="shared" si="2"/>
        <v>41.15949498</v>
      </c>
      <c r="E501" s="20" t="str">
        <f t="shared" si="3"/>
        <v>Top 20%</v>
      </c>
    </row>
    <row r="502">
      <c r="C502" s="20">
        <f t="shared" si="1"/>
        <v>0.0004251481577</v>
      </c>
      <c r="D502" s="20">
        <f t="shared" si="2"/>
        <v>41.20200979</v>
      </c>
      <c r="E502" s="20" t="str">
        <f t="shared" si="3"/>
        <v>Top 20%</v>
      </c>
    </row>
    <row r="503">
      <c r="C503" s="20">
        <f t="shared" si="1"/>
        <v>0.0004251481577</v>
      </c>
      <c r="D503" s="20">
        <f t="shared" si="2"/>
        <v>41.24452461</v>
      </c>
      <c r="E503" s="20" t="str">
        <f t="shared" si="3"/>
        <v>Top 20%</v>
      </c>
    </row>
    <row r="504">
      <c r="C504" s="20">
        <f t="shared" si="1"/>
        <v>0.0004251481577</v>
      </c>
      <c r="D504" s="20">
        <f t="shared" si="2"/>
        <v>41.28703942</v>
      </c>
      <c r="E504" s="20" t="str">
        <f t="shared" si="3"/>
        <v>Top 20%</v>
      </c>
    </row>
    <row r="505">
      <c r="C505" s="20">
        <f t="shared" si="1"/>
        <v>0.0004251481577</v>
      </c>
      <c r="D505" s="20">
        <f t="shared" si="2"/>
        <v>41.32955424</v>
      </c>
      <c r="E505" s="20" t="str">
        <f t="shared" si="3"/>
        <v>Top 20%</v>
      </c>
    </row>
    <row r="506">
      <c r="C506" s="20">
        <f t="shared" si="1"/>
        <v>0.0004251481577</v>
      </c>
      <c r="D506" s="20">
        <f t="shared" si="2"/>
        <v>41.37206905</v>
      </c>
      <c r="E506" s="20" t="str">
        <f t="shared" si="3"/>
        <v>Top 20%</v>
      </c>
    </row>
    <row r="507">
      <c r="C507" s="20">
        <f t="shared" si="1"/>
        <v>0.0004251481577</v>
      </c>
      <c r="D507" s="20">
        <f t="shared" si="2"/>
        <v>41.41458387</v>
      </c>
      <c r="E507" s="20" t="str">
        <f t="shared" si="3"/>
        <v>Top 20%</v>
      </c>
    </row>
    <row r="508">
      <c r="C508" s="20">
        <f t="shared" si="1"/>
        <v>0.0004251481577</v>
      </c>
      <c r="D508" s="20">
        <f t="shared" si="2"/>
        <v>41.45709869</v>
      </c>
      <c r="E508" s="20" t="str">
        <f t="shared" si="3"/>
        <v>Top 20%</v>
      </c>
    </row>
    <row r="509">
      <c r="C509" s="20">
        <f t="shared" si="1"/>
        <v>0.0004251481577</v>
      </c>
      <c r="D509" s="20">
        <f t="shared" si="2"/>
        <v>41.4996135</v>
      </c>
      <c r="E509" s="20" t="str">
        <f t="shared" si="3"/>
        <v>Top 20%</v>
      </c>
    </row>
    <row r="510">
      <c r="C510" s="20">
        <f t="shared" si="1"/>
        <v>0.0004251481577</v>
      </c>
      <c r="D510" s="20">
        <f t="shared" si="2"/>
        <v>41.54212832</v>
      </c>
      <c r="E510" s="20" t="str">
        <f t="shared" si="3"/>
        <v>Top 20%</v>
      </c>
    </row>
    <row r="511">
      <c r="C511" s="20">
        <f t="shared" si="1"/>
        <v>0.0004251481577</v>
      </c>
      <c r="D511" s="20">
        <f t="shared" si="2"/>
        <v>41.58464313</v>
      </c>
      <c r="E511" s="20" t="str">
        <f t="shared" si="3"/>
        <v>Top 20%</v>
      </c>
    </row>
    <row r="512">
      <c r="C512" s="20">
        <f t="shared" si="1"/>
        <v>0.0004251481577</v>
      </c>
      <c r="D512" s="20">
        <f t="shared" si="2"/>
        <v>41.62715795</v>
      </c>
      <c r="E512" s="20" t="str">
        <f t="shared" si="3"/>
        <v>Top 20%</v>
      </c>
    </row>
    <row r="513">
      <c r="C513" s="20">
        <f t="shared" si="1"/>
        <v>0.0004251481577</v>
      </c>
      <c r="D513" s="20">
        <f t="shared" si="2"/>
        <v>41.66967276</v>
      </c>
      <c r="E513" s="20" t="str">
        <f t="shared" si="3"/>
        <v>Top 20%</v>
      </c>
    </row>
    <row r="514">
      <c r="C514" s="20">
        <f t="shared" si="1"/>
        <v>0.0004251481577</v>
      </c>
      <c r="D514" s="20">
        <f t="shared" si="2"/>
        <v>41.71218758</v>
      </c>
      <c r="E514" s="20" t="str">
        <f t="shared" si="3"/>
        <v>Top 20%</v>
      </c>
    </row>
    <row r="515">
      <c r="C515" s="20">
        <f t="shared" si="1"/>
        <v>0.0004251481577</v>
      </c>
      <c r="D515" s="20">
        <f t="shared" si="2"/>
        <v>41.7547024</v>
      </c>
      <c r="E515" s="20" t="str">
        <f t="shared" si="3"/>
        <v>Top 20%</v>
      </c>
    </row>
    <row r="516">
      <c r="C516" s="20">
        <f t="shared" si="1"/>
        <v>0.0004251481577</v>
      </c>
      <c r="D516" s="20">
        <f t="shared" si="2"/>
        <v>41.79721721</v>
      </c>
      <c r="E516" s="20" t="str">
        <f t="shared" si="3"/>
        <v>Top 20%</v>
      </c>
    </row>
    <row r="517">
      <c r="C517" s="20">
        <f t="shared" si="1"/>
        <v>0.0004251481577</v>
      </c>
      <c r="D517" s="20">
        <f t="shared" si="2"/>
        <v>41.83973203</v>
      </c>
      <c r="E517" s="20" t="str">
        <f t="shared" si="3"/>
        <v>Top 20%</v>
      </c>
    </row>
    <row r="518">
      <c r="C518" s="20">
        <f t="shared" si="1"/>
        <v>0.0004251481577</v>
      </c>
      <c r="D518" s="20">
        <f t="shared" si="2"/>
        <v>41.88224684</v>
      </c>
      <c r="E518" s="20" t="str">
        <f t="shared" si="3"/>
        <v>Top 20%</v>
      </c>
    </row>
    <row r="519">
      <c r="C519" s="20">
        <f t="shared" si="1"/>
        <v>0.0004251481577</v>
      </c>
      <c r="D519" s="20">
        <f t="shared" si="2"/>
        <v>41.92476166</v>
      </c>
      <c r="E519" s="20" t="str">
        <f t="shared" si="3"/>
        <v>Top 20%</v>
      </c>
    </row>
    <row r="520">
      <c r="C520" s="20">
        <f t="shared" si="1"/>
        <v>0.0004251481577</v>
      </c>
      <c r="D520" s="20">
        <f t="shared" si="2"/>
        <v>41.96727648</v>
      </c>
      <c r="E520" s="20" t="str">
        <f t="shared" si="3"/>
        <v>Top 20%</v>
      </c>
    </row>
    <row r="521">
      <c r="C521" s="20">
        <f t="shared" si="1"/>
        <v>0.0004251481577</v>
      </c>
      <c r="D521" s="20">
        <f t="shared" si="2"/>
        <v>42.00979129</v>
      </c>
      <c r="E521" s="20" t="str">
        <f t="shared" si="3"/>
        <v>Top 20%</v>
      </c>
    </row>
    <row r="522">
      <c r="C522" s="20">
        <f t="shared" si="1"/>
        <v>0.0004251481577</v>
      </c>
      <c r="D522" s="20">
        <f t="shared" si="2"/>
        <v>42.05230611</v>
      </c>
      <c r="E522" s="20" t="str">
        <f t="shared" si="3"/>
        <v>Top 20%</v>
      </c>
    </row>
    <row r="523">
      <c r="C523" s="20">
        <f t="shared" si="1"/>
        <v>0.0004251481577</v>
      </c>
      <c r="D523" s="20">
        <f t="shared" si="2"/>
        <v>42.09482092</v>
      </c>
      <c r="E523" s="20" t="str">
        <f t="shared" si="3"/>
        <v>Top 20%</v>
      </c>
    </row>
    <row r="524">
      <c r="C524" s="20">
        <f t="shared" si="1"/>
        <v>0.0004251481577</v>
      </c>
      <c r="D524" s="20">
        <f t="shared" si="2"/>
        <v>42.13733574</v>
      </c>
      <c r="E524" s="20" t="str">
        <f t="shared" si="3"/>
        <v>Top 20%</v>
      </c>
    </row>
    <row r="525">
      <c r="C525" s="20">
        <f t="shared" si="1"/>
        <v>0.0004251481577</v>
      </c>
      <c r="D525" s="20">
        <f t="shared" si="2"/>
        <v>42.17985055</v>
      </c>
      <c r="E525" s="20" t="str">
        <f t="shared" si="3"/>
        <v>Top 20%</v>
      </c>
    </row>
    <row r="526">
      <c r="C526" s="20">
        <f t="shared" si="1"/>
        <v>0.0004251481577</v>
      </c>
      <c r="D526" s="20">
        <f t="shared" si="2"/>
        <v>42.22236537</v>
      </c>
      <c r="E526" s="20" t="str">
        <f t="shared" si="3"/>
        <v>Top 20%</v>
      </c>
    </row>
    <row r="527">
      <c r="C527" s="20">
        <f t="shared" si="1"/>
        <v>0.0004251481577</v>
      </c>
      <c r="D527" s="20">
        <f t="shared" si="2"/>
        <v>42.26488019</v>
      </c>
      <c r="E527" s="20" t="str">
        <f t="shared" si="3"/>
        <v>Top 20%</v>
      </c>
    </row>
    <row r="528">
      <c r="C528" s="20">
        <f t="shared" si="1"/>
        <v>0.0004251481577</v>
      </c>
      <c r="D528" s="20">
        <f t="shared" si="2"/>
        <v>42.307395</v>
      </c>
      <c r="E528" s="20" t="str">
        <f t="shared" si="3"/>
        <v>Top 20%</v>
      </c>
    </row>
    <row r="529">
      <c r="C529" s="20">
        <f t="shared" si="1"/>
        <v>0.0004251481577</v>
      </c>
      <c r="D529" s="20">
        <f t="shared" si="2"/>
        <v>42.34990982</v>
      </c>
      <c r="E529" s="20" t="str">
        <f t="shared" si="3"/>
        <v>Top 20%</v>
      </c>
    </row>
    <row r="530">
      <c r="C530" s="20">
        <f t="shared" si="1"/>
        <v>0.0004251481577</v>
      </c>
      <c r="D530" s="20">
        <f t="shared" si="2"/>
        <v>42.39242463</v>
      </c>
      <c r="E530" s="20" t="str">
        <f t="shared" si="3"/>
        <v>Top 20%</v>
      </c>
    </row>
    <row r="531">
      <c r="C531" s="20">
        <f t="shared" si="1"/>
        <v>0.0004251481577</v>
      </c>
      <c r="D531" s="20">
        <f t="shared" si="2"/>
        <v>42.43493945</v>
      </c>
      <c r="E531" s="20" t="str">
        <f t="shared" si="3"/>
        <v>Top 20%</v>
      </c>
    </row>
    <row r="532">
      <c r="C532" s="20">
        <f t="shared" si="1"/>
        <v>0.0004251481577</v>
      </c>
      <c r="D532" s="20">
        <f t="shared" si="2"/>
        <v>42.47745426</v>
      </c>
      <c r="E532" s="20" t="str">
        <f t="shared" si="3"/>
        <v>Top 20%</v>
      </c>
    </row>
    <row r="533">
      <c r="C533" s="20">
        <f t="shared" si="1"/>
        <v>0.0004251481577</v>
      </c>
      <c r="D533" s="20">
        <f t="shared" si="2"/>
        <v>42.51996908</v>
      </c>
      <c r="E533" s="20" t="str">
        <f t="shared" si="3"/>
        <v>Top 20%</v>
      </c>
    </row>
    <row r="534">
      <c r="C534" s="20">
        <f t="shared" si="1"/>
        <v>0.0004251481577</v>
      </c>
      <c r="D534" s="20">
        <f t="shared" si="2"/>
        <v>42.5624839</v>
      </c>
      <c r="E534" s="20" t="str">
        <f t="shared" si="3"/>
        <v>Top 20%</v>
      </c>
    </row>
    <row r="535">
      <c r="C535" s="20">
        <f t="shared" si="1"/>
        <v>0.0004251481577</v>
      </c>
      <c r="D535" s="20">
        <f t="shared" si="2"/>
        <v>42.60499871</v>
      </c>
      <c r="E535" s="20" t="str">
        <f t="shared" si="3"/>
        <v>Top 20%</v>
      </c>
    </row>
    <row r="536">
      <c r="C536" s="20">
        <f t="shared" si="1"/>
        <v>0.0004251481577</v>
      </c>
      <c r="D536" s="20">
        <f t="shared" si="2"/>
        <v>42.64751353</v>
      </c>
      <c r="E536" s="20" t="str">
        <f t="shared" si="3"/>
        <v>Top 20%</v>
      </c>
    </row>
    <row r="537">
      <c r="C537" s="20">
        <f t="shared" si="1"/>
        <v>0.0004251481577</v>
      </c>
      <c r="D537" s="20">
        <f t="shared" si="2"/>
        <v>42.69002834</v>
      </c>
      <c r="E537" s="20" t="str">
        <f t="shared" si="3"/>
        <v>Top 20%</v>
      </c>
    </row>
    <row r="538">
      <c r="C538" s="20">
        <f t="shared" si="1"/>
        <v>0.0004251481577</v>
      </c>
      <c r="D538" s="20">
        <f t="shared" si="2"/>
        <v>42.73254316</v>
      </c>
      <c r="E538" s="20" t="str">
        <f t="shared" si="3"/>
        <v>Top 20%</v>
      </c>
    </row>
    <row r="539">
      <c r="C539" s="20">
        <f t="shared" si="1"/>
        <v>0.0004251481577</v>
      </c>
      <c r="D539" s="20">
        <f t="shared" si="2"/>
        <v>42.77505797</v>
      </c>
      <c r="E539" s="20" t="str">
        <f t="shared" si="3"/>
        <v>Top 20%</v>
      </c>
    </row>
    <row r="540">
      <c r="C540" s="20">
        <f t="shared" si="1"/>
        <v>0.0004251481577</v>
      </c>
      <c r="D540" s="20">
        <f t="shared" si="2"/>
        <v>42.81757279</v>
      </c>
      <c r="E540" s="20" t="str">
        <f t="shared" si="3"/>
        <v>Top 20%</v>
      </c>
    </row>
    <row r="541">
      <c r="C541" s="20">
        <f t="shared" si="1"/>
        <v>0.0004251481577</v>
      </c>
      <c r="D541" s="20">
        <f t="shared" si="2"/>
        <v>42.86008761</v>
      </c>
      <c r="E541" s="20" t="str">
        <f t="shared" si="3"/>
        <v>Top 20%</v>
      </c>
    </row>
    <row r="542">
      <c r="C542" s="20">
        <f t="shared" si="1"/>
        <v>0.0004251481577</v>
      </c>
      <c r="D542" s="20">
        <f t="shared" si="2"/>
        <v>42.90260242</v>
      </c>
      <c r="E542" s="20" t="str">
        <f t="shared" si="3"/>
        <v>Top 20%</v>
      </c>
    </row>
    <row r="543">
      <c r="C543" s="20">
        <f t="shared" si="1"/>
        <v>0.0004251481577</v>
      </c>
      <c r="D543" s="20">
        <f t="shared" si="2"/>
        <v>42.94511724</v>
      </c>
      <c r="E543" s="20" t="str">
        <f t="shared" si="3"/>
        <v>Top 20%</v>
      </c>
    </row>
    <row r="544">
      <c r="C544" s="20">
        <f t="shared" si="1"/>
        <v>0.0004251481577</v>
      </c>
      <c r="D544" s="20">
        <f t="shared" si="2"/>
        <v>42.98763205</v>
      </c>
      <c r="E544" s="20" t="str">
        <f t="shared" si="3"/>
        <v>Top 20%</v>
      </c>
    </row>
    <row r="545">
      <c r="C545" s="20">
        <f t="shared" si="1"/>
        <v>0.0004251481577</v>
      </c>
      <c r="D545" s="20">
        <f t="shared" si="2"/>
        <v>43.03014687</v>
      </c>
      <c r="E545" s="20" t="str">
        <f t="shared" si="3"/>
        <v>Top 20%</v>
      </c>
    </row>
    <row r="546">
      <c r="C546" s="20">
        <f t="shared" si="1"/>
        <v>0.0004251481577</v>
      </c>
      <c r="D546" s="20">
        <f t="shared" si="2"/>
        <v>43.07266169</v>
      </c>
      <c r="E546" s="20" t="str">
        <f t="shared" si="3"/>
        <v>Top 20%</v>
      </c>
    </row>
    <row r="547">
      <c r="C547" s="20">
        <f t="shared" si="1"/>
        <v>0.0004251481577</v>
      </c>
      <c r="D547" s="20">
        <f t="shared" si="2"/>
        <v>43.1151765</v>
      </c>
      <c r="E547" s="20" t="str">
        <f t="shared" si="3"/>
        <v>Top 20%</v>
      </c>
    </row>
    <row r="548">
      <c r="C548" s="20">
        <f t="shared" si="1"/>
        <v>0.0004251481577</v>
      </c>
      <c r="D548" s="20">
        <f t="shared" si="2"/>
        <v>43.15769132</v>
      </c>
      <c r="E548" s="20" t="str">
        <f t="shared" si="3"/>
        <v>Top 20%</v>
      </c>
    </row>
    <row r="549">
      <c r="C549" s="20">
        <f t="shared" si="1"/>
        <v>0.0004251481577</v>
      </c>
      <c r="D549" s="20">
        <f t="shared" si="2"/>
        <v>43.20020613</v>
      </c>
      <c r="E549" s="20" t="str">
        <f t="shared" si="3"/>
        <v>Top 20%</v>
      </c>
    </row>
    <row r="550">
      <c r="C550" s="20">
        <f t="shared" si="1"/>
        <v>0.0004251481577</v>
      </c>
      <c r="D550" s="20">
        <f t="shared" si="2"/>
        <v>43.24272095</v>
      </c>
      <c r="E550" s="20" t="str">
        <f t="shared" si="3"/>
        <v>Top 20%</v>
      </c>
    </row>
    <row r="551">
      <c r="C551" s="20">
        <f t="shared" si="1"/>
        <v>0.0004251481577</v>
      </c>
      <c r="D551" s="20">
        <f t="shared" si="2"/>
        <v>43.28523576</v>
      </c>
      <c r="E551" s="20" t="str">
        <f t="shared" si="3"/>
        <v>Top 20%</v>
      </c>
    </row>
    <row r="552">
      <c r="C552" s="20">
        <f t="shared" si="1"/>
        <v>0.0004251481577</v>
      </c>
      <c r="D552" s="20">
        <f t="shared" si="2"/>
        <v>43.32775058</v>
      </c>
      <c r="E552" s="20" t="str">
        <f t="shared" si="3"/>
        <v>Top 20%</v>
      </c>
    </row>
    <row r="553">
      <c r="C553" s="20">
        <f t="shared" si="1"/>
        <v>0.0004251481577</v>
      </c>
      <c r="D553" s="20">
        <f t="shared" si="2"/>
        <v>43.3702654</v>
      </c>
      <c r="E553" s="20" t="str">
        <f t="shared" si="3"/>
        <v>Top 20%</v>
      </c>
    </row>
    <row r="554">
      <c r="C554" s="20">
        <f t="shared" si="1"/>
        <v>0.0004251481577</v>
      </c>
      <c r="D554" s="20">
        <f t="shared" si="2"/>
        <v>43.41278021</v>
      </c>
      <c r="E554" s="20" t="str">
        <f t="shared" si="3"/>
        <v>Top 20%</v>
      </c>
    </row>
    <row r="555">
      <c r="C555" s="20">
        <f t="shared" si="1"/>
        <v>0.0004251481577</v>
      </c>
      <c r="D555" s="20">
        <f t="shared" si="2"/>
        <v>43.45529503</v>
      </c>
      <c r="E555" s="20" t="str">
        <f t="shared" si="3"/>
        <v>Top 20%</v>
      </c>
    </row>
    <row r="556">
      <c r="C556" s="20">
        <f t="shared" si="1"/>
        <v>0.0004251481577</v>
      </c>
      <c r="D556" s="20">
        <f t="shared" si="2"/>
        <v>43.49780984</v>
      </c>
      <c r="E556" s="20" t="str">
        <f t="shared" si="3"/>
        <v>Top 20%</v>
      </c>
    </row>
    <row r="557">
      <c r="C557" s="20">
        <f t="shared" si="1"/>
        <v>0.0004251481577</v>
      </c>
      <c r="D557" s="20">
        <f t="shared" si="2"/>
        <v>43.54032466</v>
      </c>
      <c r="E557" s="20" t="str">
        <f t="shared" si="3"/>
        <v>Top 20%</v>
      </c>
    </row>
    <row r="558">
      <c r="C558" s="20">
        <f t="shared" si="1"/>
        <v>0.0004251481577</v>
      </c>
      <c r="D558" s="20">
        <f t="shared" si="2"/>
        <v>43.58283947</v>
      </c>
      <c r="E558" s="20" t="str">
        <f t="shared" si="3"/>
        <v>Top 20%</v>
      </c>
    </row>
    <row r="559">
      <c r="C559" s="20">
        <f t="shared" si="1"/>
        <v>0.0004251481577</v>
      </c>
      <c r="D559" s="20">
        <f t="shared" si="2"/>
        <v>43.62535429</v>
      </c>
      <c r="E559" s="20" t="str">
        <f t="shared" si="3"/>
        <v>Top 20%</v>
      </c>
    </row>
    <row r="560">
      <c r="C560" s="20">
        <f t="shared" si="1"/>
        <v>0.0004251481577</v>
      </c>
      <c r="D560" s="20">
        <f t="shared" si="2"/>
        <v>43.66786911</v>
      </c>
      <c r="E560" s="20" t="str">
        <f t="shared" si="3"/>
        <v>Top 20%</v>
      </c>
    </row>
    <row r="561">
      <c r="C561" s="20">
        <f t="shared" si="1"/>
        <v>0.0004251481577</v>
      </c>
      <c r="D561" s="20">
        <f t="shared" si="2"/>
        <v>43.71038392</v>
      </c>
      <c r="E561" s="20" t="str">
        <f t="shared" si="3"/>
        <v>Top 20%</v>
      </c>
    </row>
    <row r="562">
      <c r="C562" s="20">
        <f t="shared" si="1"/>
        <v>0.0004251481577</v>
      </c>
      <c r="D562" s="20">
        <f t="shared" si="2"/>
        <v>43.75289874</v>
      </c>
      <c r="E562" s="20" t="str">
        <f t="shared" si="3"/>
        <v>Top 20%</v>
      </c>
    </row>
    <row r="563">
      <c r="C563" s="20">
        <f t="shared" si="1"/>
        <v>0.0004251481577</v>
      </c>
      <c r="D563" s="20">
        <f t="shared" si="2"/>
        <v>43.79541355</v>
      </c>
      <c r="E563" s="20" t="str">
        <f t="shared" si="3"/>
        <v>Top 20%</v>
      </c>
    </row>
    <row r="564">
      <c r="C564" s="20">
        <f t="shared" si="1"/>
        <v>0.0004251481577</v>
      </c>
      <c r="D564" s="20">
        <f t="shared" si="2"/>
        <v>43.83792837</v>
      </c>
      <c r="E564" s="20" t="str">
        <f t="shared" si="3"/>
        <v>Top 20%</v>
      </c>
    </row>
    <row r="565">
      <c r="C565" s="20">
        <f t="shared" si="1"/>
        <v>0.0004251481577</v>
      </c>
      <c r="D565" s="20">
        <f t="shared" si="2"/>
        <v>43.88044318</v>
      </c>
      <c r="E565" s="20" t="str">
        <f t="shared" si="3"/>
        <v>Top 20%</v>
      </c>
    </row>
    <row r="566">
      <c r="C566" s="20">
        <f t="shared" si="1"/>
        <v>0.0004251481577</v>
      </c>
      <c r="D566" s="20">
        <f t="shared" si="2"/>
        <v>43.922958</v>
      </c>
      <c r="E566" s="20" t="str">
        <f t="shared" si="3"/>
        <v>Top 20%</v>
      </c>
    </row>
    <row r="567">
      <c r="C567" s="20">
        <f t="shared" si="1"/>
        <v>0.0004251481577</v>
      </c>
      <c r="D567" s="20">
        <f t="shared" si="2"/>
        <v>43.96547282</v>
      </c>
      <c r="E567" s="20" t="str">
        <f t="shared" si="3"/>
        <v>Top 20%</v>
      </c>
    </row>
    <row r="568">
      <c r="C568" s="20">
        <f t="shared" si="1"/>
        <v>0.0004251481577</v>
      </c>
      <c r="D568" s="20">
        <f t="shared" si="2"/>
        <v>44.00798763</v>
      </c>
      <c r="E568" s="20" t="str">
        <f t="shared" si="3"/>
        <v>Top 20%</v>
      </c>
    </row>
    <row r="569">
      <c r="C569" s="20">
        <f t="shared" si="1"/>
        <v>0.0004251481577</v>
      </c>
      <c r="D569" s="20">
        <f t="shared" si="2"/>
        <v>44.05050245</v>
      </c>
      <c r="E569" s="20" t="str">
        <f t="shared" si="3"/>
        <v>Top 20%</v>
      </c>
    </row>
    <row r="570">
      <c r="C570" s="20">
        <f t="shared" si="1"/>
        <v>0.0004251481577</v>
      </c>
      <c r="D570" s="20">
        <f t="shared" si="2"/>
        <v>44.09301726</v>
      </c>
      <c r="E570" s="20" t="str">
        <f t="shared" si="3"/>
        <v>Top 20%</v>
      </c>
    </row>
    <row r="571">
      <c r="C571" s="20">
        <f t="shared" si="1"/>
        <v>0.0004251481577</v>
      </c>
      <c r="D571" s="20">
        <f t="shared" si="2"/>
        <v>44.13553208</v>
      </c>
      <c r="E571" s="20" t="str">
        <f t="shared" si="3"/>
        <v>Top 20%</v>
      </c>
    </row>
    <row r="572">
      <c r="C572" s="20">
        <f t="shared" si="1"/>
        <v>0.0004251481577</v>
      </c>
      <c r="D572" s="20">
        <f t="shared" si="2"/>
        <v>44.1780469</v>
      </c>
      <c r="E572" s="20" t="str">
        <f t="shared" si="3"/>
        <v>Top 20%</v>
      </c>
    </row>
    <row r="573">
      <c r="C573" s="20">
        <f t="shared" si="1"/>
        <v>0.0004251481577</v>
      </c>
      <c r="D573" s="20">
        <f t="shared" si="2"/>
        <v>44.22056171</v>
      </c>
      <c r="E573" s="20" t="str">
        <f t="shared" si="3"/>
        <v>Top 20%</v>
      </c>
    </row>
    <row r="574">
      <c r="C574" s="20">
        <f t="shared" si="1"/>
        <v>0.0004251481577</v>
      </c>
      <c r="D574" s="20">
        <f t="shared" si="2"/>
        <v>44.26307653</v>
      </c>
      <c r="E574" s="20" t="str">
        <f t="shared" si="3"/>
        <v>Top 20%</v>
      </c>
    </row>
    <row r="575">
      <c r="C575" s="20">
        <f t="shared" si="1"/>
        <v>0.0004251481577</v>
      </c>
      <c r="D575" s="20">
        <f t="shared" si="2"/>
        <v>44.30559134</v>
      </c>
      <c r="E575" s="20" t="str">
        <f t="shared" si="3"/>
        <v>Top 20%</v>
      </c>
    </row>
    <row r="576">
      <c r="C576" s="20">
        <f t="shared" si="1"/>
        <v>0.0004251481577</v>
      </c>
      <c r="D576" s="20">
        <f t="shared" si="2"/>
        <v>44.34810616</v>
      </c>
      <c r="E576" s="20" t="str">
        <f t="shared" si="3"/>
        <v>Top 20%</v>
      </c>
    </row>
    <row r="577">
      <c r="C577" s="20">
        <f t="shared" si="1"/>
        <v>0.0004251481577</v>
      </c>
      <c r="D577" s="20">
        <f t="shared" si="2"/>
        <v>44.39062097</v>
      </c>
      <c r="E577" s="20" t="str">
        <f t="shared" si="3"/>
        <v>Top 20%</v>
      </c>
    </row>
    <row r="578">
      <c r="C578" s="20">
        <f t="shared" si="1"/>
        <v>0.0004251481577</v>
      </c>
      <c r="D578" s="20">
        <f t="shared" si="2"/>
        <v>44.43313579</v>
      </c>
      <c r="E578" s="20" t="str">
        <f t="shared" si="3"/>
        <v>Top 20%</v>
      </c>
    </row>
    <row r="579">
      <c r="C579" s="20">
        <f t="shared" si="1"/>
        <v>0.0004251481577</v>
      </c>
      <c r="D579" s="20">
        <f t="shared" si="2"/>
        <v>44.47565061</v>
      </c>
      <c r="E579" s="20" t="str">
        <f t="shared" si="3"/>
        <v>Top 20%</v>
      </c>
    </row>
    <row r="580">
      <c r="C580" s="20">
        <f t="shared" si="1"/>
        <v>0.0004251481577</v>
      </c>
      <c r="D580" s="20">
        <f t="shared" si="2"/>
        <v>44.51816542</v>
      </c>
      <c r="E580" s="20" t="str">
        <f t="shared" si="3"/>
        <v>Top 20%</v>
      </c>
    </row>
    <row r="581">
      <c r="C581" s="20">
        <f t="shared" si="1"/>
        <v>0.0004251481577</v>
      </c>
      <c r="D581" s="20">
        <f t="shared" si="2"/>
        <v>44.56068024</v>
      </c>
      <c r="E581" s="20" t="str">
        <f t="shared" si="3"/>
        <v>Top 20%</v>
      </c>
    </row>
    <row r="582">
      <c r="C582" s="20">
        <f t="shared" si="1"/>
        <v>0.0004251481577</v>
      </c>
      <c r="D582" s="20">
        <f t="shared" si="2"/>
        <v>44.60319505</v>
      </c>
      <c r="E582" s="20" t="str">
        <f t="shared" si="3"/>
        <v>Top 20%</v>
      </c>
    </row>
    <row r="583">
      <c r="C583" s="20">
        <f t="shared" si="1"/>
        <v>0.0004251481577</v>
      </c>
      <c r="D583" s="20">
        <f t="shared" si="2"/>
        <v>44.64570987</v>
      </c>
      <c r="E583" s="20" t="str">
        <f t="shared" si="3"/>
        <v>Top 20%</v>
      </c>
    </row>
    <row r="584">
      <c r="C584" s="20">
        <f t="shared" si="1"/>
        <v>0.0004251481577</v>
      </c>
      <c r="D584" s="20">
        <f t="shared" si="2"/>
        <v>44.68822468</v>
      </c>
      <c r="E584" s="20" t="str">
        <f t="shared" si="3"/>
        <v>Top 20%</v>
      </c>
    </row>
    <row r="585">
      <c r="C585" s="20">
        <f t="shared" si="1"/>
        <v>0.0004251481577</v>
      </c>
      <c r="D585" s="20">
        <f t="shared" si="2"/>
        <v>44.7307395</v>
      </c>
      <c r="E585" s="20" t="str">
        <f t="shared" si="3"/>
        <v>Top 20%</v>
      </c>
    </row>
    <row r="586">
      <c r="C586" s="20">
        <f t="shared" si="1"/>
        <v>0.0004251481577</v>
      </c>
      <c r="D586" s="20">
        <f t="shared" si="2"/>
        <v>44.77325432</v>
      </c>
      <c r="E586" s="20" t="str">
        <f t="shared" si="3"/>
        <v>Top 20%</v>
      </c>
    </row>
    <row r="587">
      <c r="C587" s="20">
        <f t="shared" si="1"/>
        <v>0.0004251481577</v>
      </c>
      <c r="D587" s="20">
        <f t="shared" si="2"/>
        <v>44.81576913</v>
      </c>
      <c r="E587" s="20" t="str">
        <f t="shared" si="3"/>
        <v>Top 20%</v>
      </c>
    </row>
    <row r="588">
      <c r="C588" s="20">
        <f t="shared" si="1"/>
        <v>0.0004251481577</v>
      </c>
      <c r="D588" s="20">
        <f t="shared" si="2"/>
        <v>44.85828395</v>
      </c>
      <c r="E588" s="20" t="str">
        <f t="shared" si="3"/>
        <v>Top 20%</v>
      </c>
    </row>
    <row r="589">
      <c r="C589" s="20">
        <f t="shared" si="1"/>
        <v>0.0004251481577</v>
      </c>
      <c r="D589" s="20">
        <f t="shared" si="2"/>
        <v>44.90079876</v>
      </c>
      <c r="E589" s="20" t="str">
        <f t="shared" si="3"/>
        <v>Top 20%</v>
      </c>
    </row>
    <row r="590">
      <c r="C590" s="20">
        <f t="shared" si="1"/>
        <v>0.0004251481577</v>
      </c>
      <c r="D590" s="20">
        <f t="shared" si="2"/>
        <v>44.94331358</v>
      </c>
      <c r="E590" s="20" t="str">
        <f t="shared" si="3"/>
        <v>Top 20%</v>
      </c>
    </row>
    <row r="591">
      <c r="C591" s="20">
        <f t="shared" si="1"/>
        <v>0.0004251481577</v>
      </c>
      <c r="D591" s="20">
        <f t="shared" si="2"/>
        <v>44.98582839</v>
      </c>
      <c r="E591" s="20" t="str">
        <f t="shared" si="3"/>
        <v>Top 20%</v>
      </c>
    </row>
    <row r="592">
      <c r="C592" s="20">
        <f t="shared" si="1"/>
        <v>0.0004251481577</v>
      </c>
      <c r="D592" s="20">
        <f t="shared" si="2"/>
        <v>45.02834321</v>
      </c>
      <c r="E592" s="20" t="str">
        <f t="shared" si="3"/>
        <v>Top 20%</v>
      </c>
    </row>
    <row r="593">
      <c r="C593" s="20">
        <f t="shared" si="1"/>
        <v>0.0004251481577</v>
      </c>
      <c r="D593" s="20">
        <f t="shared" si="2"/>
        <v>45.07085803</v>
      </c>
      <c r="E593" s="20" t="str">
        <f t="shared" si="3"/>
        <v>Top 20%</v>
      </c>
    </row>
    <row r="594">
      <c r="C594" s="20">
        <f t="shared" si="1"/>
        <v>0.0004251481577</v>
      </c>
      <c r="D594" s="20">
        <f t="shared" si="2"/>
        <v>45.11337284</v>
      </c>
      <c r="E594" s="20" t="str">
        <f t="shared" si="3"/>
        <v>Top 20%</v>
      </c>
    </row>
    <row r="595">
      <c r="C595" s="20">
        <f t="shared" si="1"/>
        <v>0.0004251481577</v>
      </c>
      <c r="D595" s="20">
        <f t="shared" si="2"/>
        <v>45.15588766</v>
      </c>
      <c r="E595" s="20" t="str">
        <f t="shared" si="3"/>
        <v>Top 20%</v>
      </c>
    </row>
    <row r="596">
      <c r="C596" s="20">
        <f t="shared" si="1"/>
        <v>0.0004251481577</v>
      </c>
      <c r="D596" s="20">
        <f t="shared" si="2"/>
        <v>45.19840247</v>
      </c>
      <c r="E596" s="20" t="str">
        <f t="shared" si="3"/>
        <v>Top 20%</v>
      </c>
    </row>
    <row r="597">
      <c r="C597" s="20">
        <f t="shared" si="1"/>
        <v>0.0004251481577</v>
      </c>
      <c r="D597" s="20">
        <f t="shared" si="2"/>
        <v>45.24091729</v>
      </c>
      <c r="E597" s="20" t="str">
        <f t="shared" si="3"/>
        <v>Top 20%</v>
      </c>
    </row>
    <row r="598">
      <c r="C598" s="20">
        <f t="shared" si="1"/>
        <v>0.0004251481577</v>
      </c>
      <c r="D598" s="20">
        <f t="shared" si="2"/>
        <v>45.28343211</v>
      </c>
      <c r="E598" s="20" t="str">
        <f t="shared" si="3"/>
        <v>Top 20%</v>
      </c>
    </row>
    <row r="599">
      <c r="C599" s="20">
        <f t="shared" si="1"/>
        <v>0.0004251481577</v>
      </c>
      <c r="D599" s="20">
        <f t="shared" si="2"/>
        <v>45.32594692</v>
      </c>
      <c r="E599" s="20" t="str">
        <f t="shared" si="3"/>
        <v>Top 20%</v>
      </c>
    </row>
    <row r="600">
      <c r="C600" s="20">
        <f t="shared" si="1"/>
        <v>0.0004251481577</v>
      </c>
      <c r="D600" s="20">
        <f t="shared" si="2"/>
        <v>45.36846174</v>
      </c>
      <c r="E600" s="20" t="str">
        <f t="shared" si="3"/>
        <v>Top 20%</v>
      </c>
    </row>
    <row r="601">
      <c r="C601" s="20">
        <f t="shared" si="1"/>
        <v>0.0004251481577</v>
      </c>
      <c r="D601" s="20">
        <f t="shared" si="2"/>
        <v>45.41097655</v>
      </c>
      <c r="E601" s="20" t="str">
        <f t="shared" si="3"/>
        <v>Top 20%</v>
      </c>
    </row>
    <row r="602">
      <c r="C602" s="20">
        <f t="shared" si="1"/>
        <v>0.0004251481577</v>
      </c>
      <c r="D602" s="20">
        <f t="shared" si="2"/>
        <v>45.45349137</v>
      </c>
      <c r="E602" s="20" t="str">
        <f t="shared" si="3"/>
        <v>Top 20%</v>
      </c>
    </row>
    <row r="603">
      <c r="C603" s="20">
        <f t="shared" si="1"/>
        <v>0.0004251481577</v>
      </c>
      <c r="D603" s="20">
        <f t="shared" si="2"/>
        <v>45.49600618</v>
      </c>
      <c r="E603" s="20" t="str">
        <f t="shared" si="3"/>
        <v>Top 20%</v>
      </c>
    </row>
    <row r="604">
      <c r="C604" s="20">
        <f t="shared" si="1"/>
        <v>0.0004251481577</v>
      </c>
      <c r="D604" s="20">
        <f t="shared" si="2"/>
        <v>45.538521</v>
      </c>
      <c r="E604" s="20" t="str">
        <f t="shared" si="3"/>
        <v>Top 20%</v>
      </c>
    </row>
    <row r="605">
      <c r="C605" s="20">
        <f t="shared" si="1"/>
        <v>0.0004251481577</v>
      </c>
      <c r="D605" s="20">
        <f t="shared" si="2"/>
        <v>45.58103582</v>
      </c>
      <c r="E605" s="20" t="str">
        <f t="shared" si="3"/>
        <v>Top 20%</v>
      </c>
    </row>
    <row r="606">
      <c r="C606" s="20">
        <f t="shared" si="1"/>
        <v>0.0004251481577</v>
      </c>
      <c r="D606" s="20">
        <f t="shared" si="2"/>
        <v>45.62355063</v>
      </c>
      <c r="E606" s="20" t="str">
        <f t="shared" si="3"/>
        <v>Top 20%</v>
      </c>
    </row>
    <row r="607">
      <c r="C607" s="20">
        <f t="shared" si="1"/>
        <v>0.0004251481577</v>
      </c>
      <c r="D607" s="20">
        <f t="shared" si="2"/>
        <v>45.66606545</v>
      </c>
      <c r="E607" s="20" t="str">
        <f t="shared" si="3"/>
        <v>Top 20%</v>
      </c>
    </row>
    <row r="608">
      <c r="C608" s="20">
        <f t="shared" si="1"/>
        <v>0.0004251481577</v>
      </c>
      <c r="D608" s="20">
        <f t="shared" si="2"/>
        <v>45.70858026</v>
      </c>
      <c r="E608" s="20" t="str">
        <f t="shared" si="3"/>
        <v>Top 20%</v>
      </c>
    </row>
    <row r="609">
      <c r="C609" s="20">
        <f t="shared" si="1"/>
        <v>0.0004251481577</v>
      </c>
      <c r="D609" s="20">
        <f t="shared" si="2"/>
        <v>45.75109508</v>
      </c>
      <c r="E609" s="20" t="str">
        <f t="shared" si="3"/>
        <v>Top 20%</v>
      </c>
    </row>
    <row r="610">
      <c r="C610" s="20">
        <f t="shared" si="1"/>
        <v>0.0004251481577</v>
      </c>
      <c r="D610" s="20">
        <f t="shared" si="2"/>
        <v>45.79360989</v>
      </c>
      <c r="E610" s="20" t="str">
        <f t="shared" si="3"/>
        <v>Top 20%</v>
      </c>
    </row>
    <row r="611">
      <c r="C611" s="20">
        <f t="shared" si="1"/>
        <v>0.0004251481577</v>
      </c>
      <c r="D611" s="20">
        <f t="shared" si="2"/>
        <v>45.83612471</v>
      </c>
      <c r="E611" s="20" t="str">
        <f t="shared" si="3"/>
        <v>Top 20%</v>
      </c>
    </row>
    <row r="612">
      <c r="C612" s="20">
        <f t="shared" si="1"/>
        <v>0.0004251481577</v>
      </c>
      <c r="D612" s="20">
        <f t="shared" si="2"/>
        <v>45.87863953</v>
      </c>
      <c r="E612" s="20" t="str">
        <f t="shared" si="3"/>
        <v>Top 20%</v>
      </c>
    </row>
    <row r="613">
      <c r="C613" s="20">
        <f t="shared" si="1"/>
        <v>0.0004251481577</v>
      </c>
      <c r="D613" s="20">
        <f t="shared" si="2"/>
        <v>45.92115434</v>
      </c>
      <c r="E613" s="20" t="str">
        <f t="shared" si="3"/>
        <v>Top 20%</v>
      </c>
    </row>
    <row r="614">
      <c r="C614" s="20">
        <f t="shared" si="1"/>
        <v>0.0004251481577</v>
      </c>
      <c r="D614" s="20">
        <f t="shared" si="2"/>
        <v>45.96366916</v>
      </c>
      <c r="E614" s="20" t="str">
        <f t="shared" si="3"/>
        <v>Top 20%</v>
      </c>
    </row>
    <row r="615">
      <c r="C615" s="20">
        <f t="shared" si="1"/>
        <v>0.0004251481577</v>
      </c>
      <c r="D615" s="20">
        <f t="shared" si="2"/>
        <v>46.00618397</v>
      </c>
      <c r="E615" s="20" t="str">
        <f t="shared" si="3"/>
        <v>Top 20%</v>
      </c>
    </row>
    <row r="616">
      <c r="C616" s="20">
        <f t="shared" si="1"/>
        <v>0.0004251481577</v>
      </c>
      <c r="D616" s="20">
        <f t="shared" si="2"/>
        <v>46.04869879</v>
      </c>
      <c r="E616" s="20" t="str">
        <f t="shared" si="3"/>
        <v>Top 20%</v>
      </c>
    </row>
    <row r="617">
      <c r="C617" s="20">
        <f t="shared" si="1"/>
        <v>0.0004251481577</v>
      </c>
      <c r="D617" s="20">
        <f t="shared" si="2"/>
        <v>46.0912136</v>
      </c>
      <c r="E617" s="20" t="str">
        <f t="shared" si="3"/>
        <v>Top 20%</v>
      </c>
    </row>
    <row r="618">
      <c r="C618" s="20">
        <f t="shared" si="1"/>
        <v>0.0004251481577</v>
      </c>
      <c r="D618" s="20">
        <f t="shared" si="2"/>
        <v>46.13372842</v>
      </c>
      <c r="E618" s="20" t="str">
        <f t="shared" si="3"/>
        <v>Top 20%</v>
      </c>
    </row>
    <row r="619">
      <c r="C619" s="20">
        <f t="shared" si="1"/>
        <v>0.0004251481577</v>
      </c>
      <c r="D619" s="20">
        <f t="shared" si="2"/>
        <v>46.17624324</v>
      </c>
      <c r="E619" s="20" t="str">
        <f t="shared" si="3"/>
        <v>Top 20%</v>
      </c>
    </row>
    <row r="620">
      <c r="C620" s="20">
        <f t="shared" si="1"/>
        <v>0.0004251481577</v>
      </c>
      <c r="D620" s="20">
        <f t="shared" si="2"/>
        <v>46.21875805</v>
      </c>
      <c r="E620" s="20" t="str">
        <f t="shared" si="3"/>
        <v>Top 20%</v>
      </c>
    </row>
    <row r="621">
      <c r="C621" s="20">
        <f t="shared" si="1"/>
        <v>0.0004251481577</v>
      </c>
      <c r="D621" s="20">
        <f t="shared" si="2"/>
        <v>46.26127287</v>
      </c>
      <c r="E621" s="20" t="str">
        <f t="shared" si="3"/>
        <v>Top 20%</v>
      </c>
    </row>
    <row r="622">
      <c r="C622" s="20">
        <f t="shared" si="1"/>
        <v>0.0004251481577</v>
      </c>
      <c r="D622" s="20">
        <f t="shared" si="2"/>
        <v>46.30378768</v>
      </c>
      <c r="E622" s="20" t="str">
        <f t="shared" si="3"/>
        <v>Top 20%</v>
      </c>
    </row>
    <row r="623">
      <c r="C623" s="20">
        <f t="shared" si="1"/>
        <v>0.0004251481577</v>
      </c>
      <c r="D623" s="20">
        <f t="shared" si="2"/>
        <v>46.3463025</v>
      </c>
      <c r="E623" s="20" t="str">
        <f t="shared" si="3"/>
        <v>Top 20%</v>
      </c>
    </row>
    <row r="624">
      <c r="C624" s="20">
        <f t="shared" si="1"/>
        <v>0.0004251481577</v>
      </c>
      <c r="D624" s="20">
        <f t="shared" si="2"/>
        <v>46.38881732</v>
      </c>
      <c r="E624" s="20" t="str">
        <f t="shared" si="3"/>
        <v>Top 20%</v>
      </c>
    </row>
    <row r="625">
      <c r="C625" s="20">
        <f t="shared" si="1"/>
        <v>0.0004251481577</v>
      </c>
      <c r="D625" s="20">
        <f t="shared" si="2"/>
        <v>46.43133213</v>
      </c>
      <c r="E625" s="20" t="str">
        <f t="shared" si="3"/>
        <v>Top 20%</v>
      </c>
    </row>
    <row r="626">
      <c r="C626" s="20">
        <f t="shared" si="1"/>
        <v>0.0004251481577</v>
      </c>
      <c r="D626" s="20">
        <f t="shared" si="2"/>
        <v>46.47384695</v>
      </c>
      <c r="E626" s="20" t="str">
        <f t="shared" si="3"/>
        <v>Top 20%</v>
      </c>
    </row>
    <row r="627">
      <c r="C627" s="20">
        <f t="shared" si="1"/>
        <v>0.0004251481577</v>
      </c>
      <c r="D627" s="20">
        <f t="shared" si="2"/>
        <v>46.51636176</v>
      </c>
      <c r="E627" s="20" t="str">
        <f t="shared" si="3"/>
        <v>Top 20%</v>
      </c>
    </row>
    <row r="628">
      <c r="C628" s="20">
        <f t="shared" si="1"/>
        <v>0.0004251481577</v>
      </c>
      <c r="D628" s="20">
        <f t="shared" si="2"/>
        <v>46.55887658</v>
      </c>
      <c r="E628" s="20" t="str">
        <f t="shared" si="3"/>
        <v>Top 20%</v>
      </c>
    </row>
    <row r="629">
      <c r="C629" s="20">
        <f t="shared" si="1"/>
        <v>0.0004251481577</v>
      </c>
      <c r="D629" s="20">
        <f t="shared" si="2"/>
        <v>46.60139139</v>
      </c>
      <c r="E629" s="20" t="str">
        <f t="shared" si="3"/>
        <v>Top 20%</v>
      </c>
    </row>
    <row r="630">
      <c r="C630" s="20">
        <f t="shared" si="1"/>
        <v>0.0004251481577</v>
      </c>
      <c r="D630" s="20">
        <f t="shared" si="2"/>
        <v>46.64390621</v>
      </c>
      <c r="E630" s="20" t="str">
        <f t="shared" si="3"/>
        <v>Top 20%</v>
      </c>
    </row>
    <row r="631">
      <c r="C631" s="20">
        <f t="shared" si="1"/>
        <v>0.0004251481577</v>
      </c>
      <c r="D631" s="20">
        <f t="shared" si="2"/>
        <v>46.68642103</v>
      </c>
      <c r="E631" s="20" t="str">
        <f t="shared" si="3"/>
        <v>Top 20%</v>
      </c>
    </row>
    <row r="632">
      <c r="C632" s="20">
        <f t="shared" si="1"/>
        <v>0.0004251481577</v>
      </c>
      <c r="D632" s="20">
        <f t="shared" si="2"/>
        <v>46.72893584</v>
      </c>
      <c r="E632" s="20" t="str">
        <f t="shared" si="3"/>
        <v>Top 20%</v>
      </c>
    </row>
    <row r="633">
      <c r="C633" s="20">
        <f t="shared" si="1"/>
        <v>0.0004251481577</v>
      </c>
      <c r="D633" s="20">
        <f t="shared" si="2"/>
        <v>46.77145066</v>
      </c>
      <c r="E633" s="20" t="str">
        <f t="shared" si="3"/>
        <v>Top 20%</v>
      </c>
    </row>
    <row r="634">
      <c r="C634" s="20">
        <f t="shared" si="1"/>
        <v>0.0004251481577</v>
      </c>
      <c r="D634" s="20">
        <f t="shared" si="2"/>
        <v>46.81396547</v>
      </c>
      <c r="E634" s="20" t="str">
        <f t="shared" si="3"/>
        <v>Top 20%</v>
      </c>
    </row>
    <row r="635">
      <c r="C635" s="20">
        <f t="shared" si="1"/>
        <v>0.0004251481577</v>
      </c>
      <c r="D635" s="20">
        <f t="shared" si="2"/>
        <v>46.85648029</v>
      </c>
      <c r="E635" s="20" t="str">
        <f t="shared" si="3"/>
        <v>Top 20%</v>
      </c>
    </row>
    <row r="636">
      <c r="C636" s="20">
        <f t="shared" si="1"/>
        <v>0.0004251481577</v>
      </c>
      <c r="D636" s="20">
        <f t="shared" si="2"/>
        <v>46.8989951</v>
      </c>
      <c r="E636" s="20" t="str">
        <f t="shared" si="3"/>
        <v>Top 20%</v>
      </c>
    </row>
    <row r="637">
      <c r="C637" s="20">
        <f t="shared" si="1"/>
        <v>0.0004251481577</v>
      </c>
      <c r="D637" s="20">
        <f t="shared" si="2"/>
        <v>46.94150992</v>
      </c>
      <c r="E637" s="20" t="str">
        <f t="shared" si="3"/>
        <v>Top 20%</v>
      </c>
    </row>
    <row r="638">
      <c r="C638" s="20">
        <f t="shared" si="1"/>
        <v>0.0004251481577</v>
      </c>
      <c r="D638" s="20">
        <f t="shared" si="2"/>
        <v>46.98402474</v>
      </c>
      <c r="E638" s="20" t="str">
        <f t="shared" si="3"/>
        <v>Top 20%</v>
      </c>
    </row>
    <row r="639">
      <c r="C639" s="20">
        <f t="shared" si="1"/>
        <v>0.0004251481577</v>
      </c>
      <c r="D639" s="20">
        <f t="shared" si="2"/>
        <v>47.02653955</v>
      </c>
      <c r="E639" s="20" t="str">
        <f t="shared" si="3"/>
        <v>Top 20%</v>
      </c>
    </row>
    <row r="640">
      <c r="C640" s="20">
        <f t="shared" si="1"/>
        <v>0.0004251481577</v>
      </c>
      <c r="D640" s="20">
        <f t="shared" si="2"/>
        <v>47.06905437</v>
      </c>
      <c r="E640" s="20" t="str">
        <f t="shared" si="3"/>
        <v>Top 20%</v>
      </c>
    </row>
    <row r="641">
      <c r="C641" s="20">
        <f t="shared" si="1"/>
        <v>0.0004251481577</v>
      </c>
      <c r="D641" s="20">
        <f t="shared" si="2"/>
        <v>47.11156918</v>
      </c>
      <c r="E641" s="20" t="str">
        <f t="shared" si="3"/>
        <v>Top 20%</v>
      </c>
    </row>
    <row r="642">
      <c r="C642" s="20">
        <f t="shared" si="1"/>
        <v>0.0004251481577</v>
      </c>
      <c r="D642" s="20">
        <f t="shared" si="2"/>
        <v>47.154084</v>
      </c>
      <c r="E642" s="20" t="str">
        <f t="shared" si="3"/>
        <v>Top 20%</v>
      </c>
    </row>
    <row r="643">
      <c r="C643" s="20">
        <f t="shared" si="1"/>
        <v>0.0004251481577</v>
      </c>
      <c r="D643" s="20">
        <f t="shared" si="2"/>
        <v>47.19659881</v>
      </c>
      <c r="E643" s="20" t="str">
        <f t="shared" si="3"/>
        <v>Top 20%</v>
      </c>
    </row>
    <row r="644">
      <c r="C644" s="20">
        <f t="shared" si="1"/>
        <v>0.0004251481577</v>
      </c>
      <c r="D644" s="20">
        <f t="shared" si="2"/>
        <v>47.23911363</v>
      </c>
      <c r="E644" s="20" t="str">
        <f t="shared" si="3"/>
        <v>Top 20%</v>
      </c>
    </row>
    <row r="645">
      <c r="C645" s="20">
        <f t="shared" si="1"/>
        <v>0.0004251481577</v>
      </c>
      <c r="D645" s="20">
        <f t="shared" si="2"/>
        <v>47.28162845</v>
      </c>
      <c r="E645" s="20" t="str">
        <f t="shared" si="3"/>
        <v>Top 20%</v>
      </c>
    </row>
    <row r="646">
      <c r="C646" s="20">
        <f t="shared" si="1"/>
        <v>0.0004251481577</v>
      </c>
      <c r="D646" s="20">
        <f t="shared" si="2"/>
        <v>47.32414326</v>
      </c>
      <c r="E646" s="20" t="str">
        <f t="shared" si="3"/>
        <v>Top 20%</v>
      </c>
    </row>
    <row r="647">
      <c r="C647" s="20">
        <f t="shared" si="1"/>
        <v>0.0004251481577</v>
      </c>
      <c r="D647" s="20">
        <f t="shared" si="2"/>
        <v>47.36665808</v>
      </c>
      <c r="E647" s="20" t="str">
        <f t="shared" si="3"/>
        <v>Top 20%</v>
      </c>
    </row>
    <row r="648">
      <c r="C648" s="20">
        <f t="shared" si="1"/>
        <v>0.0004251481577</v>
      </c>
      <c r="D648" s="20">
        <f t="shared" si="2"/>
        <v>47.40917289</v>
      </c>
      <c r="E648" s="20" t="str">
        <f t="shared" si="3"/>
        <v>Top 20%</v>
      </c>
    </row>
    <row r="649">
      <c r="C649" s="20">
        <f t="shared" si="1"/>
        <v>0.0004251481577</v>
      </c>
      <c r="D649" s="20">
        <f t="shared" si="2"/>
        <v>47.45168771</v>
      </c>
      <c r="E649" s="20" t="str">
        <f t="shared" si="3"/>
        <v>Top 20%</v>
      </c>
    </row>
    <row r="650">
      <c r="C650" s="20">
        <f t="shared" si="1"/>
        <v>0.0004251481577</v>
      </c>
      <c r="D650" s="20">
        <f t="shared" si="2"/>
        <v>47.49420253</v>
      </c>
      <c r="E650" s="20" t="str">
        <f t="shared" si="3"/>
        <v>Top 20%</v>
      </c>
    </row>
    <row r="651">
      <c r="C651" s="20">
        <f t="shared" si="1"/>
        <v>0.0004251481577</v>
      </c>
      <c r="D651" s="20">
        <f t="shared" si="2"/>
        <v>47.53671734</v>
      </c>
      <c r="E651" s="20" t="str">
        <f t="shared" si="3"/>
        <v>Top 20%</v>
      </c>
    </row>
    <row r="652">
      <c r="C652" s="20">
        <f t="shared" si="1"/>
        <v>0.0004251481577</v>
      </c>
      <c r="D652" s="20">
        <f t="shared" si="2"/>
        <v>47.57923216</v>
      </c>
      <c r="E652" s="20" t="str">
        <f t="shared" si="3"/>
        <v>Top 20%</v>
      </c>
    </row>
    <row r="653">
      <c r="C653" s="20">
        <f t="shared" si="1"/>
        <v>0.0004251481577</v>
      </c>
      <c r="D653" s="20">
        <f t="shared" si="2"/>
        <v>47.62174697</v>
      </c>
      <c r="E653" s="20" t="str">
        <f t="shared" si="3"/>
        <v>Top 20%</v>
      </c>
    </row>
    <row r="654">
      <c r="C654" s="20">
        <f t="shared" si="1"/>
        <v>0.0004251481577</v>
      </c>
      <c r="D654" s="20">
        <f t="shared" si="2"/>
        <v>47.66426179</v>
      </c>
      <c r="E654" s="20" t="str">
        <f t="shared" si="3"/>
        <v>Top 20%</v>
      </c>
    </row>
    <row r="655">
      <c r="C655" s="20">
        <f t="shared" si="1"/>
        <v>0.0004251481577</v>
      </c>
      <c r="D655" s="20">
        <f t="shared" si="2"/>
        <v>47.7067766</v>
      </c>
      <c r="E655" s="20" t="str">
        <f t="shared" si="3"/>
        <v>Top 20%</v>
      </c>
    </row>
    <row r="656">
      <c r="C656" s="20">
        <f t="shared" si="1"/>
        <v>0.0004251481577</v>
      </c>
      <c r="D656" s="20">
        <f t="shared" si="2"/>
        <v>47.74929142</v>
      </c>
      <c r="E656" s="20" t="str">
        <f t="shared" si="3"/>
        <v>Top 20%</v>
      </c>
    </row>
    <row r="657">
      <c r="C657" s="20">
        <f t="shared" si="1"/>
        <v>0.0004251481577</v>
      </c>
      <c r="D657" s="20">
        <f t="shared" si="2"/>
        <v>47.79180624</v>
      </c>
      <c r="E657" s="20" t="str">
        <f t="shared" si="3"/>
        <v>Top 20%</v>
      </c>
    </row>
    <row r="658">
      <c r="C658" s="20">
        <f t="shared" si="1"/>
        <v>0.0004251481577</v>
      </c>
      <c r="D658" s="20">
        <f t="shared" si="2"/>
        <v>47.83432105</v>
      </c>
      <c r="E658" s="20" t="str">
        <f t="shared" si="3"/>
        <v>Top 20%</v>
      </c>
    </row>
    <row r="659">
      <c r="C659" s="20">
        <f t="shared" si="1"/>
        <v>0.0004251481577</v>
      </c>
      <c r="D659" s="20">
        <f t="shared" si="2"/>
        <v>47.87683587</v>
      </c>
      <c r="E659" s="20" t="str">
        <f t="shared" si="3"/>
        <v>Top 20%</v>
      </c>
    </row>
    <row r="660">
      <c r="C660" s="20">
        <f t="shared" si="1"/>
        <v>0.0004251481577</v>
      </c>
      <c r="D660" s="20">
        <f t="shared" si="2"/>
        <v>47.91935068</v>
      </c>
      <c r="E660" s="20" t="str">
        <f t="shared" si="3"/>
        <v>Top 20%</v>
      </c>
    </row>
    <row r="661">
      <c r="C661" s="20">
        <f t="shared" si="1"/>
        <v>0.0004251481577</v>
      </c>
      <c r="D661" s="20">
        <f t="shared" si="2"/>
        <v>47.9618655</v>
      </c>
      <c r="E661" s="20" t="str">
        <f t="shared" si="3"/>
        <v>Top 20%</v>
      </c>
    </row>
    <row r="662">
      <c r="C662" s="20">
        <f t="shared" si="1"/>
        <v>0.0004251481577</v>
      </c>
      <c r="D662" s="20">
        <f t="shared" si="2"/>
        <v>48.00438031</v>
      </c>
      <c r="E662" s="20" t="str">
        <f t="shared" si="3"/>
        <v>Top 20%</v>
      </c>
    </row>
    <row r="663">
      <c r="C663" s="20">
        <f t="shared" si="1"/>
        <v>0.0004251481577</v>
      </c>
      <c r="D663" s="20">
        <f t="shared" si="2"/>
        <v>48.04689513</v>
      </c>
      <c r="E663" s="20" t="str">
        <f t="shared" si="3"/>
        <v>Top 20%</v>
      </c>
    </row>
    <row r="664">
      <c r="C664" s="20">
        <f t="shared" si="1"/>
        <v>0.0004251481577</v>
      </c>
      <c r="D664" s="20">
        <f t="shared" si="2"/>
        <v>48.08940995</v>
      </c>
      <c r="E664" s="20" t="str">
        <f t="shared" si="3"/>
        <v>Top 20%</v>
      </c>
    </row>
    <row r="665">
      <c r="C665" s="20">
        <f t="shared" si="1"/>
        <v>0.0004251481577</v>
      </c>
      <c r="D665" s="20">
        <f t="shared" si="2"/>
        <v>48.13192476</v>
      </c>
      <c r="E665" s="20" t="str">
        <f t="shared" si="3"/>
        <v>Top 20%</v>
      </c>
    </row>
    <row r="666">
      <c r="C666" s="20">
        <f t="shared" si="1"/>
        <v>0.0004251481577</v>
      </c>
      <c r="D666" s="20">
        <f t="shared" si="2"/>
        <v>48.17443958</v>
      </c>
      <c r="E666" s="20" t="str">
        <f t="shared" si="3"/>
        <v>Top 20%</v>
      </c>
    </row>
    <row r="667">
      <c r="C667" s="20">
        <f t="shared" si="1"/>
        <v>0.0004251481577</v>
      </c>
      <c r="D667" s="20">
        <f t="shared" si="2"/>
        <v>48.21695439</v>
      </c>
      <c r="E667" s="20" t="str">
        <f t="shared" si="3"/>
        <v>Top 20%</v>
      </c>
    </row>
    <row r="668">
      <c r="C668" s="20">
        <f t="shared" si="1"/>
        <v>0.0004251481577</v>
      </c>
      <c r="D668" s="20">
        <f t="shared" si="2"/>
        <v>48.25946921</v>
      </c>
      <c r="E668" s="20" t="str">
        <f t="shared" si="3"/>
        <v>Top 20%</v>
      </c>
    </row>
    <row r="669">
      <c r="C669" s="20">
        <f t="shared" si="1"/>
        <v>0.0004251481577</v>
      </c>
      <c r="D669" s="20">
        <f t="shared" si="2"/>
        <v>48.30198402</v>
      </c>
      <c r="E669" s="20" t="str">
        <f t="shared" si="3"/>
        <v>Top 20%</v>
      </c>
    </row>
    <row r="670">
      <c r="C670" s="20">
        <f t="shared" si="1"/>
        <v>0.0004251481577</v>
      </c>
      <c r="D670" s="20">
        <f t="shared" si="2"/>
        <v>48.34449884</v>
      </c>
      <c r="E670" s="20" t="str">
        <f t="shared" si="3"/>
        <v>Top 20%</v>
      </c>
    </row>
    <row r="671">
      <c r="C671" s="20">
        <f t="shared" si="1"/>
        <v>0.0004251481577</v>
      </c>
      <c r="D671" s="20">
        <f t="shared" si="2"/>
        <v>48.38701366</v>
      </c>
      <c r="E671" s="20" t="str">
        <f t="shared" si="3"/>
        <v>Top 20%</v>
      </c>
    </row>
    <row r="672">
      <c r="C672" s="20">
        <f t="shared" si="1"/>
        <v>0.0004251481577</v>
      </c>
      <c r="D672" s="20">
        <f t="shared" si="2"/>
        <v>48.42952847</v>
      </c>
      <c r="E672" s="20" t="str">
        <f t="shared" si="3"/>
        <v>Top 20%</v>
      </c>
    </row>
    <row r="673">
      <c r="C673" s="20">
        <f t="shared" si="1"/>
        <v>0.0004251481577</v>
      </c>
      <c r="D673" s="20">
        <f t="shared" si="2"/>
        <v>48.47204329</v>
      </c>
      <c r="E673" s="20" t="str">
        <f t="shared" si="3"/>
        <v>Top 20%</v>
      </c>
    </row>
    <row r="674">
      <c r="C674" s="20">
        <f t="shared" si="1"/>
        <v>0.0004251481577</v>
      </c>
      <c r="D674" s="20">
        <f t="shared" si="2"/>
        <v>48.5145581</v>
      </c>
      <c r="E674" s="20" t="str">
        <f t="shared" si="3"/>
        <v>Top 20%</v>
      </c>
    </row>
    <row r="675">
      <c r="C675" s="20">
        <f t="shared" si="1"/>
        <v>0.0004251481577</v>
      </c>
      <c r="D675" s="20">
        <f t="shared" si="2"/>
        <v>48.55707292</v>
      </c>
      <c r="E675" s="20" t="str">
        <f t="shared" si="3"/>
        <v>Top 20%</v>
      </c>
    </row>
    <row r="676">
      <c r="C676" s="20">
        <f t="shared" si="1"/>
        <v>0.0004251481577</v>
      </c>
      <c r="D676" s="20">
        <f t="shared" si="2"/>
        <v>48.59958774</v>
      </c>
      <c r="E676" s="20" t="str">
        <f t="shared" si="3"/>
        <v>Top 20%</v>
      </c>
    </row>
    <row r="677">
      <c r="C677" s="20">
        <f t="shared" si="1"/>
        <v>0.0004251481577</v>
      </c>
      <c r="D677" s="20">
        <f t="shared" si="2"/>
        <v>48.64210255</v>
      </c>
      <c r="E677" s="20" t="str">
        <f t="shared" si="3"/>
        <v>Top 20%</v>
      </c>
    </row>
    <row r="678">
      <c r="C678" s="20">
        <f t="shared" si="1"/>
        <v>0.0004251481577</v>
      </c>
      <c r="D678" s="20">
        <f t="shared" si="2"/>
        <v>48.68461737</v>
      </c>
      <c r="E678" s="20" t="str">
        <f t="shared" si="3"/>
        <v>Top 20%</v>
      </c>
    </row>
    <row r="679">
      <c r="C679" s="20">
        <f t="shared" si="1"/>
        <v>0.0004251481577</v>
      </c>
      <c r="D679" s="20">
        <f t="shared" si="2"/>
        <v>48.72713218</v>
      </c>
      <c r="E679" s="20" t="str">
        <f t="shared" si="3"/>
        <v>Top 20%</v>
      </c>
    </row>
    <row r="680">
      <c r="C680" s="20">
        <f t="shared" si="1"/>
        <v>0.0004251481577</v>
      </c>
      <c r="D680" s="20">
        <f t="shared" si="2"/>
        <v>48.769647</v>
      </c>
      <c r="E680" s="20" t="str">
        <f t="shared" si="3"/>
        <v>Top 20%</v>
      </c>
    </row>
    <row r="681">
      <c r="C681" s="20">
        <f t="shared" si="1"/>
        <v>0.0004251481577</v>
      </c>
      <c r="D681" s="20">
        <f t="shared" si="2"/>
        <v>48.81216181</v>
      </c>
      <c r="E681" s="20" t="str">
        <f t="shared" si="3"/>
        <v>Top 20%</v>
      </c>
    </row>
    <row r="682">
      <c r="C682" s="20">
        <f t="shared" si="1"/>
        <v>0.0004251481577</v>
      </c>
      <c r="D682" s="20">
        <f t="shared" si="2"/>
        <v>48.85467663</v>
      </c>
      <c r="E682" s="20" t="str">
        <f t="shared" si="3"/>
        <v>Top 20%</v>
      </c>
    </row>
    <row r="683">
      <c r="C683" s="20">
        <f t="shared" si="1"/>
        <v>0.0004251481577</v>
      </c>
      <c r="D683" s="20">
        <f t="shared" si="2"/>
        <v>48.89719145</v>
      </c>
      <c r="E683" s="20" t="str">
        <f t="shared" si="3"/>
        <v>Top 20%</v>
      </c>
    </row>
    <row r="684">
      <c r="C684" s="20">
        <f t="shared" si="1"/>
        <v>0.0004251481577</v>
      </c>
      <c r="D684" s="20">
        <f t="shared" si="2"/>
        <v>48.93970626</v>
      </c>
      <c r="E684" s="20" t="str">
        <f t="shared" si="3"/>
        <v>Top 20%</v>
      </c>
    </row>
    <row r="685">
      <c r="C685" s="20">
        <f t="shared" si="1"/>
        <v>0.0004251481577</v>
      </c>
      <c r="D685" s="20">
        <f t="shared" si="2"/>
        <v>48.98222108</v>
      </c>
      <c r="E685" s="20" t="str">
        <f t="shared" si="3"/>
        <v>Top 20%</v>
      </c>
    </row>
    <row r="686">
      <c r="C686" s="20">
        <f t="shared" si="1"/>
        <v>0.0004251481577</v>
      </c>
      <c r="D686" s="20">
        <f t="shared" si="2"/>
        <v>49.02473589</v>
      </c>
      <c r="E686" s="20" t="str">
        <f t="shared" si="3"/>
        <v>Top 20%</v>
      </c>
    </row>
    <row r="687">
      <c r="C687" s="20">
        <f t="shared" si="1"/>
        <v>0.0004251481577</v>
      </c>
      <c r="D687" s="20">
        <f t="shared" si="2"/>
        <v>49.06725071</v>
      </c>
      <c r="E687" s="20" t="str">
        <f t="shared" si="3"/>
        <v>Top 20%</v>
      </c>
    </row>
    <row r="688">
      <c r="C688" s="20">
        <f t="shared" si="1"/>
        <v>0.0004251481577</v>
      </c>
      <c r="D688" s="20">
        <f t="shared" si="2"/>
        <v>49.10976552</v>
      </c>
      <c r="E688" s="20" t="str">
        <f t="shared" si="3"/>
        <v>Top 20%</v>
      </c>
    </row>
    <row r="689">
      <c r="C689" s="20">
        <f t="shared" si="1"/>
        <v>0.0004251481577</v>
      </c>
      <c r="D689" s="20">
        <f t="shared" si="2"/>
        <v>49.15228034</v>
      </c>
      <c r="E689" s="20" t="str">
        <f t="shared" si="3"/>
        <v>Top 20%</v>
      </c>
    </row>
    <row r="690">
      <c r="C690" s="20">
        <f t="shared" si="1"/>
        <v>0.0004251481577</v>
      </c>
      <c r="D690" s="20">
        <f t="shared" si="2"/>
        <v>49.19479516</v>
      </c>
      <c r="E690" s="20" t="str">
        <f t="shared" si="3"/>
        <v>Top 20%</v>
      </c>
    </row>
    <row r="691">
      <c r="C691" s="20">
        <f t="shared" si="1"/>
        <v>0.0004251481577</v>
      </c>
      <c r="D691" s="20">
        <f t="shared" si="2"/>
        <v>49.23730997</v>
      </c>
      <c r="E691" s="20" t="str">
        <f t="shared" si="3"/>
        <v>Top 20%</v>
      </c>
    </row>
    <row r="692">
      <c r="C692" s="20">
        <f t="shared" si="1"/>
        <v>0.0004251481577</v>
      </c>
      <c r="D692" s="20">
        <f t="shared" si="2"/>
        <v>49.27982479</v>
      </c>
      <c r="E692" s="20" t="str">
        <f t="shared" si="3"/>
        <v>Top 20%</v>
      </c>
    </row>
    <row r="693">
      <c r="C693" s="20">
        <f t="shared" si="1"/>
        <v>0.0004251481577</v>
      </c>
      <c r="D693" s="20">
        <f t="shared" si="2"/>
        <v>49.3223396</v>
      </c>
      <c r="E693" s="20" t="str">
        <f t="shared" si="3"/>
        <v>Top 20%</v>
      </c>
    </row>
    <row r="694">
      <c r="C694" s="20">
        <f t="shared" si="1"/>
        <v>0.0004251481577</v>
      </c>
      <c r="D694" s="20">
        <f t="shared" si="2"/>
        <v>49.36485442</v>
      </c>
      <c r="E694" s="20" t="str">
        <f t="shared" si="3"/>
        <v>Top 20%</v>
      </c>
    </row>
    <row r="695">
      <c r="C695" s="20">
        <f t="shared" si="1"/>
        <v>0.0004251481577</v>
      </c>
      <c r="D695" s="20">
        <f t="shared" si="2"/>
        <v>49.40736923</v>
      </c>
      <c r="E695" s="20" t="str">
        <f t="shared" si="3"/>
        <v>Top 20%</v>
      </c>
    </row>
    <row r="696">
      <c r="C696" s="20">
        <f t="shared" si="1"/>
        <v>0.0004251481577</v>
      </c>
      <c r="D696" s="20">
        <f t="shared" si="2"/>
        <v>49.44988405</v>
      </c>
      <c r="E696" s="20" t="str">
        <f t="shared" si="3"/>
        <v>Top 20%</v>
      </c>
    </row>
    <row r="697">
      <c r="C697" s="20">
        <f t="shared" si="1"/>
        <v>0.0004251481577</v>
      </c>
      <c r="D697" s="20">
        <f t="shared" si="2"/>
        <v>49.49239887</v>
      </c>
      <c r="E697" s="20" t="str">
        <f t="shared" si="3"/>
        <v>Top 20%</v>
      </c>
    </row>
    <row r="698">
      <c r="C698" s="20">
        <f t="shared" si="1"/>
        <v>0.0004251481577</v>
      </c>
      <c r="D698" s="20">
        <f t="shared" si="2"/>
        <v>49.53491368</v>
      </c>
      <c r="E698" s="20" t="str">
        <f t="shared" si="3"/>
        <v>Top 20%</v>
      </c>
    </row>
    <row r="699">
      <c r="C699" s="20">
        <f t="shared" si="1"/>
        <v>0.0004251481577</v>
      </c>
      <c r="D699" s="20">
        <f t="shared" si="2"/>
        <v>49.5774285</v>
      </c>
      <c r="E699" s="20" t="str">
        <f t="shared" si="3"/>
        <v>Top 20%</v>
      </c>
    </row>
    <row r="700">
      <c r="C700" s="20">
        <f t="shared" si="1"/>
        <v>0.0004251481577</v>
      </c>
      <c r="D700" s="20">
        <f t="shared" si="2"/>
        <v>49.61994331</v>
      </c>
      <c r="E700" s="20" t="str">
        <f t="shared" si="3"/>
        <v>Top 20%</v>
      </c>
    </row>
    <row r="701">
      <c r="C701" s="20">
        <f t="shared" si="1"/>
        <v>0.0004251481577</v>
      </c>
      <c r="D701" s="20">
        <f t="shared" si="2"/>
        <v>49.66245813</v>
      </c>
      <c r="E701" s="20" t="str">
        <f t="shared" si="3"/>
        <v>Top 20%</v>
      </c>
    </row>
    <row r="702">
      <c r="C702" s="20">
        <f t="shared" si="1"/>
        <v>0.0004251481577</v>
      </c>
      <c r="D702" s="20">
        <f t="shared" si="2"/>
        <v>49.70497295</v>
      </c>
      <c r="E702" s="20" t="str">
        <f t="shared" si="3"/>
        <v>Top 20%</v>
      </c>
    </row>
    <row r="703">
      <c r="C703" s="20">
        <f t="shared" si="1"/>
        <v>0.0004251481577</v>
      </c>
      <c r="D703" s="20">
        <f t="shared" si="2"/>
        <v>49.74748776</v>
      </c>
      <c r="E703" s="20" t="str">
        <f t="shared" si="3"/>
        <v>Top 20%</v>
      </c>
    </row>
    <row r="704">
      <c r="C704" s="20">
        <f t="shared" si="1"/>
        <v>0.0004251481577</v>
      </c>
      <c r="D704" s="20">
        <f t="shared" si="2"/>
        <v>49.79000258</v>
      </c>
      <c r="E704" s="20" t="str">
        <f t="shared" si="3"/>
        <v>Top 20%</v>
      </c>
    </row>
    <row r="705">
      <c r="C705" s="20">
        <f t="shared" si="1"/>
        <v>0.0004251481577</v>
      </c>
      <c r="D705" s="20">
        <f t="shared" si="2"/>
        <v>49.83251739</v>
      </c>
      <c r="E705" s="20" t="str">
        <f t="shared" si="3"/>
        <v>Top 20%</v>
      </c>
    </row>
    <row r="706">
      <c r="C706" s="20">
        <f t="shared" si="1"/>
        <v>0.0004251481577</v>
      </c>
      <c r="D706" s="20">
        <f t="shared" si="2"/>
        <v>49.87503221</v>
      </c>
      <c r="E706" s="20" t="str">
        <f t="shared" si="3"/>
        <v>Top 20%</v>
      </c>
    </row>
    <row r="707">
      <c r="C707" s="20">
        <f t="shared" si="1"/>
        <v>0.0004251481577</v>
      </c>
      <c r="D707" s="20">
        <f t="shared" si="2"/>
        <v>49.91754702</v>
      </c>
      <c r="E707" s="20" t="str">
        <f t="shared" si="3"/>
        <v>Top 20%</v>
      </c>
    </row>
    <row r="708">
      <c r="C708" s="20">
        <f t="shared" si="1"/>
        <v>0.0004251481577</v>
      </c>
      <c r="D708" s="20">
        <f t="shared" si="2"/>
        <v>49.96006184</v>
      </c>
      <c r="E708" s="20" t="str">
        <f t="shared" si="3"/>
        <v>Top 20%</v>
      </c>
    </row>
    <row r="709">
      <c r="C709" s="20">
        <f t="shared" si="1"/>
        <v>0.0004251481577</v>
      </c>
      <c r="D709" s="20">
        <f t="shared" si="2"/>
        <v>50.00257666</v>
      </c>
      <c r="E709" s="20" t="str">
        <f t="shared" si="3"/>
        <v>Top 20%</v>
      </c>
    </row>
    <row r="710">
      <c r="C710" s="20">
        <f t="shared" si="1"/>
        <v>0.0004251481577</v>
      </c>
      <c r="D710" s="20">
        <f t="shared" si="2"/>
        <v>50.04509147</v>
      </c>
      <c r="E710" s="20" t="str">
        <f t="shared" si="3"/>
        <v>Top 20%</v>
      </c>
    </row>
    <row r="711">
      <c r="C711" s="20">
        <f t="shared" si="1"/>
        <v>0.0004251481577</v>
      </c>
      <c r="D711" s="20">
        <f t="shared" si="2"/>
        <v>50.08760629</v>
      </c>
      <c r="E711" s="20" t="str">
        <f t="shared" si="3"/>
        <v>Top 20%</v>
      </c>
    </row>
    <row r="712">
      <c r="C712" s="20">
        <f t="shared" si="1"/>
        <v>0.0004251481577</v>
      </c>
      <c r="D712" s="20">
        <f t="shared" si="2"/>
        <v>50.1301211</v>
      </c>
      <c r="E712" s="20" t="str">
        <f t="shared" si="3"/>
        <v>Top 20%</v>
      </c>
    </row>
    <row r="713">
      <c r="C713" s="20">
        <f t="shared" si="1"/>
        <v>0.0004251481577</v>
      </c>
      <c r="D713" s="20">
        <f t="shared" si="2"/>
        <v>50.17263592</v>
      </c>
      <c r="E713" s="20" t="str">
        <f t="shared" si="3"/>
        <v>Top 20%</v>
      </c>
    </row>
    <row r="714">
      <c r="C714" s="20">
        <f t="shared" si="1"/>
        <v>0.0004251481577</v>
      </c>
      <c r="D714" s="20">
        <f t="shared" si="2"/>
        <v>50.21515073</v>
      </c>
      <c r="E714" s="20" t="str">
        <f t="shared" si="3"/>
        <v>Top 20%</v>
      </c>
    </row>
    <row r="715">
      <c r="C715" s="20">
        <f t="shared" si="1"/>
        <v>0.0004251481577</v>
      </c>
      <c r="D715" s="20">
        <f t="shared" si="2"/>
        <v>50.25766555</v>
      </c>
      <c r="E715" s="20" t="str">
        <f t="shared" si="3"/>
        <v>Top 20%</v>
      </c>
    </row>
    <row r="716">
      <c r="C716" s="20">
        <f t="shared" si="1"/>
        <v>0.0004251481577</v>
      </c>
      <c r="D716" s="20">
        <f t="shared" si="2"/>
        <v>50.30018037</v>
      </c>
      <c r="E716" s="20" t="str">
        <f t="shared" si="3"/>
        <v>Top 20%</v>
      </c>
    </row>
    <row r="717">
      <c r="C717" s="20">
        <f t="shared" si="1"/>
        <v>0.0004251481577</v>
      </c>
      <c r="D717" s="20">
        <f t="shared" si="2"/>
        <v>50.34269518</v>
      </c>
      <c r="E717" s="20" t="str">
        <f t="shared" si="3"/>
        <v>Top 20%</v>
      </c>
    </row>
    <row r="718">
      <c r="C718" s="20">
        <f t="shared" si="1"/>
        <v>0.0004251481577</v>
      </c>
      <c r="D718" s="20">
        <f t="shared" si="2"/>
        <v>50.38521</v>
      </c>
      <c r="E718" s="20" t="str">
        <f t="shared" si="3"/>
        <v>Top 20%</v>
      </c>
    </row>
    <row r="719">
      <c r="C719" s="20">
        <f t="shared" si="1"/>
        <v>0.0004251481577</v>
      </c>
      <c r="D719" s="20">
        <f t="shared" si="2"/>
        <v>50.42772481</v>
      </c>
      <c r="E719" s="20" t="str">
        <f t="shared" si="3"/>
        <v>Top 20%</v>
      </c>
    </row>
    <row r="720">
      <c r="C720" s="20">
        <f t="shared" si="1"/>
        <v>0.0004251481577</v>
      </c>
      <c r="D720" s="20">
        <f t="shared" si="2"/>
        <v>50.47023963</v>
      </c>
      <c r="E720" s="20" t="str">
        <f t="shared" si="3"/>
        <v>Top 20%</v>
      </c>
    </row>
    <row r="721">
      <c r="C721" s="20">
        <f t="shared" si="1"/>
        <v>0.0004251481577</v>
      </c>
      <c r="D721" s="20">
        <f t="shared" si="2"/>
        <v>50.51275444</v>
      </c>
      <c r="E721" s="20" t="str">
        <f t="shared" si="3"/>
        <v>Top 20%</v>
      </c>
    </row>
    <row r="722">
      <c r="C722" s="20">
        <f t="shared" si="1"/>
        <v>0.0004251481577</v>
      </c>
      <c r="D722" s="20">
        <f t="shared" si="2"/>
        <v>50.55526926</v>
      </c>
      <c r="E722" s="20" t="str">
        <f t="shared" si="3"/>
        <v>Top 20%</v>
      </c>
    </row>
    <row r="723">
      <c r="C723" s="20">
        <f t="shared" si="1"/>
        <v>0.0004251481577</v>
      </c>
      <c r="D723" s="20">
        <f t="shared" si="2"/>
        <v>50.59778408</v>
      </c>
      <c r="E723" s="20" t="str">
        <f t="shared" si="3"/>
        <v>Top 20%</v>
      </c>
    </row>
    <row r="724">
      <c r="C724" s="20">
        <f t="shared" si="1"/>
        <v>0.0004251481577</v>
      </c>
      <c r="D724" s="20">
        <f t="shared" si="2"/>
        <v>50.64029889</v>
      </c>
      <c r="E724" s="20" t="str">
        <f t="shared" si="3"/>
        <v>Top 20%</v>
      </c>
    </row>
    <row r="725">
      <c r="C725" s="20">
        <f t="shared" si="1"/>
        <v>0.0004251481577</v>
      </c>
      <c r="D725" s="20">
        <f t="shared" si="2"/>
        <v>50.68281371</v>
      </c>
      <c r="E725" s="20" t="str">
        <f t="shared" si="3"/>
        <v>Top 20%</v>
      </c>
    </row>
    <row r="726">
      <c r="C726" s="20">
        <f t="shared" si="1"/>
        <v>0.0004251481577</v>
      </c>
      <c r="D726" s="20">
        <f t="shared" si="2"/>
        <v>50.72532852</v>
      </c>
      <c r="E726" s="20" t="str">
        <f t="shared" si="3"/>
        <v>Top 20%</v>
      </c>
    </row>
    <row r="727">
      <c r="C727" s="20">
        <f t="shared" si="1"/>
        <v>0.0004251481577</v>
      </c>
      <c r="D727" s="20">
        <f t="shared" si="2"/>
        <v>50.76784334</v>
      </c>
      <c r="E727" s="20" t="str">
        <f t="shared" si="3"/>
        <v>Top 20%</v>
      </c>
    </row>
    <row r="728">
      <c r="C728" s="20">
        <f t="shared" si="1"/>
        <v>0.0004251481577</v>
      </c>
      <c r="D728" s="20">
        <f t="shared" si="2"/>
        <v>50.81035816</v>
      </c>
      <c r="E728" s="20" t="str">
        <f t="shared" si="3"/>
        <v>Top 20%</v>
      </c>
    </row>
    <row r="729">
      <c r="C729" s="20">
        <f t="shared" si="1"/>
        <v>0.0004251481577</v>
      </c>
      <c r="D729" s="20">
        <f t="shared" si="2"/>
        <v>50.85287297</v>
      </c>
      <c r="E729" s="20" t="str">
        <f t="shared" si="3"/>
        <v>Top 20%</v>
      </c>
    </row>
    <row r="730">
      <c r="C730" s="20">
        <f t="shared" si="1"/>
        <v>0.0004251481577</v>
      </c>
      <c r="D730" s="20">
        <f t="shared" si="2"/>
        <v>50.89538779</v>
      </c>
      <c r="E730" s="20" t="str">
        <f t="shared" si="3"/>
        <v>Top 20%</v>
      </c>
    </row>
    <row r="731">
      <c r="C731" s="20">
        <f t="shared" si="1"/>
        <v>0.0004251481577</v>
      </c>
      <c r="D731" s="20">
        <f t="shared" si="2"/>
        <v>50.9379026</v>
      </c>
      <c r="E731" s="20" t="str">
        <f t="shared" si="3"/>
        <v>Top 20%</v>
      </c>
    </row>
    <row r="732">
      <c r="C732" s="20">
        <f t="shared" si="1"/>
        <v>0.0004251481577</v>
      </c>
      <c r="D732" s="20">
        <f t="shared" si="2"/>
        <v>50.98041742</v>
      </c>
      <c r="E732" s="20" t="str">
        <f t="shared" si="3"/>
        <v>Top 20%</v>
      </c>
    </row>
    <row r="733">
      <c r="C733" s="20">
        <f t="shared" si="1"/>
        <v>0.0004251481577</v>
      </c>
      <c r="D733" s="20">
        <f t="shared" si="2"/>
        <v>51.02293223</v>
      </c>
      <c r="E733" s="20" t="str">
        <f t="shared" si="3"/>
        <v>Top 20%</v>
      </c>
    </row>
    <row r="734">
      <c r="C734" s="20">
        <f t="shared" si="1"/>
        <v>0.0004251481577</v>
      </c>
      <c r="D734" s="20">
        <f t="shared" si="2"/>
        <v>51.06544705</v>
      </c>
      <c r="E734" s="20" t="str">
        <f t="shared" si="3"/>
        <v>Top 20%</v>
      </c>
    </row>
    <row r="735">
      <c r="C735" s="20">
        <f t="shared" si="1"/>
        <v>0.0004251481577</v>
      </c>
      <c r="D735" s="20">
        <f t="shared" si="2"/>
        <v>51.10796187</v>
      </c>
      <c r="E735" s="20" t="str">
        <f t="shared" si="3"/>
        <v>Top 20%</v>
      </c>
    </row>
    <row r="736">
      <c r="C736" s="20">
        <f t="shared" si="1"/>
        <v>0.0004251481577</v>
      </c>
      <c r="D736" s="20">
        <f t="shared" si="2"/>
        <v>51.15047668</v>
      </c>
      <c r="E736" s="20" t="str">
        <f t="shared" si="3"/>
        <v>Top 20%</v>
      </c>
    </row>
    <row r="737">
      <c r="C737" s="20">
        <f t="shared" si="1"/>
        <v>0.0004251481577</v>
      </c>
      <c r="D737" s="20">
        <f t="shared" si="2"/>
        <v>51.1929915</v>
      </c>
      <c r="E737" s="20" t="str">
        <f t="shared" si="3"/>
        <v>Top 20%</v>
      </c>
    </row>
    <row r="738">
      <c r="C738" s="20">
        <f t="shared" si="1"/>
        <v>0.0004251481577</v>
      </c>
      <c r="D738" s="20">
        <f t="shared" si="2"/>
        <v>51.23550631</v>
      </c>
      <c r="E738" s="20" t="str">
        <f t="shared" si="3"/>
        <v>Top 20%</v>
      </c>
    </row>
    <row r="739">
      <c r="C739" s="20">
        <f t="shared" si="1"/>
        <v>0.0004251481577</v>
      </c>
      <c r="D739" s="20">
        <f t="shared" si="2"/>
        <v>51.27802113</v>
      </c>
      <c r="E739" s="20" t="str">
        <f t="shared" si="3"/>
        <v>Top 20%</v>
      </c>
    </row>
    <row r="740">
      <c r="C740" s="20">
        <f t="shared" si="1"/>
        <v>0.0004251481577</v>
      </c>
      <c r="D740" s="20">
        <f t="shared" si="2"/>
        <v>51.32053594</v>
      </c>
      <c r="E740" s="20" t="str">
        <f t="shared" si="3"/>
        <v>Top 20%</v>
      </c>
    </row>
    <row r="741">
      <c r="C741" s="20">
        <f t="shared" si="1"/>
        <v>0.0004251481577</v>
      </c>
      <c r="D741" s="20">
        <f t="shared" si="2"/>
        <v>51.36305076</v>
      </c>
      <c r="E741" s="20" t="str">
        <f t="shared" si="3"/>
        <v>Top 20%</v>
      </c>
    </row>
    <row r="742">
      <c r="C742" s="20">
        <f t="shared" si="1"/>
        <v>0.0004251481577</v>
      </c>
      <c r="D742" s="20">
        <f t="shared" si="2"/>
        <v>51.40556558</v>
      </c>
      <c r="E742" s="20" t="str">
        <f t="shared" si="3"/>
        <v>Top 20%</v>
      </c>
    </row>
    <row r="743">
      <c r="C743" s="20">
        <f t="shared" si="1"/>
        <v>0.0004251481577</v>
      </c>
      <c r="D743" s="20">
        <f t="shared" si="2"/>
        <v>51.44808039</v>
      </c>
      <c r="E743" s="20" t="str">
        <f t="shared" si="3"/>
        <v>Top 20%</v>
      </c>
    </row>
    <row r="744">
      <c r="C744" s="20">
        <f t="shared" si="1"/>
        <v>0.0004251481577</v>
      </c>
      <c r="D744" s="20">
        <f t="shared" si="2"/>
        <v>51.49059521</v>
      </c>
      <c r="E744" s="20" t="str">
        <f t="shared" si="3"/>
        <v>Top 20%</v>
      </c>
    </row>
    <row r="745">
      <c r="C745" s="20">
        <f t="shared" si="1"/>
        <v>0.0004251481577</v>
      </c>
      <c r="D745" s="20">
        <f t="shared" si="2"/>
        <v>51.53311002</v>
      </c>
      <c r="E745" s="20" t="str">
        <f t="shared" si="3"/>
        <v>Top 20%</v>
      </c>
    </row>
    <row r="746">
      <c r="C746" s="20">
        <f t="shared" si="1"/>
        <v>0.0004251481577</v>
      </c>
      <c r="D746" s="20">
        <f t="shared" si="2"/>
        <v>51.57562484</v>
      </c>
      <c r="E746" s="20" t="str">
        <f t="shared" si="3"/>
        <v>Top 20%</v>
      </c>
    </row>
    <row r="747">
      <c r="C747" s="20">
        <f t="shared" si="1"/>
        <v>0.0004251481577</v>
      </c>
      <c r="D747" s="20">
        <f t="shared" si="2"/>
        <v>51.61813965</v>
      </c>
      <c r="E747" s="20" t="str">
        <f t="shared" si="3"/>
        <v>Top 20%</v>
      </c>
    </row>
    <row r="748">
      <c r="C748" s="20">
        <f t="shared" si="1"/>
        <v>0.0004251481577</v>
      </c>
      <c r="D748" s="20">
        <f t="shared" si="2"/>
        <v>51.66065447</v>
      </c>
      <c r="E748" s="20" t="str">
        <f t="shared" si="3"/>
        <v>Top 20%</v>
      </c>
    </row>
    <row r="749">
      <c r="C749" s="20">
        <f t="shared" si="1"/>
        <v>0.0004251481577</v>
      </c>
      <c r="D749" s="20">
        <f t="shared" si="2"/>
        <v>51.70316929</v>
      </c>
      <c r="E749" s="20" t="str">
        <f t="shared" si="3"/>
        <v>Top 20%</v>
      </c>
    </row>
    <row r="750">
      <c r="C750" s="20">
        <f t="shared" si="1"/>
        <v>0.0004251481577</v>
      </c>
      <c r="D750" s="20">
        <f t="shared" si="2"/>
        <v>51.7456841</v>
      </c>
      <c r="E750" s="20" t="str">
        <f t="shared" si="3"/>
        <v>Top 20%</v>
      </c>
    </row>
    <row r="751">
      <c r="C751" s="20">
        <f t="shared" si="1"/>
        <v>0.0004251481577</v>
      </c>
      <c r="D751" s="20">
        <f t="shared" si="2"/>
        <v>51.78819892</v>
      </c>
      <c r="E751" s="20" t="str">
        <f t="shared" si="3"/>
        <v>Top 20%</v>
      </c>
    </row>
    <row r="752">
      <c r="C752" s="20">
        <f t="shared" si="1"/>
        <v>0.0004251481577</v>
      </c>
      <c r="D752" s="20">
        <f t="shared" si="2"/>
        <v>51.83071373</v>
      </c>
      <c r="E752" s="20" t="str">
        <f t="shared" si="3"/>
        <v>Top 20%</v>
      </c>
    </row>
    <row r="753">
      <c r="C753" s="20">
        <f t="shared" si="1"/>
        <v>0.0004251481577</v>
      </c>
      <c r="D753" s="20">
        <f t="shared" si="2"/>
        <v>51.87322855</v>
      </c>
      <c r="E753" s="20" t="str">
        <f t="shared" si="3"/>
        <v>Top 20%</v>
      </c>
    </row>
    <row r="754">
      <c r="C754" s="20">
        <f t="shared" si="1"/>
        <v>0.0004251481577</v>
      </c>
      <c r="D754" s="20">
        <f t="shared" si="2"/>
        <v>51.91574337</v>
      </c>
      <c r="E754" s="20" t="str">
        <f t="shared" si="3"/>
        <v>Top 20%</v>
      </c>
    </row>
    <row r="755">
      <c r="C755" s="20">
        <f t="shared" si="1"/>
        <v>0.0004251481577</v>
      </c>
      <c r="D755" s="20">
        <f t="shared" si="2"/>
        <v>51.95825818</v>
      </c>
      <c r="E755" s="20" t="str">
        <f t="shared" si="3"/>
        <v>Top 20%</v>
      </c>
    </row>
    <row r="756">
      <c r="C756" s="20">
        <f t="shared" si="1"/>
        <v>0.0004251481577</v>
      </c>
      <c r="D756" s="20">
        <f t="shared" si="2"/>
        <v>52.000773</v>
      </c>
      <c r="E756" s="20" t="str">
        <f t="shared" si="3"/>
        <v>Top 20%</v>
      </c>
    </row>
    <row r="757">
      <c r="C757" s="20">
        <f t="shared" si="1"/>
        <v>0.0004251481577</v>
      </c>
      <c r="D757" s="20">
        <f t="shared" si="2"/>
        <v>52.04328781</v>
      </c>
      <c r="E757" s="20" t="str">
        <f t="shared" si="3"/>
        <v>Top 20%</v>
      </c>
    </row>
    <row r="758">
      <c r="C758" s="20">
        <f t="shared" si="1"/>
        <v>0.0004251481577</v>
      </c>
      <c r="D758" s="20">
        <f t="shared" si="2"/>
        <v>52.08580263</v>
      </c>
      <c r="E758" s="20" t="str">
        <f t="shared" si="3"/>
        <v>Top 20%</v>
      </c>
    </row>
    <row r="759">
      <c r="C759" s="20">
        <f t="shared" si="1"/>
        <v>0.0004251481577</v>
      </c>
      <c r="D759" s="20">
        <f t="shared" si="2"/>
        <v>52.12831744</v>
      </c>
      <c r="E759" s="20" t="str">
        <f t="shared" si="3"/>
        <v>Top 20%</v>
      </c>
    </row>
    <row r="760">
      <c r="C760" s="20">
        <f t="shared" si="1"/>
        <v>0.0004251481577</v>
      </c>
      <c r="D760" s="20">
        <f t="shared" si="2"/>
        <v>52.17083226</v>
      </c>
      <c r="E760" s="20" t="str">
        <f t="shared" si="3"/>
        <v>Top 20%</v>
      </c>
    </row>
    <row r="761">
      <c r="C761" s="20">
        <f t="shared" si="1"/>
        <v>0.0004251481577</v>
      </c>
      <c r="D761" s="20">
        <f t="shared" si="2"/>
        <v>52.21334708</v>
      </c>
      <c r="E761" s="20" t="str">
        <f t="shared" si="3"/>
        <v>Top 20%</v>
      </c>
    </row>
    <row r="762">
      <c r="C762" s="20">
        <f t="shared" si="1"/>
        <v>0.0004251481577</v>
      </c>
      <c r="D762" s="20">
        <f t="shared" si="2"/>
        <v>52.25586189</v>
      </c>
      <c r="E762" s="20" t="str">
        <f t="shared" si="3"/>
        <v>Top 20%</v>
      </c>
    </row>
    <row r="763">
      <c r="C763" s="20">
        <f t="shared" si="1"/>
        <v>0.0004251481577</v>
      </c>
      <c r="D763" s="20">
        <f t="shared" si="2"/>
        <v>52.29837671</v>
      </c>
      <c r="E763" s="20" t="str">
        <f t="shared" si="3"/>
        <v>Top 20%</v>
      </c>
    </row>
    <row r="764">
      <c r="C764" s="20">
        <f t="shared" si="1"/>
        <v>0.0004251481577</v>
      </c>
      <c r="D764" s="20">
        <f t="shared" si="2"/>
        <v>52.34089152</v>
      </c>
      <c r="E764" s="20" t="str">
        <f t="shared" si="3"/>
        <v>Top 20%</v>
      </c>
    </row>
    <row r="765">
      <c r="C765" s="20">
        <f t="shared" si="1"/>
        <v>0.0004251481577</v>
      </c>
      <c r="D765" s="20">
        <f t="shared" si="2"/>
        <v>52.38340634</v>
      </c>
      <c r="E765" s="20" t="str">
        <f t="shared" si="3"/>
        <v>Top 20%</v>
      </c>
    </row>
    <row r="766">
      <c r="C766" s="20">
        <f t="shared" si="1"/>
        <v>0.0004251481577</v>
      </c>
      <c r="D766" s="20">
        <f t="shared" si="2"/>
        <v>52.42592115</v>
      </c>
      <c r="E766" s="20" t="str">
        <f t="shared" si="3"/>
        <v>Top 20%</v>
      </c>
    </row>
    <row r="767">
      <c r="C767" s="20">
        <f t="shared" si="1"/>
        <v>0.0004251481577</v>
      </c>
      <c r="D767" s="20">
        <f t="shared" si="2"/>
        <v>52.46843597</v>
      </c>
      <c r="E767" s="20" t="str">
        <f t="shared" si="3"/>
        <v>Top 20%</v>
      </c>
    </row>
    <row r="768">
      <c r="C768" s="20">
        <f t="shared" si="1"/>
        <v>0.0004251481577</v>
      </c>
      <c r="D768" s="20">
        <f t="shared" si="2"/>
        <v>52.51095079</v>
      </c>
      <c r="E768" s="20" t="str">
        <f t="shared" si="3"/>
        <v>Top 20%</v>
      </c>
    </row>
    <row r="769">
      <c r="C769" s="20">
        <f t="shared" si="1"/>
        <v>0.0004251481577</v>
      </c>
      <c r="D769" s="20">
        <f t="shared" si="2"/>
        <v>52.5534656</v>
      </c>
      <c r="E769" s="20" t="str">
        <f t="shared" si="3"/>
        <v>Top 20%</v>
      </c>
    </row>
    <row r="770">
      <c r="C770" s="20">
        <f t="shared" si="1"/>
        <v>0.0004251481577</v>
      </c>
      <c r="D770" s="20">
        <f t="shared" si="2"/>
        <v>52.59598042</v>
      </c>
      <c r="E770" s="20" t="str">
        <f t="shared" si="3"/>
        <v>Top 20%</v>
      </c>
    </row>
    <row r="771">
      <c r="C771" s="20">
        <f t="shared" si="1"/>
        <v>0.0004251481577</v>
      </c>
      <c r="D771" s="20">
        <f t="shared" si="2"/>
        <v>52.63849523</v>
      </c>
      <c r="E771" s="20" t="str">
        <f t="shared" si="3"/>
        <v>Top 20%</v>
      </c>
    </row>
    <row r="772">
      <c r="C772" s="20">
        <f t="shared" si="1"/>
        <v>0.0004251481577</v>
      </c>
      <c r="D772" s="20">
        <f t="shared" si="2"/>
        <v>52.68101005</v>
      </c>
      <c r="E772" s="20" t="str">
        <f t="shared" si="3"/>
        <v>Top 20%</v>
      </c>
    </row>
    <row r="773">
      <c r="C773" s="20">
        <f t="shared" si="1"/>
        <v>0.0004251481577</v>
      </c>
      <c r="D773" s="20">
        <f t="shared" si="2"/>
        <v>52.72352486</v>
      </c>
      <c r="E773" s="20" t="str">
        <f t="shared" si="3"/>
        <v>Top 20%</v>
      </c>
    </row>
    <row r="774">
      <c r="C774" s="20">
        <f t="shared" si="1"/>
        <v>0.0004251481577</v>
      </c>
      <c r="D774" s="20">
        <f t="shared" si="2"/>
        <v>52.76603968</v>
      </c>
      <c r="E774" s="20" t="str">
        <f t="shared" si="3"/>
        <v>Top 20%</v>
      </c>
    </row>
    <row r="775">
      <c r="C775" s="20">
        <f t="shared" si="1"/>
        <v>0.0004251481577</v>
      </c>
      <c r="D775" s="20">
        <f t="shared" si="2"/>
        <v>52.8085545</v>
      </c>
      <c r="E775" s="20" t="str">
        <f t="shared" si="3"/>
        <v>Top 20%</v>
      </c>
    </row>
    <row r="776">
      <c r="C776" s="20">
        <f t="shared" si="1"/>
        <v>0.0004251481577</v>
      </c>
      <c r="D776" s="20">
        <f t="shared" si="2"/>
        <v>52.85106931</v>
      </c>
      <c r="E776" s="20" t="str">
        <f t="shared" si="3"/>
        <v>Top 20%</v>
      </c>
    </row>
    <row r="777">
      <c r="C777" s="20">
        <f t="shared" si="1"/>
        <v>0.0004251481577</v>
      </c>
      <c r="D777" s="20">
        <f t="shared" si="2"/>
        <v>52.89358413</v>
      </c>
      <c r="E777" s="20" t="str">
        <f t="shared" si="3"/>
        <v>Top 20%</v>
      </c>
    </row>
    <row r="778">
      <c r="C778" s="20">
        <f t="shared" si="1"/>
        <v>0.0004251481577</v>
      </c>
      <c r="D778" s="20">
        <f t="shared" si="2"/>
        <v>52.93609894</v>
      </c>
      <c r="E778" s="20" t="str">
        <f t="shared" si="3"/>
        <v>Top 20%</v>
      </c>
    </row>
    <row r="779">
      <c r="C779" s="20">
        <f t="shared" si="1"/>
        <v>0.0004251481577</v>
      </c>
      <c r="D779" s="20">
        <f t="shared" si="2"/>
        <v>52.97861376</v>
      </c>
      <c r="E779" s="20" t="str">
        <f t="shared" si="3"/>
        <v>Top 20%</v>
      </c>
    </row>
    <row r="780">
      <c r="C780" s="20">
        <f t="shared" si="1"/>
        <v>0.0004251481577</v>
      </c>
      <c r="D780" s="20">
        <f t="shared" si="2"/>
        <v>53.02112858</v>
      </c>
      <c r="E780" s="20" t="str">
        <f t="shared" si="3"/>
        <v>Top 20%</v>
      </c>
    </row>
    <row r="781">
      <c r="C781" s="20">
        <f t="shared" si="1"/>
        <v>0.0004251481577</v>
      </c>
      <c r="D781" s="20">
        <f t="shared" si="2"/>
        <v>53.06364339</v>
      </c>
      <c r="E781" s="20" t="str">
        <f t="shared" si="3"/>
        <v>Top 20%</v>
      </c>
    </row>
    <row r="782">
      <c r="C782" s="20">
        <f t="shared" si="1"/>
        <v>0.0004251481577</v>
      </c>
      <c r="D782" s="20">
        <f t="shared" si="2"/>
        <v>53.10615821</v>
      </c>
      <c r="E782" s="20" t="str">
        <f t="shared" si="3"/>
        <v>Top 20%</v>
      </c>
    </row>
    <row r="783">
      <c r="C783" s="20">
        <f t="shared" si="1"/>
        <v>0.0004251481577</v>
      </c>
      <c r="D783" s="20">
        <f t="shared" si="2"/>
        <v>53.14867302</v>
      </c>
      <c r="E783" s="20" t="str">
        <f t="shared" si="3"/>
        <v>Top 20%</v>
      </c>
    </row>
    <row r="784">
      <c r="C784" s="20">
        <f t="shared" si="1"/>
        <v>0.0004251481577</v>
      </c>
      <c r="D784" s="20">
        <f t="shared" si="2"/>
        <v>53.19118784</v>
      </c>
      <c r="E784" s="20" t="str">
        <f t="shared" si="3"/>
        <v>Top 20%</v>
      </c>
    </row>
    <row r="785">
      <c r="C785" s="20">
        <f t="shared" si="1"/>
        <v>0.0004251481577</v>
      </c>
      <c r="D785" s="20">
        <f t="shared" si="2"/>
        <v>53.23370265</v>
      </c>
      <c r="E785" s="20" t="str">
        <f t="shared" si="3"/>
        <v>Top 20%</v>
      </c>
    </row>
    <row r="786">
      <c r="C786" s="20">
        <f t="shared" si="1"/>
        <v>0.0004251481577</v>
      </c>
      <c r="D786" s="20">
        <f t="shared" si="2"/>
        <v>53.27621747</v>
      </c>
      <c r="E786" s="20" t="str">
        <f t="shared" si="3"/>
        <v>Top 20%</v>
      </c>
    </row>
    <row r="787">
      <c r="C787" s="20">
        <f t="shared" si="1"/>
        <v>0.0004251481577</v>
      </c>
      <c r="D787" s="20">
        <f t="shared" si="2"/>
        <v>53.31873229</v>
      </c>
      <c r="E787" s="20" t="str">
        <f t="shared" si="3"/>
        <v>Top 20%</v>
      </c>
    </row>
    <row r="788">
      <c r="C788" s="20">
        <f t="shared" si="1"/>
        <v>0.0004251481577</v>
      </c>
      <c r="D788" s="20">
        <f t="shared" si="2"/>
        <v>53.3612471</v>
      </c>
      <c r="E788" s="20" t="str">
        <f t="shared" si="3"/>
        <v>Top 20%</v>
      </c>
    </row>
    <row r="789">
      <c r="C789" s="20">
        <f t="shared" si="1"/>
        <v>0.0004251481577</v>
      </c>
      <c r="D789" s="20">
        <f t="shared" si="2"/>
        <v>53.40376192</v>
      </c>
      <c r="E789" s="20" t="str">
        <f t="shared" si="3"/>
        <v>Top 20%</v>
      </c>
    </row>
    <row r="790">
      <c r="C790" s="20">
        <f t="shared" si="1"/>
        <v>0.0004251481577</v>
      </c>
      <c r="D790" s="20">
        <f t="shared" si="2"/>
        <v>53.44627673</v>
      </c>
      <c r="E790" s="20" t="str">
        <f t="shared" si="3"/>
        <v>Top 20%</v>
      </c>
    </row>
    <row r="791">
      <c r="C791" s="20">
        <f t="shared" si="1"/>
        <v>0.0004251481577</v>
      </c>
      <c r="D791" s="20">
        <f t="shared" si="2"/>
        <v>53.48879155</v>
      </c>
      <c r="E791" s="20" t="str">
        <f t="shared" si="3"/>
        <v>Top 20%</v>
      </c>
    </row>
    <row r="792">
      <c r="C792" s="20">
        <f t="shared" si="1"/>
        <v>0.0004251481577</v>
      </c>
      <c r="D792" s="20">
        <f t="shared" si="2"/>
        <v>53.53130636</v>
      </c>
      <c r="E792" s="20" t="str">
        <f t="shared" si="3"/>
        <v>Top 20%</v>
      </c>
    </row>
    <row r="793">
      <c r="C793" s="20">
        <f t="shared" si="1"/>
        <v>0.0004251481577</v>
      </c>
      <c r="D793" s="20">
        <f t="shared" si="2"/>
        <v>53.57382118</v>
      </c>
      <c r="E793" s="20" t="str">
        <f t="shared" si="3"/>
        <v>Top 20%</v>
      </c>
    </row>
    <row r="794">
      <c r="C794" s="20">
        <f t="shared" si="1"/>
        <v>0.0004251481577</v>
      </c>
      <c r="D794" s="20">
        <f t="shared" si="2"/>
        <v>53.616336</v>
      </c>
      <c r="E794" s="20" t="str">
        <f t="shared" si="3"/>
        <v>Top 20%</v>
      </c>
    </row>
    <row r="795">
      <c r="C795" s="20">
        <f t="shared" si="1"/>
        <v>0.0004251481577</v>
      </c>
      <c r="D795" s="20">
        <f t="shared" si="2"/>
        <v>53.65885081</v>
      </c>
      <c r="E795" s="20" t="str">
        <f t="shared" si="3"/>
        <v>Top 20%</v>
      </c>
    </row>
    <row r="796">
      <c r="C796" s="20">
        <f t="shared" si="1"/>
        <v>0.0004251481577</v>
      </c>
      <c r="D796" s="20">
        <f t="shared" si="2"/>
        <v>53.70136563</v>
      </c>
      <c r="E796" s="20" t="str">
        <f t="shared" si="3"/>
        <v>Top 20%</v>
      </c>
    </row>
    <row r="797">
      <c r="C797" s="20">
        <f t="shared" si="1"/>
        <v>0.0004251481577</v>
      </c>
      <c r="D797" s="20">
        <f t="shared" si="2"/>
        <v>53.74388044</v>
      </c>
      <c r="E797" s="20" t="str">
        <f t="shared" si="3"/>
        <v>Top 20%</v>
      </c>
    </row>
    <row r="798">
      <c r="C798" s="20">
        <f t="shared" si="1"/>
        <v>0.0004251481577</v>
      </c>
      <c r="D798" s="20">
        <f t="shared" si="2"/>
        <v>53.78639526</v>
      </c>
      <c r="E798" s="20" t="str">
        <f t="shared" si="3"/>
        <v>Top 20%</v>
      </c>
    </row>
    <row r="799">
      <c r="C799" s="20">
        <f t="shared" si="1"/>
        <v>0.0004251481577</v>
      </c>
      <c r="D799" s="20">
        <f t="shared" si="2"/>
        <v>53.82891007</v>
      </c>
      <c r="E799" s="20" t="str">
        <f t="shared" si="3"/>
        <v>Top 20%</v>
      </c>
    </row>
    <row r="800">
      <c r="C800" s="20">
        <f t="shared" si="1"/>
        <v>0.0004251481577</v>
      </c>
      <c r="D800" s="20">
        <f t="shared" si="2"/>
        <v>53.87142489</v>
      </c>
      <c r="E800" s="20" t="str">
        <f t="shared" si="3"/>
        <v>Top 20%</v>
      </c>
    </row>
    <row r="801">
      <c r="C801" s="20">
        <f t="shared" si="1"/>
        <v>0.0004251481577</v>
      </c>
      <c r="D801" s="20">
        <f t="shared" si="2"/>
        <v>53.91393971</v>
      </c>
      <c r="E801" s="20" t="str">
        <f t="shared" si="3"/>
        <v>Top 20%</v>
      </c>
    </row>
    <row r="802">
      <c r="C802" s="20">
        <f t="shared" si="1"/>
        <v>0.0004251481577</v>
      </c>
      <c r="D802" s="20">
        <f t="shared" si="2"/>
        <v>53.95645452</v>
      </c>
      <c r="E802" s="20" t="str">
        <f t="shared" si="3"/>
        <v>Top 20%</v>
      </c>
    </row>
    <row r="803">
      <c r="C803" s="20">
        <f t="shared" si="1"/>
        <v>0.0004251481577</v>
      </c>
      <c r="D803" s="20">
        <f t="shared" si="2"/>
        <v>53.99896934</v>
      </c>
      <c r="E803" s="20" t="str">
        <f t="shared" si="3"/>
        <v>Top 20%</v>
      </c>
    </row>
    <row r="804">
      <c r="C804" s="20">
        <f t="shared" si="1"/>
        <v>0.0004251481577</v>
      </c>
      <c r="D804" s="20">
        <f t="shared" si="2"/>
        <v>54.04148415</v>
      </c>
      <c r="E804" s="20" t="str">
        <f t="shared" si="3"/>
        <v>Top 20%</v>
      </c>
    </row>
    <row r="805">
      <c r="C805" s="20">
        <f t="shared" si="1"/>
        <v>0.0004251481577</v>
      </c>
      <c r="D805" s="20">
        <f t="shared" si="2"/>
        <v>54.08399897</v>
      </c>
      <c r="E805" s="20" t="str">
        <f t="shared" si="3"/>
        <v>Top 20%</v>
      </c>
    </row>
    <row r="806">
      <c r="C806" s="20">
        <f t="shared" si="1"/>
        <v>0.0004251481577</v>
      </c>
      <c r="D806" s="20">
        <f t="shared" si="2"/>
        <v>54.12651379</v>
      </c>
      <c r="E806" s="20" t="str">
        <f t="shared" si="3"/>
        <v>Top 20%</v>
      </c>
    </row>
    <row r="807">
      <c r="C807" s="20">
        <f t="shared" si="1"/>
        <v>0.0004251481577</v>
      </c>
      <c r="D807" s="20">
        <f t="shared" si="2"/>
        <v>54.1690286</v>
      </c>
      <c r="E807" s="20" t="str">
        <f t="shared" si="3"/>
        <v>Top 20%</v>
      </c>
    </row>
    <row r="808">
      <c r="C808" s="20">
        <f t="shared" si="1"/>
        <v>0.0004251481577</v>
      </c>
      <c r="D808" s="20">
        <f t="shared" si="2"/>
        <v>54.21154342</v>
      </c>
      <c r="E808" s="20" t="str">
        <f t="shared" si="3"/>
        <v>Top 20%</v>
      </c>
    </row>
    <row r="809">
      <c r="C809" s="20">
        <f t="shared" si="1"/>
        <v>0.0004251481577</v>
      </c>
      <c r="D809" s="20">
        <f t="shared" si="2"/>
        <v>54.25405823</v>
      </c>
      <c r="E809" s="20" t="str">
        <f t="shared" si="3"/>
        <v>Top 20%</v>
      </c>
    </row>
    <row r="810">
      <c r="C810" s="20">
        <f t="shared" si="1"/>
        <v>0.0004251481577</v>
      </c>
      <c r="D810" s="20">
        <f t="shared" si="2"/>
        <v>54.29657305</v>
      </c>
      <c r="E810" s="20" t="str">
        <f t="shared" si="3"/>
        <v>Top 20%</v>
      </c>
    </row>
    <row r="811">
      <c r="C811" s="20">
        <f t="shared" si="1"/>
        <v>0.0004251481577</v>
      </c>
      <c r="D811" s="20">
        <f t="shared" si="2"/>
        <v>54.33908786</v>
      </c>
      <c r="E811" s="20" t="str">
        <f t="shared" si="3"/>
        <v>Top 20%</v>
      </c>
    </row>
    <row r="812">
      <c r="C812" s="20">
        <f t="shared" si="1"/>
        <v>0.0004251481577</v>
      </c>
      <c r="D812" s="20">
        <f t="shared" si="2"/>
        <v>54.38160268</v>
      </c>
      <c r="E812" s="20" t="str">
        <f t="shared" si="3"/>
        <v>Top 20%</v>
      </c>
    </row>
    <row r="813">
      <c r="C813" s="20">
        <f t="shared" si="1"/>
        <v>0.0004251481577</v>
      </c>
      <c r="D813" s="20">
        <f t="shared" si="2"/>
        <v>54.4241175</v>
      </c>
      <c r="E813" s="20" t="str">
        <f t="shared" si="3"/>
        <v>Top 20%</v>
      </c>
    </row>
    <row r="814">
      <c r="C814" s="20">
        <f t="shared" si="1"/>
        <v>0.0004251481577</v>
      </c>
      <c r="D814" s="20">
        <f t="shared" si="2"/>
        <v>54.46663231</v>
      </c>
      <c r="E814" s="20" t="str">
        <f t="shared" si="3"/>
        <v>Top 20%</v>
      </c>
    </row>
    <row r="815">
      <c r="C815" s="20">
        <f t="shared" si="1"/>
        <v>0.0004251481577</v>
      </c>
      <c r="D815" s="20">
        <f t="shared" si="2"/>
        <v>54.50914713</v>
      </c>
      <c r="E815" s="20" t="str">
        <f t="shared" si="3"/>
        <v>Top 20%</v>
      </c>
    </row>
    <row r="816">
      <c r="C816" s="20">
        <f t="shared" si="1"/>
        <v>0.0004251481577</v>
      </c>
      <c r="D816" s="20">
        <f t="shared" si="2"/>
        <v>54.55166194</v>
      </c>
      <c r="E816" s="20" t="str">
        <f t="shared" si="3"/>
        <v>Top 20%</v>
      </c>
    </row>
    <row r="817">
      <c r="C817" s="20">
        <f t="shared" si="1"/>
        <v>0.0004251481577</v>
      </c>
      <c r="D817" s="20">
        <f t="shared" si="2"/>
        <v>54.59417676</v>
      </c>
      <c r="E817" s="20" t="str">
        <f t="shared" si="3"/>
        <v>Top 20%</v>
      </c>
    </row>
    <row r="818">
      <c r="C818" s="20">
        <f t="shared" si="1"/>
        <v>0.0004251481577</v>
      </c>
      <c r="D818" s="20">
        <f t="shared" si="2"/>
        <v>54.63669157</v>
      </c>
      <c r="E818" s="20" t="str">
        <f t="shared" si="3"/>
        <v>Top 20%</v>
      </c>
    </row>
    <row r="819">
      <c r="C819" s="20">
        <f t="shared" si="1"/>
        <v>0.0004251481577</v>
      </c>
      <c r="D819" s="20">
        <f t="shared" si="2"/>
        <v>54.67920639</v>
      </c>
      <c r="E819" s="20" t="str">
        <f t="shared" si="3"/>
        <v>Top 20%</v>
      </c>
    </row>
    <row r="820">
      <c r="C820" s="20">
        <f t="shared" si="1"/>
        <v>0.0004251481577</v>
      </c>
      <c r="D820" s="20">
        <f t="shared" si="2"/>
        <v>54.72172121</v>
      </c>
      <c r="E820" s="20" t="str">
        <f t="shared" si="3"/>
        <v>Top 20%</v>
      </c>
    </row>
    <row r="821">
      <c r="C821" s="20">
        <f t="shared" si="1"/>
        <v>0.0004251481577</v>
      </c>
      <c r="D821" s="20">
        <f t="shared" si="2"/>
        <v>54.76423602</v>
      </c>
      <c r="E821" s="20" t="str">
        <f t="shared" si="3"/>
        <v>Top 20%</v>
      </c>
    </row>
    <row r="822">
      <c r="C822" s="20">
        <f t="shared" si="1"/>
        <v>0.0004251481577</v>
      </c>
      <c r="D822" s="20">
        <f t="shared" si="2"/>
        <v>54.80675084</v>
      </c>
      <c r="E822" s="20" t="str">
        <f t="shared" si="3"/>
        <v>Top 20%</v>
      </c>
    </row>
    <row r="823">
      <c r="C823" s="20">
        <f t="shared" si="1"/>
        <v>0.0004251481577</v>
      </c>
      <c r="D823" s="20">
        <f t="shared" si="2"/>
        <v>54.84926565</v>
      </c>
      <c r="E823" s="20" t="str">
        <f t="shared" si="3"/>
        <v>Top 20%</v>
      </c>
    </row>
    <row r="824">
      <c r="C824" s="20">
        <f t="shared" si="1"/>
        <v>0.0004251481577</v>
      </c>
      <c r="D824" s="20">
        <f t="shared" si="2"/>
        <v>54.89178047</v>
      </c>
      <c r="E824" s="20" t="str">
        <f t="shared" si="3"/>
        <v>Top 20%</v>
      </c>
    </row>
    <row r="825">
      <c r="C825" s="20">
        <f t="shared" si="1"/>
        <v>0.0004251481577</v>
      </c>
      <c r="D825" s="20">
        <f t="shared" si="2"/>
        <v>54.93429528</v>
      </c>
      <c r="E825" s="20" t="str">
        <f t="shared" si="3"/>
        <v>Top 20%</v>
      </c>
    </row>
    <row r="826">
      <c r="C826" s="20">
        <f t="shared" si="1"/>
        <v>0.0004251481577</v>
      </c>
      <c r="D826" s="20">
        <f t="shared" si="2"/>
        <v>54.9768101</v>
      </c>
      <c r="E826" s="20" t="str">
        <f t="shared" si="3"/>
        <v>Top 20%</v>
      </c>
    </row>
    <row r="827">
      <c r="C827" s="20">
        <f t="shared" si="1"/>
        <v>0.0004251481577</v>
      </c>
      <c r="D827" s="20">
        <f t="shared" si="2"/>
        <v>55.01932492</v>
      </c>
      <c r="E827" s="20" t="str">
        <f t="shared" si="3"/>
        <v>Top 20%</v>
      </c>
    </row>
    <row r="828">
      <c r="C828" s="20">
        <f t="shared" si="1"/>
        <v>0.0004251481577</v>
      </c>
      <c r="D828" s="20">
        <f t="shared" si="2"/>
        <v>55.06183973</v>
      </c>
      <c r="E828" s="20" t="str">
        <f t="shared" si="3"/>
        <v>Top 20%</v>
      </c>
    </row>
    <row r="829">
      <c r="C829" s="20">
        <f t="shared" si="1"/>
        <v>0.0004251481577</v>
      </c>
      <c r="D829" s="20">
        <f t="shared" si="2"/>
        <v>55.10435455</v>
      </c>
      <c r="E829" s="20" t="str">
        <f t="shared" si="3"/>
        <v>Top 20%</v>
      </c>
    </row>
    <row r="830">
      <c r="C830" s="20">
        <f t="shared" si="1"/>
        <v>0.0004251481577</v>
      </c>
      <c r="D830" s="20">
        <f t="shared" si="2"/>
        <v>55.14686936</v>
      </c>
      <c r="E830" s="20" t="str">
        <f t="shared" si="3"/>
        <v>Top 20%</v>
      </c>
    </row>
    <row r="831">
      <c r="C831" s="20">
        <f t="shared" si="1"/>
        <v>0.0004251481577</v>
      </c>
      <c r="D831" s="20">
        <f t="shared" si="2"/>
        <v>55.18938418</v>
      </c>
      <c r="E831" s="20" t="str">
        <f t="shared" si="3"/>
        <v>Top 20%</v>
      </c>
    </row>
    <row r="832">
      <c r="C832" s="20">
        <f t="shared" si="1"/>
        <v>0.0004251481577</v>
      </c>
      <c r="D832" s="20">
        <f t="shared" si="2"/>
        <v>55.231899</v>
      </c>
      <c r="E832" s="20" t="str">
        <f t="shared" si="3"/>
        <v>Top 20%</v>
      </c>
    </row>
    <row r="833">
      <c r="C833" s="20">
        <f t="shared" si="1"/>
        <v>0.0004251481577</v>
      </c>
      <c r="D833" s="20">
        <f t="shared" si="2"/>
        <v>55.27441381</v>
      </c>
      <c r="E833" s="20" t="str">
        <f t="shared" si="3"/>
        <v>Top 20%</v>
      </c>
    </row>
    <row r="834">
      <c r="C834" s="20">
        <f t="shared" si="1"/>
        <v>0.0004251481577</v>
      </c>
      <c r="D834" s="20">
        <f t="shared" si="2"/>
        <v>55.31692863</v>
      </c>
      <c r="E834" s="20" t="str">
        <f t="shared" si="3"/>
        <v>Top 20%</v>
      </c>
    </row>
    <row r="835">
      <c r="C835" s="20">
        <f t="shared" si="1"/>
        <v>0.0004251481577</v>
      </c>
      <c r="D835" s="20">
        <f t="shared" si="2"/>
        <v>55.35944344</v>
      </c>
      <c r="E835" s="20" t="str">
        <f t="shared" si="3"/>
        <v>Top 20%</v>
      </c>
    </row>
    <row r="836">
      <c r="C836" s="20">
        <f t="shared" si="1"/>
        <v>0.0004251481577</v>
      </c>
      <c r="D836" s="20">
        <f t="shared" si="2"/>
        <v>55.40195826</v>
      </c>
      <c r="E836" s="20" t="str">
        <f t="shared" si="3"/>
        <v>Top 20%</v>
      </c>
    </row>
    <row r="837">
      <c r="C837" s="20">
        <f t="shared" si="1"/>
        <v>0.0004251481577</v>
      </c>
      <c r="D837" s="20">
        <f t="shared" si="2"/>
        <v>55.44447307</v>
      </c>
      <c r="E837" s="20" t="str">
        <f t="shared" si="3"/>
        <v>Top 20%</v>
      </c>
    </row>
    <row r="838">
      <c r="C838" s="20">
        <f t="shared" si="1"/>
        <v>0.0004251481577</v>
      </c>
      <c r="D838" s="20">
        <f t="shared" si="2"/>
        <v>55.48698789</v>
      </c>
      <c r="E838" s="20" t="str">
        <f t="shared" si="3"/>
        <v>Top 20%</v>
      </c>
    </row>
    <row r="839">
      <c r="C839" s="20">
        <f t="shared" si="1"/>
        <v>0.0004251481577</v>
      </c>
      <c r="D839" s="20">
        <f t="shared" si="2"/>
        <v>55.52950271</v>
      </c>
      <c r="E839" s="20" t="str">
        <f t="shared" si="3"/>
        <v>Top 20%</v>
      </c>
    </row>
    <row r="840">
      <c r="C840" s="20">
        <f t="shared" si="1"/>
        <v>0.0004251481577</v>
      </c>
      <c r="D840" s="20">
        <f t="shared" si="2"/>
        <v>55.57201752</v>
      </c>
      <c r="E840" s="20" t="str">
        <f t="shared" si="3"/>
        <v>Top 20%</v>
      </c>
    </row>
    <row r="841">
      <c r="C841" s="20">
        <f t="shared" si="1"/>
        <v>0.0004251481577</v>
      </c>
      <c r="D841" s="20">
        <f t="shared" si="2"/>
        <v>55.61453234</v>
      </c>
      <c r="E841" s="20" t="str">
        <f t="shared" si="3"/>
        <v>Top 20%</v>
      </c>
    </row>
    <row r="842">
      <c r="C842" s="20">
        <f t="shared" si="1"/>
        <v>0.0004251481577</v>
      </c>
      <c r="D842" s="20">
        <f t="shared" si="2"/>
        <v>55.65704715</v>
      </c>
      <c r="E842" s="20" t="str">
        <f t="shared" si="3"/>
        <v>Top 20%</v>
      </c>
    </row>
    <row r="843">
      <c r="C843" s="20">
        <f t="shared" si="1"/>
        <v>0.0004251481577</v>
      </c>
      <c r="D843" s="20">
        <f t="shared" si="2"/>
        <v>55.69956197</v>
      </c>
      <c r="E843" s="20" t="str">
        <f t="shared" si="3"/>
        <v>Top 20%</v>
      </c>
    </row>
    <row r="844">
      <c r="C844" s="20">
        <f t="shared" si="1"/>
        <v>0.0004251481577</v>
      </c>
      <c r="D844" s="20">
        <f t="shared" si="2"/>
        <v>55.74207678</v>
      </c>
      <c r="E844" s="20" t="str">
        <f t="shared" si="3"/>
        <v>Top 20%</v>
      </c>
    </row>
    <row r="845">
      <c r="C845" s="20">
        <f t="shared" si="1"/>
        <v>0.0004251481577</v>
      </c>
      <c r="D845" s="20">
        <f t="shared" si="2"/>
        <v>55.7845916</v>
      </c>
      <c r="E845" s="20" t="str">
        <f t="shared" si="3"/>
        <v>Top 20%</v>
      </c>
    </row>
    <row r="846">
      <c r="C846" s="20">
        <f t="shared" si="1"/>
        <v>0.0004251481577</v>
      </c>
      <c r="D846" s="20">
        <f t="shared" si="2"/>
        <v>55.82710642</v>
      </c>
      <c r="E846" s="20" t="str">
        <f t="shared" si="3"/>
        <v>Top 20%</v>
      </c>
    </row>
    <row r="847">
      <c r="C847" s="20">
        <f t="shared" si="1"/>
        <v>0.0004251481577</v>
      </c>
      <c r="D847" s="20">
        <f t="shared" si="2"/>
        <v>55.86962123</v>
      </c>
      <c r="E847" s="20" t="str">
        <f t="shared" si="3"/>
        <v>Top 20%</v>
      </c>
    </row>
    <row r="848">
      <c r="C848" s="20">
        <f t="shared" si="1"/>
        <v>0.0004251481577</v>
      </c>
      <c r="D848" s="20">
        <f t="shared" si="2"/>
        <v>55.91213605</v>
      </c>
      <c r="E848" s="20" t="str">
        <f t="shared" si="3"/>
        <v>Top 20%</v>
      </c>
    </row>
    <row r="849">
      <c r="C849" s="20">
        <f t="shared" si="1"/>
        <v>0.0004251481577</v>
      </c>
      <c r="D849" s="20">
        <f t="shared" si="2"/>
        <v>55.95465086</v>
      </c>
      <c r="E849" s="20" t="str">
        <f t="shared" si="3"/>
        <v>Top 20%</v>
      </c>
    </row>
    <row r="850">
      <c r="C850" s="20">
        <f t="shared" si="1"/>
        <v>0.0004251481577</v>
      </c>
      <c r="D850" s="20">
        <f t="shared" si="2"/>
        <v>55.99716568</v>
      </c>
      <c r="E850" s="20" t="str">
        <f t="shared" si="3"/>
        <v>Top 20%</v>
      </c>
    </row>
    <row r="851">
      <c r="C851" s="20">
        <f t="shared" si="1"/>
        <v>0.0004251481577</v>
      </c>
      <c r="D851" s="20">
        <f t="shared" si="2"/>
        <v>56.03968049</v>
      </c>
      <c r="E851" s="20" t="str">
        <f t="shared" si="3"/>
        <v>Top 20%</v>
      </c>
    </row>
    <row r="852">
      <c r="C852" s="20">
        <f t="shared" si="1"/>
        <v>0.0004251481577</v>
      </c>
      <c r="D852" s="20">
        <f t="shared" si="2"/>
        <v>56.08219531</v>
      </c>
      <c r="E852" s="20" t="str">
        <f t="shared" si="3"/>
        <v>Top 20%</v>
      </c>
    </row>
    <row r="853">
      <c r="C853" s="20">
        <f t="shared" si="1"/>
        <v>0.0004251481577</v>
      </c>
      <c r="D853" s="20">
        <f t="shared" si="2"/>
        <v>56.12471013</v>
      </c>
      <c r="E853" s="20" t="str">
        <f t="shared" si="3"/>
        <v>Top 20%</v>
      </c>
    </row>
    <row r="854">
      <c r="C854" s="20">
        <f t="shared" si="1"/>
        <v>0.0004251481577</v>
      </c>
      <c r="D854" s="20">
        <f t="shared" si="2"/>
        <v>56.16722494</v>
      </c>
      <c r="E854" s="20" t="str">
        <f t="shared" si="3"/>
        <v>Top 20%</v>
      </c>
    </row>
    <row r="855">
      <c r="C855" s="20">
        <f t="shared" si="1"/>
        <v>0.0004251481577</v>
      </c>
      <c r="D855" s="20">
        <f t="shared" si="2"/>
        <v>56.20973976</v>
      </c>
      <c r="E855" s="20" t="str">
        <f t="shared" si="3"/>
        <v>Top 20%</v>
      </c>
    </row>
    <row r="856">
      <c r="C856" s="20">
        <f t="shared" si="1"/>
        <v>0.0004251481577</v>
      </c>
      <c r="D856" s="20">
        <f t="shared" si="2"/>
        <v>56.25225457</v>
      </c>
      <c r="E856" s="20" t="str">
        <f t="shared" si="3"/>
        <v>Top 20%</v>
      </c>
    </row>
    <row r="857">
      <c r="C857" s="20">
        <f t="shared" si="1"/>
        <v>0.0004251481577</v>
      </c>
      <c r="D857" s="20">
        <f t="shared" si="2"/>
        <v>56.29476939</v>
      </c>
      <c r="E857" s="20" t="str">
        <f t="shared" si="3"/>
        <v>Top 20%</v>
      </c>
    </row>
    <row r="858">
      <c r="C858" s="20">
        <f t="shared" si="1"/>
        <v>0.0004251481577</v>
      </c>
      <c r="D858" s="20">
        <f t="shared" si="2"/>
        <v>56.33728421</v>
      </c>
      <c r="E858" s="20" t="str">
        <f t="shared" si="3"/>
        <v>Top 20%</v>
      </c>
    </row>
    <row r="859">
      <c r="C859" s="20">
        <f t="shared" si="1"/>
        <v>0.0004251481577</v>
      </c>
      <c r="D859" s="20">
        <f t="shared" si="2"/>
        <v>56.37979902</v>
      </c>
      <c r="E859" s="20" t="str">
        <f t="shared" si="3"/>
        <v>Top 20%</v>
      </c>
    </row>
    <row r="860">
      <c r="C860" s="20">
        <f t="shared" si="1"/>
        <v>0.0004251481577</v>
      </c>
      <c r="D860" s="20">
        <f t="shared" si="2"/>
        <v>56.42231384</v>
      </c>
      <c r="E860" s="20" t="str">
        <f t="shared" si="3"/>
        <v>Top 20%</v>
      </c>
    </row>
    <row r="861">
      <c r="C861" s="20">
        <f t="shared" si="1"/>
        <v>0.0004251481577</v>
      </c>
      <c r="D861" s="20">
        <f t="shared" si="2"/>
        <v>56.46482865</v>
      </c>
      <c r="E861" s="20" t="str">
        <f t="shared" si="3"/>
        <v>Top 20%</v>
      </c>
    </row>
    <row r="862">
      <c r="C862" s="20">
        <f t="shared" si="1"/>
        <v>0.0004251481577</v>
      </c>
      <c r="D862" s="20">
        <f t="shared" si="2"/>
        <v>56.50734347</v>
      </c>
      <c r="E862" s="20" t="str">
        <f t="shared" si="3"/>
        <v>Top 20%</v>
      </c>
    </row>
    <row r="863">
      <c r="C863" s="20">
        <f t="shared" si="1"/>
        <v>0.0004251481577</v>
      </c>
      <c r="D863" s="20">
        <f t="shared" si="2"/>
        <v>56.54985828</v>
      </c>
      <c r="E863" s="20" t="str">
        <f t="shared" si="3"/>
        <v>Top 20%</v>
      </c>
    </row>
    <row r="864">
      <c r="C864" s="20">
        <f t="shared" si="1"/>
        <v>0.0004251481577</v>
      </c>
      <c r="D864" s="20">
        <f t="shared" si="2"/>
        <v>56.5923731</v>
      </c>
      <c r="E864" s="20" t="str">
        <f t="shared" si="3"/>
        <v>Top 20%</v>
      </c>
    </row>
    <row r="865">
      <c r="C865" s="20">
        <f t="shared" si="1"/>
        <v>0.0004251481577</v>
      </c>
      <c r="D865" s="20">
        <f t="shared" si="2"/>
        <v>56.63488792</v>
      </c>
      <c r="E865" s="20" t="str">
        <f t="shared" si="3"/>
        <v>Top 20%</v>
      </c>
    </row>
    <row r="866">
      <c r="C866" s="20">
        <f t="shared" si="1"/>
        <v>0.0004251481577</v>
      </c>
      <c r="D866" s="20">
        <f t="shared" si="2"/>
        <v>56.67740273</v>
      </c>
      <c r="E866" s="20" t="str">
        <f t="shared" si="3"/>
        <v>Top 20%</v>
      </c>
    </row>
    <row r="867">
      <c r="C867" s="20">
        <f t="shared" si="1"/>
        <v>0.0004251481577</v>
      </c>
      <c r="D867" s="20">
        <f t="shared" si="2"/>
        <v>56.71991755</v>
      </c>
      <c r="E867" s="20" t="str">
        <f t="shared" si="3"/>
        <v>Top 20%</v>
      </c>
    </row>
    <row r="868">
      <c r="C868" s="20">
        <f t="shared" si="1"/>
        <v>0.0004251481577</v>
      </c>
      <c r="D868" s="20">
        <f t="shared" si="2"/>
        <v>56.76243236</v>
      </c>
      <c r="E868" s="20" t="str">
        <f t="shared" si="3"/>
        <v>Top 20%</v>
      </c>
    </row>
    <row r="869">
      <c r="C869" s="20">
        <f t="shared" si="1"/>
        <v>0.0004251481577</v>
      </c>
      <c r="D869" s="20">
        <f t="shared" si="2"/>
        <v>56.80494718</v>
      </c>
      <c r="E869" s="20" t="str">
        <f t="shared" si="3"/>
        <v>Top 20%</v>
      </c>
    </row>
    <row r="870">
      <c r="C870" s="20">
        <f t="shared" si="1"/>
        <v>0.0004251481577</v>
      </c>
      <c r="D870" s="20">
        <f t="shared" si="2"/>
        <v>56.84746199</v>
      </c>
      <c r="E870" s="20" t="str">
        <f t="shared" si="3"/>
        <v>Top 20%</v>
      </c>
    </row>
    <row r="871">
      <c r="C871" s="20">
        <f t="shared" si="1"/>
        <v>0.0004251481577</v>
      </c>
      <c r="D871" s="20">
        <f t="shared" si="2"/>
        <v>56.88997681</v>
      </c>
      <c r="E871" s="20" t="str">
        <f t="shared" si="3"/>
        <v>Top 20%</v>
      </c>
    </row>
    <row r="872">
      <c r="C872" s="20">
        <f t="shared" si="1"/>
        <v>0.0004251481577</v>
      </c>
      <c r="D872" s="20">
        <f t="shared" si="2"/>
        <v>56.93249163</v>
      </c>
      <c r="E872" s="20" t="str">
        <f t="shared" si="3"/>
        <v>Top 20%</v>
      </c>
    </row>
    <row r="873">
      <c r="C873" s="20">
        <f t="shared" si="1"/>
        <v>0.0004251481577</v>
      </c>
      <c r="D873" s="20">
        <f t="shared" si="2"/>
        <v>56.97500644</v>
      </c>
      <c r="E873" s="20" t="str">
        <f t="shared" si="3"/>
        <v>Top 20%</v>
      </c>
    </row>
    <row r="874">
      <c r="C874" s="20">
        <f t="shared" si="1"/>
        <v>0.0004251481577</v>
      </c>
      <c r="D874" s="20">
        <f t="shared" si="2"/>
        <v>57.01752126</v>
      </c>
      <c r="E874" s="20" t="str">
        <f t="shared" si="3"/>
        <v>Top 20%</v>
      </c>
    </row>
    <row r="875">
      <c r="C875" s="20">
        <f t="shared" si="1"/>
        <v>0.0004251481577</v>
      </c>
      <c r="D875" s="20">
        <f t="shared" si="2"/>
        <v>57.06003607</v>
      </c>
      <c r="E875" s="20" t="str">
        <f t="shared" si="3"/>
        <v>Top 20%</v>
      </c>
    </row>
    <row r="876">
      <c r="C876" s="20">
        <f t="shared" si="1"/>
        <v>0.0004251481577</v>
      </c>
      <c r="D876" s="20">
        <f t="shared" si="2"/>
        <v>57.10255089</v>
      </c>
      <c r="E876" s="20" t="str">
        <f t="shared" si="3"/>
        <v>Top 20%</v>
      </c>
    </row>
    <row r="877">
      <c r="C877" s="20">
        <f t="shared" si="1"/>
        <v>0.0004251481577</v>
      </c>
      <c r="D877" s="20">
        <f t="shared" si="2"/>
        <v>57.1450657</v>
      </c>
      <c r="E877" s="20" t="str">
        <f t="shared" si="3"/>
        <v>Top 20%</v>
      </c>
    </row>
    <row r="878">
      <c r="C878" s="20">
        <f t="shared" si="1"/>
        <v>0.0004251481577</v>
      </c>
      <c r="D878" s="20">
        <f t="shared" si="2"/>
        <v>57.18758052</v>
      </c>
      <c r="E878" s="20" t="str">
        <f t="shared" si="3"/>
        <v>Top 20%</v>
      </c>
    </row>
    <row r="879">
      <c r="C879" s="20">
        <f t="shared" si="1"/>
        <v>0.0004251481577</v>
      </c>
      <c r="D879" s="20">
        <f t="shared" si="2"/>
        <v>57.23009534</v>
      </c>
      <c r="E879" s="20" t="str">
        <f t="shared" si="3"/>
        <v>Top 20%</v>
      </c>
    </row>
    <row r="880">
      <c r="C880" s="20">
        <f t="shared" si="1"/>
        <v>0.0004251481577</v>
      </c>
      <c r="D880" s="20">
        <f t="shared" si="2"/>
        <v>57.27261015</v>
      </c>
      <c r="E880" s="20" t="str">
        <f t="shared" si="3"/>
        <v>Top 20%</v>
      </c>
    </row>
    <row r="881">
      <c r="C881" s="20">
        <f t="shared" si="1"/>
        <v>0.0004251481577</v>
      </c>
      <c r="D881" s="20">
        <f t="shared" si="2"/>
        <v>57.31512497</v>
      </c>
      <c r="E881" s="20" t="str">
        <f t="shared" si="3"/>
        <v>Top 20%</v>
      </c>
    </row>
    <row r="882">
      <c r="C882" s="20">
        <f t="shared" si="1"/>
        <v>0.0004251481577</v>
      </c>
      <c r="D882" s="20">
        <f t="shared" si="2"/>
        <v>57.35763978</v>
      </c>
      <c r="E882" s="20" t="str">
        <f t="shared" si="3"/>
        <v>Top 20%</v>
      </c>
    </row>
    <row r="883">
      <c r="C883" s="20">
        <f t="shared" si="1"/>
        <v>0.0004251481577</v>
      </c>
      <c r="D883" s="20">
        <f t="shared" si="2"/>
        <v>57.4001546</v>
      </c>
      <c r="E883" s="20" t="str">
        <f t="shared" si="3"/>
        <v>Top 20%</v>
      </c>
    </row>
    <row r="884">
      <c r="C884" s="20">
        <f t="shared" si="1"/>
        <v>0.0004251481577</v>
      </c>
      <c r="D884" s="20">
        <f t="shared" si="2"/>
        <v>57.44266942</v>
      </c>
      <c r="E884" s="20" t="str">
        <f t="shared" si="3"/>
        <v>Top 20%</v>
      </c>
    </row>
    <row r="885">
      <c r="C885" s="20">
        <f t="shared" si="1"/>
        <v>0.0004251481577</v>
      </c>
      <c r="D885" s="20">
        <f t="shared" si="2"/>
        <v>57.48518423</v>
      </c>
      <c r="E885" s="20" t="str">
        <f t="shared" si="3"/>
        <v>Top 20%</v>
      </c>
    </row>
    <row r="886">
      <c r="C886" s="20">
        <f t="shared" si="1"/>
        <v>0.0004251481577</v>
      </c>
      <c r="D886" s="20">
        <f t="shared" si="2"/>
        <v>57.52769905</v>
      </c>
      <c r="E886" s="20" t="str">
        <f t="shared" si="3"/>
        <v>Top 20%</v>
      </c>
    </row>
    <row r="887">
      <c r="C887" s="20">
        <f t="shared" si="1"/>
        <v>0.0004251481577</v>
      </c>
      <c r="D887" s="20">
        <f t="shared" si="2"/>
        <v>57.57021386</v>
      </c>
      <c r="E887" s="20" t="str">
        <f t="shared" si="3"/>
        <v>Top 20%</v>
      </c>
    </row>
    <row r="888">
      <c r="C888" s="20">
        <f t="shared" si="1"/>
        <v>0.0004251481577</v>
      </c>
      <c r="D888" s="20">
        <f t="shared" si="2"/>
        <v>57.61272868</v>
      </c>
      <c r="E888" s="20" t="str">
        <f t="shared" si="3"/>
        <v>Top 20%</v>
      </c>
    </row>
    <row r="889">
      <c r="C889" s="20">
        <f t="shared" si="1"/>
        <v>0.0004251481577</v>
      </c>
      <c r="D889" s="20">
        <f t="shared" si="2"/>
        <v>57.65524349</v>
      </c>
      <c r="E889" s="20" t="str">
        <f t="shared" si="3"/>
        <v>Top 20%</v>
      </c>
    </row>
    <row r="890">
      <c r="C890" s="20">
        <f t="shared" si="1"/>
        <v>0.0004251481577</v>
      </c>
      <c r="D890" s="20">
        <f t="shared" si="2"/>
        <v>57.69775831</v>
      </c>
      <c r="E890" s="20" t="str">
        <f t="shared" si="3"/>
        <v>Top 20%</v>
      </c>
    </row>
    <row r="891">
      <c r="C891" s="20">
        <f t="shared" si="1"/>
        <v>0.0004251481577</v>
      </c>
      <c r="D891" s="20">
        <f t="shared" si="2"/>
        <v>57.74027313</v>
      </c>
      <c r="E891" s="20" t="str">
        <f t="shared" si="3"/>
        <v>Top 20%</v>
      </c>
    </row>
    <row r="892">
      <c r="C892" s="20">
        <f t="shared" si="1"/>
        <v>0.0004251481577</v>
      </c>
      <c r="D892" s="20">
        <f t="shared" si="2"/>
        <v>57.78278794</v>
      </c>
      <c r="E892" s="20" t="str">
        <f t="shared" si="3"/>
        <v>Top 20%</v>
      </c>
    </row>
    <row r="893">
      <c r="C893" s="20">
        <f t="shared" si="1"/>
        <v>0.0004251481577</v>
      </c>
      <c r="D893" s="20">
        <f t="shared" si="2"/>
        <v>57.82530276</v>
      </c>
      <c r="E893" s="20" t="str">
        <f t="shared" si="3"/>
        <v>Top 20%</v>
      </c>
    </row>
    <row r="894">
      <c r="C894" s="20">
        <f t="shared" si="1"/>
        <v>0.0004251481577</v>
      </c>
      <c r="D894" s="20">
        <f t="shared" si="2"/>
        <v>57.86781757</v>
      </c>
      <c r="E894" s="20" t="str">
        <f t="shared" si="3"/>
        <v>Top 20%</v>
      </c>
    </row>
    <row r="895">
      <c r="C895" s="20">
        <f t="shared" si="1"/>
        <v>0.0004251481577</v>
      </c>
      <c r="D895" s="20">
        <f t="shared" si="2"/>
        <v>57.91033239</v>
      </c>
      <c r="E895" s="20" t="str">
        <f t="shared" si="3"/>
        <v>Top 20%</v>
      </c>
    </row>
    <row r="896">
      <c r="C896" s="20">
        <f t="shared" si="1"/>
        <v>0.0004251481577</v>
      </c>
      <c r="D896" s="20">
        <f t="shared" si="2"/>
        <v>57.9528472</v>
      </c>
      <c r="E896" s="20" t="str">
        <f t="shared" si="3"/>
        <v>Top 20%</v>
      </c>
    </row>
    <row r="897">
      <c r="C897" s="20">
        <f t="shared" si="1"/>
        <v>0.0004251481577</v>
      </c>
      <c r="D897" s="20">
        <f t="shared" si="2"/>
        <v>57.99536202</v>
      </c>
      <c r="E897" s="20" t="str">
        <f t="shared" si="3"/>
        <v>Top 20%</v>
      </c>
    </row>
    <row r="898">
      <c r="C898" s="20">
        <f t="shared" si="1"/>
        <v>0.0004251481577</v>
      </c>
      <c r="D898" s="20">
        <f t="shared" si="2"/>
        <v>58.03787684</v>
      </c>
      <c r="E898" s="20" t="str">
        <f t="shared" si="3"/>
        <v>Top 20%</v>
      </c>
    </row>
    <row r="899">
      <c r="C899" s="20">
        <f t="shared" si="1"/>
        <v>0.0004251481577</v>
      </c>
      <c r="D899" s="20">
        <f t="shared" si="2"/>
        <v>58.08039165</v>
      </c>
      <c r="E899" s="20" t="str">
        <f t="shared" si="3"/>
        <v>Top 20%</v>
      </c>
    </row>
    <row r="900">
      <c r="C900" s="20">
        <f t="shared" si="1"/>
        <v>0.0004251481577</v>
      </c>
      <c r="D900" s="20">
        <f t="shared" si="2"/>
        <v>58.12290647</v>
      </c>
      <c r="E900" s="20" t="str">
        <f t="shared" si="3"/>
        <v>Top 20%</v>
      </c>
    </row>
    <row r="901">
      <c r="C901" s="20">
        <f t="shared" si="1"/>
        <v>0.0004251481577</v>
      </c>
      <c r="D901" s="20">
        <f t="shared" si="2"/>
        <v>58.16542128</v>
      </c>
      <c r="E901" s="20" t="str">
        <f t="shared" si="3"/>
        <v>Top 20%</v>
      </c>
    </row>
    <row r="902">
      <c r="C902" s="20">
        <f t="shared" si="1"/>
        <v>0.0004251481577</v>
      </c>
      <c r="D902" s="20">
        <f t="shared" si="2"/>
        <v>58.2079361</v>
      </c>
      <c r="E902" s="20" t="str">
        <f t="shared" si="3"/>
        <v>Top 20%</v>
      </c>
    </row>
    <row r="903">
      <c r="C903" s="20">
        <f t="shared" si="1"/>
        <v>0.0004251481577</v>
      </c>
      <c r="D903" s="20">
        <f t="shared" si="2"/>
        <v>58.25045091</v>
      </c>
      <c r="E903" s="20" t="str">
        <f t="shared" si="3"/>
        <v>Top 20%</v>
      </c>
    </row>
    <row r="904">
      <c r="C904" s="20">
        <f t="shared" si="1"/>
        <v>0.0004251481577</v>
      </c>
      <c r="D904" s="20">
        <f t="shared" si="2"/>
        <v>58.29296573</v>
      </c>
      <c r="E904" s="20" t="str">
        <f t="shared" si="3"/>
        <v>Top 20%</v>
      </c>
    </row>
    <row r="905">
      <c r="C905" s="20">
        <f t="shared" si="1"/>
        <v>0.0004251481577</v>
      </c>
      <c r="D905" s="20">
        <f t="shared" si="2"/>
        <v>58.33548055</v>
      </c>
      <c r="E905" s="20" t="str">
        <f t="shared" si="3"/>
        <v>Top 20%</v>
      </c>
    </row>
    <row r="906">
      <c r="C906" s="20">
        <f t="shared" si="1"/>
        <v>0.0004251481577</v>
      </c>
      <c r="D906" s="20">
        <f t="shared" si="2"/>
        <v>58.37799536</v>
      </c>
      <c r="E906" s="20" t="str">
        <f t="shared" si="3"/>
        <v>Top 20%</v>
      </c>
    </row>
    <row r="907">
      <c r="C907" s="20">
        <f t="shared" si="1"/>
        <v>0.0004251481577</v>
      </c>
      <c r="D907" s="20">
        <f t="shared" si="2"/>
        <v>58.42051018</v>
      </c>
      <c r="E907" s="20" t="str">
        <f t="shared" si="3"/>
        <v>Top 20%</v>
      </c>
    </row>
    <row r="908">
      <c r="C908" s="20">
        <f t="shared" si="1"/>
        <v>0.0004251481577</v>
      </c>
      <c r="D908" s="20">
        <f t="shared" si="2"/>
        <v>58.46302499</v>
      </c>
      <c r="E908" s="20" t="str">
        <f t="shared" si="3"/>
        <v>Top 20%</v>
      </c>
    </row>
    <row r="909">
      <c r="C909" s="20">
        <f t="shared" si="1"/>
        <v>0.0004251481577</v>
      </c>
      <c r="D909" s="20">
        <f t="shared" si="2"/>
        <v>58.50553981</v>
      </c>
      <c r="E909" s="20" t="str">
        <f t="shared" si="3"/>
        <v>Top 20%</v>
      </c>
    </row>
    <row r="910">
      <c r="C910" s="20">
        <f t="shared" si="1"/>
        <v>0.0004251481577</v>
      </c>
      <c r="D910" s="20">
        <f t="shared" si="2"/>
        <v>58.54805463</v>
      </c>
      <c r="E910" s="20" t="str">
        <f t="shared" si="3"/>
        <v>Top 20%</v>
      </c>
    </row>
    <row r="911">
      <c r="C911" s="20">
        <f t="shared" si="1"/>
        <v>0.0004251481577</v>
      </c>
      <c r="D911" s="20">
        <f t="shared" si="2"/>
        <v>58.59056944</v>
      </c>
      <c r="E911" s="20" t="str">
        <f t="shared" si="3"/>
        <v>Top 20%</v>
      </c>
    </row>
    <row r="912">
      <c r="C912" s="20">
        <f t="shared" si="1"/>
        <v>0.0004251481577</v>
      </c>
      <c r="D912" s="20">
        <f t="shared" si="2"/>
        <v>58.63308426</v>
      </c>
      <c r="E912" s="20" t="str">
        <f t="shared" si="3"/>
        <v>Top 20%</v>
      </c>
    </row>
    <row r="913">
      <c r="C913" s="20">
        <f t="shared" si="1"/>
        <v>0.0004251481577</v>
      </c>
      <c r="D913" s="20">
        <f t="shared" si="2"/>
        <v>58.67559907</v>
      </c>
      <c r="E913" s="20" t="str">
        <f t="shared" si="3"/>
        <v>Top 20%</v>
      </c>
    </row>
    <row r="914">
      <c r="C914" s="20">
        <f t="shared" si="1"/>
        <v>0.0004251481577</v>
      </c>
      <c r="D914" s="20">
        <f t="shared" si="2"/>
        <v>58.71811389</v>
      </c>
      <c r="E914" s="20" t="str">
        <f t="shared" si="3"/>
        <v>Top 20%</v>
      </c>
    </row>
    <row r="915">
      <c r="C915" s="20">
        <f t="shared" si="1"/>
        <v>0.0004251481577</v>
      </c>
      <c r="D915" s="20">
        <f t="shared" si="2"/>
        <v>58.7606287</v>
      </c>
      <c r="E915" s="20" t="str">
        <f t="shared" si="3"/>
        <v>Top 20%</v>
      </c>
    </row>
    <row r="916">
      <c r="C916" s="20">
        <f t="shared" si="1"/>
        <v>0.0004251481577</v>
      </c>
      <c r="D916" s="20">
        <f t="shared" si="2"/>
        <v>58.80314352</v>
      </c>
      <c r="E916" s="20" t="str">
        <f t="shared" si="3"/>
        <v>Top 20%</v>
      </c>
    </row>
    <row r="917">
      <c r="C917" s="20">
        <f t="shared" si="1"/>
        <v>0.0004251481577</v>
      </c>
      <c r="D917" s="20">
        <f t="shared" si="2"/>
        <v>58.84565834</v>
      </c>
      <c r="E917" s="20" t="str">
        <f t="shared" si="3"/>
        <v>Top 20%</v>
      </c>
    </row>
    <row r="918">
      <c r="C918" s="20">
        <f t="shared" si="1"/>
        <v>0.0004251481577</v>
      </c>
      <c r="D918" s="20">
        <f t="shared" si="2"/>
        <v>58.88817315</v>
      </c>
      <c r="E918" s="20" t="str">
        <f t="shared" si="3"/>
        <v>Top 20%</v>
      </c>
    </row>
    <row r="919">
      <c r="C919" s="20">
        <f t="shared" si="1"/>
        <v>0.0004251481577</v>
      </c>
      <c r="D919" s="20">
        <f t="shared" si="2"/>
        <v>58.93068797</v>
      </c>
      <c r="E919" s="20" t="str">
        <f t="shared" si="3"/>
        <v>Top 20%</v>
      </c>
    </row>
    <row r="920">
      <c r="C920" s="20">
        <f t="shared" si="1"/>
        <v>0.0004251481577</v>
      </c>
      <c r="D920" s="20">
        <f t="shared" si="2"/>
        <v>58.97320278</v>
      </c>
      <c r="E920" s="20" t="str">
        <f t="shared" si="3"/>
        <v>Top 20%</v>
      </c>
    </row>
    <row r="921">
      <c r="C921" s="20">
        <f t="shared" si="1"/>
        <v>0.0004251481577</v>
      </c>
      <c r="D921" s="20">
        <f t="shared" si="2"/>
        <v>59.0157176</v>
      </c>
      <c r="E921" s="20" t="str">
        <f t="shared" si="3"/>
        <v>Top 20%</v>
      </c>
    </row>
    <row r="922">
      <c r="C922" s="20">
        <f t="shared" si="1"/>
        <v>0.0004251481577</v>
      </c>
      <c r="D922" s="20">
        <f t="shared" si="2"/>
        <v>59.05823241</v>
      </c>
      <c r="E922" s="20" t="str">
        <f t="shared" si="3"/>
        <v>Top 20%</v>
      </c>
    </row>
    <row r="923">
      <c r="C923" s="20">
        <f t="shared" si="1"/>
        <v>0.0004251481577</v>
      </c>
      <c r="D923" s="20">
        <f t="shared" si="2"/>
        <v>59.10074723</v>
      </c>
      <c r="E923" s="20" t="str">
        <f t="shared" si="3"/>
        <v>Top 20%</v>
      </c>
    </row>
    <row r="924">
      <c r="C924" s="20">
        <f t="shared" si="1"/>
        <v>0.0004251481577</v>
      </c>
      <c r="D924" s="20">
        <f t="shared" si="2"/>
        <v>59.14326205</v>
      </c>
      <c r="E924" s="20" t="str">
        <f t="shared" si="3"/>
        <v>Top 20%</v>
      </c>
    </row>
    <row r="925">
      <c r="C925" s="20">
        <f t="shared" si="1"/>
        <v>0.0004251481577</v>
      </c>
      <c r="D925" s="20">
        <f t="shared" si="2"/>
        <v>59.18577686</v>
      </c>
      <c r="E925" s="20" t="str">
        <f t="shared" si="3"/>
        <v>Top 20%</v>
      </c>
    </row>
    <row r="926">
      <c r="C926" s="20">
        <f t="shared" si="1"/>
        <v>0.0004251481577</v>
      </c>
      <c r="D926" s="20">
        <f t="shared" si="2"/>
        <v>59.22829168</v>
      </c>
      <c r="E926" s="20" t="str">
        <f t="shared" si="3"/>
        <v>Top 20%</v>
      </c>
    </row>
    <row r="927">
      <c r="C927" s="20">
        <f t="shared" si="1"/>
        <v>0.0004251481577</v>
      </c>
      <c r="D927" s="20">
        <f t="shared" si="2"/>
        <v>59.27080649</v>
      </c>
      <c r="E927" s="20" t="str">
        <f t="shared" si="3"/>
        <v>Top 20%</v>
      </c>
    </row>
    <row r="928">
      <c r="C928" s="20">
        <f t="shared" si="1"/>
        <v>0.0004251481577</v>
      </c>
      <c r="D928" s="20">
        <f t="shared" si="2"/>
        <v>59.31332131</v>
      </c>
      <c r="E928" s="20" t="str">
        <f t="shared" si="3"/>
        <v>Top 20%</v>
      </c>
    </row>
    <row r="929">
      <c r="C929" s="20">
        <f t="shared" si="1"/>
        <v>0.0004251481577</v>
      </c>
      <c r="D929" s="20">
        <f t="shared" si="2"/>
        <v>59.35583612</v>
      </c>
      <c r="E929" s="20" t="str">
        <f t="shared" si="3"/>
        <v>Top 20%</v>
      </c>
    </row>
    <row r="930">
      <c r="C930" s="20">
        <f t="shared" si="1"/>
        <v>0.0004251481577</v>
      </c>
      <c r="D930" s="20">
        <f t="shared" si="2"/>
        <v>59.39835094</v>
      </c>
      <c r="E930" s="20" t="str">
        <f t="shared" si="3"/>
        <v>Top 20%</v>
      </c>
    </row>
    <row r="931">
      <c r="C931" s="20">
        <f t="shared" si="1"/>
        <v>0.0004251481577</v>
      </c>
      <c r="D931" s="20">
        <f t="shared" si="2"/>
        <v>59.44086576</v>
      </c>
      <c r="E931" s="20" t="str">
        <f t="shared" si="3"/>
        <v>Top 20%</v>
      </c>
    </row>
    <row r="932">
      <c r="C932" s="20">
        <f t="shared" si="1"/>
        <v>0.0004251481577</v>
      </c>
      <c r="D932" s="20">
        <f t="shared" si="2"/>
        <v>59.48338057</v>
      </c>
      <c r="E932" s="20" t="str">
        <f t="shared" si="3"/>
        <v>Top 20%</v>
      </c>
    </row>
    <row r="933">
      <c r="C933" s="20">
        <f t="shared" si="1"/>
        <v>0.0004251481577</v>
      </c>
      <c r="D933" s="20">
        <f t="shared" si="2"/>
        <v>59.52589539</v>
      </c>
      <c r="E933" s="20" t="str">
        <f t="shared" si="3"/>
        <v>Top 20%</v>
      </c>
    </row>
    <row r="934">
      <c r="C934" s="20">
        <f t="shared" si="1"/>
        <v>0.0004251481577</v>
      </c>
      <c r="D934" s="20">
        <f t="shared" si="2"/>
        <v>59.5684102</v>
      </c>
      <c r="E934" s="20" t="str">
        <f t="shared" si="3"/>
        <v>Top 20%</v>
      </c>
    </row>
    <row r="935">
      <c r="C935" s="20">
        <f t="shared" si="1"/>
        <v>0.0004251481577</v>
      </c>
      <c r="D935" s="20">
        <f t="shared" si="2"/>
        <v>59.61092502</v>
      </c>
      <c r="E935" s="20" t="str">
        <f t="shared" si="3"/>
        <v>Top 20%</v>
      </c>
    </row>
    <row r="936">
      <c r="C936" s="20">
        <f t="shared" si="1"/>
        <v>0.0004251481577</v>
      </c>
      <c r="D936" s="20">
        <f t="shared" si="2"/>
        <v>59.65343984</v>
      </c>
      <c r="E936" s="20" t="str">
        <f t="shared" si="3"/>
        <v>Top 20%</v>
      </c>
    </row>
    <row r="937">
      <c r="C937" s="20">
        <f t="shared" si="1"/>
        <v>0.0004251481577</v>
      </c>
      <c r="D937" s="20">
        <f t="shared" si="2"/>
        <v>59.69595465</v>
      </c>
      <c r="E937" s="20" t="str">
        <f t="shared" si="3"/>
        <v>Top 20%</v>
      </c>
    </row>
    <row r="938">
      <c r="C938" s="20">
        <f t="shared" si="1"/>
        <v>0.0004251481577</v>
      </c>
      <c r="D938" s="20">
        <f t="shared" si="2"/>
        <v>59.73846947</v>
      </c>
      <c r="E938" s="20" t="str">
        <f t="shared" si="3"/>
        <v>Top 20%</v>
      </c>
    </row>
    <row r="939">
      <c r="C939" s="20">
        <f t="shared" si="1"/>
        <v>0.0004251481577</v>
      </c>
      <c r="D939" s="20">
        <f t="shared" si="2"/>
        <v>59.78098428</v>
      </c>
      <c r="E939" s="20" t="str">
        <f t="shared" si="3"/>
        <v>Top 20%</v>
      </c>
    </row>
    <row r="940">
      <c r="C940" s="20">
        <f t="shared" si="1"/>
        <v>0.0004251481577</v>
      </c>
      <c r="D940" s="20">
        <f t="shared" si="2"/>
        <v>59.8234991</v>
      </c>
      <c r="E940" s="20" t="str">
        <f t="shared" si="3"/>
        <v>Top 20%</v>
      </c>
    </row>
    <row r="941">
      <c r="C941" s="20">
        <f t="shared" si="1"/>
        <v>0.0004251481577</v>
      </c>
      <c r="D941" s="20">
        <f t="shared" si="2"/>
        <v>59.86601391</v>
      </c>
      <c r="E941" s="20" t="str">
        <f t="shared" si="3"/>
        <v>Top 20%</v>
      </c>
    </row>
    <row r="942">
      <c r="C942" s="20">
        <f t="shared" si="1"/>
        <v>0.0004251481577</v>
      </c>
      <c r="D942" s="20">
        <f t="shared" si="2"/>
        <v>59.90852873</v>
      </c>
      <c r="E942" s="20" t="str">
        <f t="shared" si="3"/>
        <v>Top 20%</v>
      </c>
    </row>
    <row r="943">
      <c r="C943" s="20">
        <f t="shared" si="1"/>
        <v>0.0004251481577</v>
      </c>
      <c r="D943" s="20">
        <f t="shared" si="2"/>
        <v>59.95104355</v>
      </c>
      <c r="E943" s="20" t="str">
        <f t="shared" si="3"/>
        <v>Top 20%</v>
      </c>
    </row>
    <row r="944">
      <c r="C944" s="20">
        <f t="shared" si="1"/>
        <v>0.0004251481577</v>
      </c>
      <c r="D944" s="20">
        <f t="shared" si="2"/>
        <v>59.99355836</v>
      </c>
      <c r="E944" s="20" t="str">
        <f t="shared" si="3"/>
        <v>Top 20%</v>
      </c>
    </row>
    <row r="945">
      <c r="C945" s="20">
        <f t="shared" si="1"/>
        <v>0.0004251481577</v>
      </c>
      <c r="D945" s="20">
        <f t="shared" si="2"/>
        <v>60.03607318</v>
      </c>
      <c r="E945" s="20" t="str">
        <f t="shared" si="3"/>
        <v>Top 20%</v>
      </c>
    </row>
    <row r="946">
      <c r="C946" s="20">
        <f t="shared" si="1"/>
        <v>0.0004251481577</v>
      </c>
      <c r="D946" s="20">
        <f t="shared" si="2"/>
        <v>60.07858799</v>
      </c>
      <c r="E946" s="20" t="str">
        <f t="shared" si="3"/>
        <v>Top 20%</v>
      </c>
    </row>
    <row r="947">
      <c r="C947" s="20">
        <f t="shared" si="1"/>
        <v>0.0004251481577</v>
      </c>
      <c r="D947" s="20">
        <f t="shared" si="2"/>
        <v>60.12110281</v>
      </c>
      <c r="E947" s="20" t="str">
        <f t="shared" si="3"/>
        <v>Top 20%</v>
      </c>
    </row>
    <row r="948">
      <c r="C948" s="20">
        <f t="shared" si="1"/>
        <v>0.0004251481577</v>
      </c>
      <c r="D948" s="20">
        <f t="shared" si="2"/>
        <v>60.16361762</v>
      </c>
      <c r="E948" s="20" t="str">
        <f t="shared" si="3"/>
        <v>Top 20%</v>
      </c>
    </row>
    <row r="949">
      <c r="C949" s="20">
        <f t="shared" si="1"/>
        <v>0.0004251481577</v>
      </c>
      <c r="D949" s="20">
        <f t="shared" si="2"/>
        <v>60.20613244</v>
      </c>
      <c r="E949" s="20" t="str">
        <f t="shared" si="3"/>
        <v>Top 20%</v>
      </c>
    </row>
    <row r="950">
      <c r="C950" s="20">
        <f t="shared" si="1"/>
        <v>0.0004251481577</v>
      </c>
      <c r="D950" s="20">
        <f t="shared" si="2"/>
        <v>60.24864726</v>
      </c>
      <c r="E950" s="20" t="str">
        <f t="shared" si="3"/>
        <v>Top 20%</v>
      </c>
    </row>
    <row r="951">
      <c r="C951" s="20">
        <f t="shared" si="1"/>
        <v>0.0004251481577</v>
      </c>
      <c r="D951" s="20">
        <f t="shared" si="2"/>
        <v>60.29116207</v>
      </c>
      <c r="E951" s="20" t="str">
        <f t="shared" si="3"/>
        <v>Top 20%</v>
      </c>
    </row>
    <row r="952">
      <c r="C952" s="20">
        <f t="shared" si="1"/>
        <v>0.0004251481577</v>
      </c>
      <c r="D952" s="20">
        <f t="shared" si="2"/>
        <v>60.33367689</v>
      </c>
      <c r="E952" s="20" t="str">
        <f t="shared" si="3"/>
        <v>Top 20%</v>
      </c>
    </row>
    <row r="953">
      <c r="C953" s="20">
        <f t="shared" si="1"/>
        <v>0.0004251481577</v>
      </c>
      <c r="D953" s="20">
        <f t="shared" si="2"/>
        <v>60.3761917</v>
      </c>
      <c r="E953" s="20" t="str">
        <f t="shared" si="3"/>
        <v>Top 20%</v>
      </c>
    </row>
    <row r="954">
      <c r="C954" s="20">
        <f t="shared" si="1"/>
        <v>0.0004251481577</v>
      </c>
      <c r="D954" s="20">
        <f t="shared" si="2"/>
        <v>60.41870652</v>
      </c>
      <c r="E954" s="20" t="str">
        <f t="shared" si="3"/>
        <v>Top 20%</v>
      </c>
    </row>
    <row r="955">
      <c r="C955" s="20">
        <f t="shared" si="1"/>
        <v>0.0004251481577</v>
      </c>
      <c r="D955" s="20">
        <f t="shared" si="2"/>
        <v>60.46122133</v>
      </c>
      <c r="E955" s="20" t="str">
        <f t="shared" si="3"/>
        <v>Top 20%</v>
      </c>
    </row>
    <row r="956">
      <c r="C956" s="20">
        <f t="shared" si="1"/>
        <v>0.0004251481577</v>
      </c>
      <c r="D956" s="20">
        <f t="shared" si="2"/>
        <v>60.50373615</v>
      </c>
      <c r="E956" s="20" t="str">
        <f t="shared" si="3"/>
        <v>Top 20%</v>
      </c>
    </row>
    <row r="957">
      <c r="C957" s="20">
        <f t="shared" si="1"/>
        <v>0.0004251481577</v>
      </c>
      <c r="D957" s="20">
        <f t="shared" si="2"/>
        <v>60.54625097</v>
      </c>
      <c r="E957" s="20" t="str">
        <f t="shared" si="3"/>
        <v>Top 20%</v>
      </c>
    </row>
    <row r="958">
      <c r="C958" s="20">
        <f t="shared" si="1"/>
        <v>0.0004251481577</v>
      </c>
      <c r="D958" s="20">
        <f t="shared" si="2"/>
        <v>60.58876578</v>
      </c>
      <c r="E958" s="20" t="str">
        <f t="shared" si="3"/>
        <v>Top 20%</v>
      </c>
    </row>
    <row r="959">
      <c r="C959" s="20">
        <f t="shared" si="1"/>
        <v>0.0004251481577</v>
      </c>
      <c r="D959" s="20">
        <f t="shared" si="2"/>
        <v>60.6312806</v>
      </c>
      <c r="E959" s="20" t="str">
        <f t="shared" si="3"/>
        <v>Top 20%</v>
      </c>
    </row>
    <row r="960">
      <c r="C960" s="20">
        <f t="shared" si="1"/>
        <v>0.0004251481577</v>
      </c>
      <c r="D960" s="20">
        <f t="shared" si="2"/>
        <v>60.67379541</v>
      </c>
      <c r="E960" s="20" t="str">
        <f t="shared" si="3"/>
        <v>Top 20%</v>
      </c>
    </row>
    <row r="961">
      <c r="C961" s="20">
        <f t="shared" si="1"/>
        <v>0.0004251481577</v>
      </c>
      <c r="D961" s="20">
        <f t="shared" si="2"/>
        <v>60.71631023</v>
      </c>
      <c r="E961" s="20" t="str">
        <f t="shared" si="3"/>
        <v>Top 20%</v>
      </c>
    </row>
    <row r="962">
      <c r="C962" s="20">
        <f t="shared" si="1"/>
        <v>0.0004251481577</v>
      </c>
      <c r="D962" s="20">
        <f t="shared" si="2"/>
        <v>60.75882505</v>
      </c>
      <c r="E962" s="20" t="str">
        <f t="shared" si="3"/>
        <v>Top 20%</v>
      </c>
    </row>
    <row r="963">
      <c r="C963" s="20">
        <f t="shared" si="1"/>
        <v>0.0004251481577</v>
      </c>
      <c r="D963" s="20">
        <f t="shared" si="2"/>
        <v>60.80133986</v>
      </c>
      <c r="E963" s="20" t="str">
        <f t="shared" si="3"/>
        <v>Top 20%</v>
      </c>
    </row>
    <row r="964">
      <c r="C964" s="20">
        <f t="shared" si="1"/>
        <v>0.0004251481577</v>
      </c>
      <c r="D964" s="20">
        <f t="shared" si="2"/>
        <v>60.84385468</v>
      </c>
      <c r="E964" s="20" t="str">
        <f t="shared" si="3"/>
        <v>Top 20%</v>
      </c>
    </row>
    <row r="965">
      <c r="C965" s="20">
        <f t="shared" si="1"/>
        <v>0.0004251481577</v>
      </c>
      <c r="D965" s="20">
        <f t="shared" si="2"/>
        <v>60.88636949</v>
      </c>
      <c r="E965" s="20" t="str">
        <f t="shared" si="3"/>
        <v>Top 20%</v>
      </c>
    </row>
    <row r="966">
      <c r="C966" s="20">
        <f t="shared" si="1"/>
        <v>0.0004251481577</v>
      </c>
      <c r="D966" s="20">
        <f t="shared" si="2"/>
        <v>60.92888431</v>
      </c>
      <c r="E966" s="20" t="str">
        <f t="shared" si="3"/>
        <v>Top 20%</v>
      </c>
    </row>
    <row r="967">
      <c r="C967" s="20">
        <f t="shared" si="1"/>
        <v>0.0004251481577</v>
      </c>
      <c r="D967" s="20">
        <f t="shared" si="2"/>
        <v>60.97139912</v>
      </c>
      <c r="E967" s="20" t="str">
        <f t="shared" si="3"/>
        <v>Top 20%</v>
      </c>
    </row>
    <row r="968">
      <c r="C968" s="20">
        <f t="shared" si="1"/>
        <v>0.0004251481577</v>
      </c>
      <c r="D968" s="20">
        <f t="shared" si="2"/>
        <v>61.01391394</v>
      </c>
      <c r="E968" s="20" t="str">
        <f t="shared" si="3"/>
        <v>Top 20%</v>
      </c>
    </row>
    <row r="969">
      <c r="C969" s="20">
        <f t="shared" si="1"/>
        <v>0.0004251481577</v>
      </c>
      <c r="D969" s="20">
        <f t="shared" si="2"/>
        <v>61.05642876</v>
      </c>
      <c r="E969" s="20" t="str">
        <f t="shared" si="3"/>
        <v>Top 20%</v>
      </c>
    </row>
    <row r="970">
      <c r="C970" s="20">
        <f t="shared" si="1"/>
        <v>0.0004251481577</v>
      </c>
      <c r="D970" s="20">
        <f t="shared" si="2"/>
        <v>61.09894357</v>
      </c>
      <c r="E970" s="20" t="str">
        <f t="shared" si="3"/>
        <v>Top 20%</v>
      </c>
    </row>
    <row r="971">
      <c r="C971" s="20">
        <f t="shared" si="1"/>
        <v>0.0004251481577</v>
      </c>
      <c r="D971" s="20">
        <f t="shared" si="2"/>
        <v>61.14145839</v>
      </c>
      <c r="E971" s="20" t="str">
        <f t="shared" si="3"/>
        <v>Top 20%</v>
      </c>
    </row>
    <row r="972">
      <c r="C972" s="20">
        <f t="shared" si="1"/>
        <v>0.0004251481577</v>
      </c>
      <c r="D972" s="20">
        <f t="shared" si="2"/>
        <v>61.1839732</v>
      </c>
      <c r="E972" s="20" t="str">
        <f t="shared" si="3"/>
        <v>Top 20%</v>
      </c>
    </row>
    <row r="973">
      <c r="C973" s="20">
        <f t="shared" si="1"/>
        <v>0.0004251481577</v>
      </c>
      <c r="D973" s="20">
        <f t="shared" si="2"/>
        <v>61.22648802</v>
      </c>
      <c r="E973" s="20" t="str">
        <f t="shared" si="3"/>
        <v>Top 20%</v>
      </c>
    </row>
    <row r="974">
      <c r="C974" s="20">
        <f t="shared" si="1"/>
        <v>0.0004251481577</v>
      </c>
      <c r="D974" s="20">
        <f t="shared" si="2"/>
        <v>61.26900283</v>
      </c>
      <c r="E974" s="20" t="str">
        <f t="shared" si="3"/>
        <v>Top 20%</v>
      </c>
    </row>
    <row r="975">
      <c r="C975" s="20">
        <f t="shared" si="1"/>
        <v>0.0004251481577</v>
      </c>
      <c r="D975" s="20">
        <f t="shared" si="2"/>
        <v>61.31151765</v>
      </c>
      <c r="E975" s="20" t="str">
        <f t="shared" si="3"/>
        <v>Top 20%</v>
      </c>
    </row>
    <row r="976">
      <c r="C976" s="20">
        <f t="shared" si="1"/>
        <v>0.0004251481577</v>
      </c>
      <c r="D976" s="20">
        <f t="shared" si="2"/>
        <v>61.35403247</v>
      </c>
      <c r="E976" s="20" t="str">
        <f t="shared" si="3"/>
        <v>Top 20%</v>
      </c>
    </row>
    <row r="977">
      <c r="C977" s="20">
        <f t="shared" si="1"/>
        <v>0.0004251481577</v>
      </c>
      <c r="D977" s="20">
        <f t="shared" si="2"/>
        <v>61.39654728</v>
      </c>
      <c r="E977" s="20" t="str">
        <f t="shared" si="3"/>
        <v>Top 20%</v>
      </c>
    </row>
    <row r="978">
      <c r="C978" s="20">
        <f t="shared" si="1"/>
        <v>0.0004251481577</v>
      </c>
      <c r="D978" s="20">
        <f t="shared" si="2"/>
        <v>61.4390621</v>
      </c>
      <c r="E978" s="20" t="str">
        <f t="shared" si="3"/>
        <v>Top 20%</v>
      </c>
    </row>
    <row r="979">
      <c r="C979" s="20">
        <f t="shared" si="1"/>
        <v>0.0004251481577</v>
      </c>
      <c r="D979" s="20">
        <f t="shared" si="2"/>
        <v>61.48157691</v>
      </c>
      <c r="E979" s="20" t="str">
        <f t="shared" si="3"/>
        <v>Top 20%</v>
      </c>
    </row>
    <row r="980">
      <c r="C980" s="20">
        <f t="shared" si="1"/>
        <v>0.0004251481577</v>
      </c>
      <c r="D980" s="20">
        <f t="shared" si="2"/>
        <v>61.52409173</v>
      </c>
      <c r="E980" s="20" t="str">
        <f t="shared" si="3"/>
        <v>Top 20%</v>
      </c>
    </row>
    <row r="981">
      <c r="C981" s="20">
        <f t="shared" si="1"/>
        <v>0.0004251481577</v>
      </c>
      <c r="D981" s="20">
        <f t="shared" si="2"/>
        <v>61.56660654</v>
      </c>
      <c r="E981" s="20" t="str">
        <f t="shared" si="3"/>
        <v>Top 20%</v>
      </c>
    </row>
    <row r="982">
      <c r="C982" s="20">
        <f t="shared" si="1"/>
        <v>0.0004251481577</v>
      </c>
      <c r="D982" s="20">
        <f t="shared" si="2"/>
        <v>61.60912136</v>
      </c>
      <c r="E982" s="20" t="str">
        <f t="shared" si="3"/>
        <v>Top 20%</v>
      </c>
    </row>
    <row r="983">
      <c r="C983" s="20">
        <f t="shared" si="1"/>
        <v>0.0004251481577</v>
      </c>
      <c r="D983" s="20">
        <f t="shared" si="2"/>
        <v>61.65163618</v>
      </c>
      <c r="E983" s="20" t="str">
        <f t="shared" si="3"/>
        <v>Top 20%</v>
      </c>
    </row>
    <row r="984">
      <c r="C984" s="20">
        <f t="shared" si="1"/>
        <v>0.0004251481577</v>
      </c>
      <c r="D984" s="20">
        <f t="shared" si="2"/>
        <v>61.69415099</v>
      </c>
      <c r="E984" s="20" t="str">
        <f t="shared" si="3"/>
        <v>Top 20%</v>
      </c>
    </row>
    <row r="985">
      <c r="C985" s="20">
        <f t="shared" si="1"/>
        <v>0.0004251481577</v>
      </c>
      <c r="D985" s="20">
        <f t="shared" si="2"/>
        <v>61.73666581</v>
      </c>
      <c r="E985" s="20" t="str">
        <f t="shared" si="3"/>
        <v>Top 20%</v>
      </c>
    </row>
    <row r="986">
      <c r="C986" s="20">
        <f t="shared" si="1"/>
        <v>0.0004251481577</v>
      </c>
      <c r="D986" s="20">
        <f t="shared" si="2"/>
        <v>61.77918062</v>
      </c>
      <c r="E986" s="20" t="str">
        <f t="shared" si="3"/>
        <v>Top 20%</v>
      </c>
    </row>
    <row r="987">
      <c r="C987" s="20">
        <f t="shared" si="1"/>
        <v>0.0004251481577</v>
      </c>
      <c r="D987" s="20">
        <f t="shared" si="2"/>
        <v>61.82169544</v>
      </c>
      <c r="E987" s="20" t="str">
        <f t="shared" si="3"/>
        <v>Top 20%</v>
      </c>
    </row>
    <row r="988">
      <c r="C988" s="20">
        <f t="shared" si="1"/>
        <v>0.0004251481577</v>
      </c>
      <c r="D988" s="20">
        <f t="shared" si="2"/>
        <v>61.86421026</v>
      </c>
      <c r="E988" s="20" t="str">
        <f t="shared" si="3"/>
        <v>Top 20%</v>
      </c>
    </row>
    <row r="989">
      <c r="C989" s="20">
        <f t="shared" si="1"/>
        <v>0.0004251481577</v>
      </c>
      <c r="D989" s="20">
        <f t="shared" si="2"/>
        <v>61.90672507</v>
      </c>
      <c r="E989" s="20" t="str">
        <f t="shared" si="3"/>
        <v>Top 20%</v>
      </c>
    </row>
    <row r="990">
      <c r="C990" s="20">
        <f t="shared" si="1"/>
        <v>0.0004251481577</v>
      </c>
      <c r="D990" s="20">
        <f t="shared" si="2"/>
        <v>61.94923989</v>
      </c>
      <c r="E990" s="20" t="str">
        <f t="shared" si="3"/>
        <v>Top 20%</v>
      </c>
    </row>
    <row r="991">
      <c r="C991" s="20">
        <f t="shared" si="1"/>
        <v>0.0004251481577</v>
      </c>
      <c r="D991" s="20">
        <f t="shared" si="2"/>
        <v>61.9917547</v>
      </c>
      <c r="E991" s="20" t="str">
        <f t="shared" si="3"/>
        <v>Top 20%</v>
      </c>
    </row>
    <row r="992">
      <c r="C992" s="20">
        <f t="shared" si="1"/>
        <v>0.0004251481577</v>
      </c>
      <c r="D992" s="20">
        <f t="shared" si="2"/>
        <v>62.03426952</v>
      </c>
      <c r="E992" s="20" t="str">
        <f t="shared" si="3"/>
        <v>Top 20%</v>
      </c>
    </row>
    <row r="993">
      <c r="C993" s="20">
        <f t="shared" si="1"/>
        <v>0.0004251481577</v>
      </c>
      <c r="D993" s="20">
        <f t="shared" si="2"/>
        <v>62.07678433</v>
      </c>
      <c r="E993" s="20" t="str">
        <f t="shared" si="3"/>
        <v>Top 20%</v>
      </c>
    </row>
    <row r="994">
      <c r="C994" s="20">
        <f t="shared" si="1"/>
        <v>0.0004251481577</v>
      </c>
      <c r="D994" s="20">
        <f t="shared" si="2"/>
        <v>62.11929915</v>
      </c>
      <c r="E994" s="20" t="str">
        <f t="shared" si="3"/>
        <v>Top 20%</v>
      </c>
    </row>
    <row r="995">
      <c r="C995" s="20">
        <f t="shared" si="1"/>
        <v>0.0004251481577</v>
      </c>
      <c r="D995" s="20">
        <f t="shared" si="2"/>
        <v>62.16181397</v>
      </c>
      <c r="E995" s="20" t="str">
        <f t="shared" si="3"/>
        <v>Top 20%</v>
      </c>
    </row>
    <row r="996">
      <c r="C996" s="20">
        <f t="shared" si="1"/>
        <v>0.0004251481577</v>
      </c>
      <c r="D996" s="20">
        <f t="shared" si="2"/>
        <v>62.20432878</v>
      </c>
      <c r="E996" s="20" t="str">
        <f t="shared" si="3"/>
        <v>Top 20%</v>
      </c>
    </row>
    <row r="997">
      <c r="C997" s="20">
        <f t="shared" si="1"/>
        <v>0.0004251481577</v>
      </c>
      <c r="D997" s="20">
        <f t="shared" si="2"/>
        <v>62.2468436</v>
      </c>
      <c r="E997" s="20" t="str">
        <f t="shared" si="3"/>
        <v>Top 20%</v>
      </c>
    </row>
    <row r="998">
      <c r="C998" s="20">
        <f t="shared" si="1"/>
        <v>0.0004251481577</v>
      </c>
      <c r="D998" s="20">
        <f t="shared" si="2"/>
        <v>62.28935841</v>
      </c>
      <c r="E998" s="20" t="str">
        <f t="shared" si="3"/>
        <v>Top 20%</v>
      </c>
    </row>
    <row r="999">
      <c r="C999" s="20">
        <f t="shared" si="1"/>
        <v>0.0004251481577</v>
      </c>
      <c r="D999" s="20">
        <f t="shared" si="2"/>
        <v>62.33187323</v>
      </c>
      <c r="E999" s="20" t="str">
        <f t="shared" si="3"/>
        <v>Top 20%</v>
      </c>
    </row>
    <row r="1000">
      <c r="C1000" s="20">
        <f t="shared" si="1"/>
        <v>0.0004251481577</v>
      </c>
      <c r="D1000" s="20">
        <f t="shared" si="2"/>
        <v>62.37438804</v>
      </c>
      <c r="E1000" s="20" t="str">
        <f t="shared" si="3"/>
        <v>Top 20%</v>
      </c>
    </row>
    <row r="1001">
      <c r="C1001" s="20">
        <f t="shared" si="1"/>
        <v>0.0004251481577</v>
      </c>
      <c r="D1001" s="20">
        <f t="shared" si="2"/>
        <v>62.41690286</v>
      </c>
      <c r="E1001" s="20" t="str">
        <f t="shared" si="3"/>
        <v>Top 20%</v>
      </c>
    </row>
    <row r="1002">
      <c r="C1002" s="20">
        <f t="shared" si="1"/>
        <v>0.0004251481577</v>
      </c>
      <c r="D1002" s="20">
        <f t="shared" si="2"/>
        <v>62.45941768</v>
      </c>
      <c r="E1002" s="20" t="str">
        <f t="shared" si="3"/>
        <v>Top 20%</v>
      </c>
    </row>
    <row r="1003">
      <c r="C1003" s="20">
        <f t="shared" si="1"/>
        <v>0.0004251481577</v>
      </c>
      <c r="D1003" s="20">
        <f t="shared" si="2"/>
        <v>62.50193249</v>
      </c>
      <c r="E1003" s="20" t="str">
        <f t="shared" si="3"/>
        <v>Top 20%</v>
      </c>
    </row>
    <row r="1004">
      <c r="C1004" s="20">
        <f t="shared" si="1"/>
        <v>0.0004251481577</v>
      </c>
      <c r="D1004" s="20">
        <f t="shared" si="2"/>
        <v>62.54444731</v>
      </c>
      <c r="E1004" s="20" t="str">
        <f t="shared" si="3"/>
        <v>Top 20%</v>
      </c>
    </row>
    <row r="1005">
      <c r="C1005" s="20">
        <f t="shared" si="1"/>
        <v>0.0004251481577</v>
      </c>
      <c r="D1005" s="20">
        <f t="shared" si="2"/>
        <v>62.58696212</v>
      </c>
      <c r="E1005" s="20" t="str">
        <f t="shared" si="3"/>
        <v>Top 20%</v>
      </c>
    </row>
    <row r="1006">
      <c r="C1006" s="20">
        <f t="shared" si="1"/>
        <v>0.0004251481577</v>
      </c>
      <c r="D1006" s="20">
        <f t="shared" si="2"/>
        <v>62.62947694</v>
      </c>
      <c r="E1006" s="20" t="str">
        <f t="shared" si="3"/>
        <v>Top 20%</v>
      </c>
    </row>
    <row r="1007">
      <c r="C1007" s="20">
        <f t="shared" si="1"/>
        <v>0.0004251481577</v>
      </c>
      <c r="D1007" s="20">
        <f t="shared" si="2"/>
        <v>62.67199175</v>
      </c>
      <c r="E1007" s="20" t="str">
        <f t="shared" si="3"/>
        <v>Top 20%</v>
      </c>
    </row>
    <row r="1008">
      <c r="C1008" s="20">
        <f t="shared" si="1"/>
        <v>0.0004251481577</v>
      </c>
      <c r="D1008" s="20">
        <f t="shared" si="2"/>
        <v>62.71450657</v>
      </c>
      <c r="E1008" s="20" t="str">
        <f t="shared" si="3"/>
        <v>Top 20%</v>
      </c>
    </row>
    <row r="1009">
      <c r="C1009" s="20">
        <f t="shared" si="1"/>
        <v>0.0004251481577</v>
      </c>
      <c r="D1009" s="20">
        <f t="shared" si="2"/>
        <v>62.75702139</v>
      </c>
      <c r="E1009" s="20" t="str">
        <f t="shared" si="3"/>
        <v>Top 20%</v>
      </c>
    </row>
    <row r="1010">
      <c r="C1010" s="20">
        <f t="shared" si="1"/>
        <v>0.0004251481577</v>
      </c>
      <c r="D1010" s="20">
        <f t="shared" si="2"/>
        <v>62.7995362</v>
      </c>
      <c r="E1010" s="20" t="str">
        <f t="shared" si="3"/>
        <v>Top 20%</v>
      </c>
    </row>
    <row r="1011">
      <c r="C1011" s="20">
        <f t="shared" si="1"/>
        <v>0.0004251481577</v>
      </c>
      <c r="D1011" s="20">
        <f t="shared" si="2"/>
        <v>62.84205102</v>
      </c>
      <c r="E1011" s="20" t="str">
        <f t="shared" si="3"/>
        <v>Top 20%</v>
      </c>
    </row>
    <row r="1012">
      <c r="C1012" s="20">
        <f t="shared" si="1"/>
        <v>0.0004251481577</v>
      </c>
      <c r="D1012" s="20">
        <f t="shared" si="2"/>
        <v>62.88456583</v>
      </c>
      <c r="E1012" s="20" t="str">
        <f t="shared" si="3"/>
        <v>Top 20%</v>
      </c>
    </row>
    <row r="1013">
      <c r="C1013" s="20">
        <f t="shared" si="1"/>
        <v>0.0004251481577</v>
      </c>
      <c r="D1013" s="20">
        <f t="shared" si="2"/>
        <v>62.92708065</v>
      </c>
      <c r="E1013" s="20" t="str">
        <f t="shared" si="3"/>
        <v>Top 20%</v>
      </c>
    </row>
    <row r="1014">
      <c r="C1014" s="20">
        <f t="shared" si="1"/>
        <v>0.0004251481577</v>
      </c>
      <c r="D1014" s="20">
        <f t="shared" si="2"/>
        <v>62.96959547</v>
      </c>
      <c r="E1014" s="20" t="str">
        <f t="shared" si="3"/>
        <v>Top 20%</v>
      </c>
    </row>
    <row r="1015">
      <c r="C1015" s="20">
        <f t="shared" si="1"/>
        <v>0.0004251481577</v>
      </c>
      <c r="D1015" s="20">
        <f t="shared" si="2"/>
        <v>63.01211028</v>
      </c>
      <c r="E1015" s="20" t="str">
        <f t="shared" si="3"/>
        <v>Top 20%</v>
      </c>
    </row>
    <row r="1016">
      <c r="C1016" s="20">
        <f t="shared" si="1"/>
        <v>0.0004251481577</v>
      </c>
      <c r="D1016" s="20">
        <f t="shared" si="2"/>
        <v>63.0546251</v>
      </c>
      <c r="E1016" s="20" t="str">
        <f t="shared" si="3"/>
        <v>Top 20%</v>
      </c>
    </row>
    <row r="1017">
      <c r="C1017" s="20">
        <f t="shared" si="1"/>
        <v>0.0004251481577</v>
      </c>
      <c r="D1017" s="20">
        <f t="shared" si="2"/>
        <v>63.09713991</v>
      </c>
      <c r="E1017" s="20" t="str">
        <f t="shared" si="3"/>
        <v>Top 20%</v>
      </c>
    </row>
    <row r="1018">
      <c r="C1018" s="20">
        <f t="shared" si="1"/>
        <v>0.0004251481577</v>
      </c>
      <c r="D1018" s="20">
        <f t="shared" si="2"/>
        <v>63.13965473</v>
      </c>
      <c r="E1018" s="20" t="str">
        <f t="shared" si="3"/>
        <v>Top 20%</v>
      </c>
    </row>
    <row r="1019">
      <c r="C1019" s="20">
        <f t="shared" si="1"/>
        <v>0.0004251481577</v>
      </c>
      <c r="D1019" s="20">
        <f t="shared" si="2"/>
        <v>63.18216954</v>
      </c>
      <c r="E1019" s="20" t="str">
        <f t="shared" si="3"/>
        <v>Top 20%</v>
      </c>
    </row>
    <row r="1020">
      <c r="C1020" s="20">
        <f t="shared" si="1"/>
        <v>0.0004251481577</v>
      </c>
      <c r="D1020" s="20">
        <f t="shared" si="2"/>
        <v>63.22468436</v>
      </c>
      <c r="E1020" s="20" t="str">
        <f t="shared" si="3"/>
        <v>Top 20%</v>
      </c>
    </row>
    <row r="1021">
      <c r="C1021" s="20">
        <f t="shared" si="1"/>
        <v>0.0004251481577</v>
      </c>
      <c r="D1021" s="20">
        <f t="shared" si="2"/>
        <v>63.26719918</v>
      </c>
      <c r="E1021" s="20" t="str">
        <f t="shared" si="3"/>
        <v>Top 20%</v>
      </c>
    </row>
    <row r="1022">
      <c r="C1022" s="20">
        <f t="shared" si="1"/>
        <v>0.0004251481577</v>
      </c>
      <c r="D1022" s="20">
        <f t="shared" si="2"/>
        <v>63.30971399</v>
      </c>
      <c r="E1022" s="20" t="str">
        <f t="shared" si="3"/>
        <v>Top 20%</v>
      </c>
    </row>
    <row r="1023">
      <c r="C1023" s="20">
        <f t="shared" si="1"/>
        <v>0.0004251481577</v>
      </c>
      <c r="D1023" s="20">
        <f t="shared" si="2"/>
        <v>63.35222881</v>
      </c>
      <c r="E1023" s="20" t="str">
        <f t="shared" si="3"/>
        <v>Top 20%</v>
      </c>
    </row>
    <row r="1024">
      <c r="C1024" s="20">
        <f t="shared" si="1"/>
        <v>0.0004251481577</v>
      </c>
      <c r="D1024" s="20">
        <f t="shared" si="2"/>
        <v>63.39474362</v>
      </c>
      <c r="E1024" s="20" t="str">
        <f t="shared" si="3"/>
        <v>Top 20%</v>
      </c>
    </row>
    <row r="1025">
      <c r="C1025" s="20">
        <f t="shared" si="1"/>
        <v>0.0004251481577</v>
      </c>
      <c r="D1025" s="20">
        <f t="shared" si="2"/>
        <v>63.43725844</v>
      </c>
      <c r="E1025" s="20" t="str">
        <f t="shared" si="3"/>
        <v>Top 20%</v>
      </c>
    </row>
    <row r="1026">
      <c r="C1026" s="20">
        <f t="shared" si="1"/>
        <v>0.0004251481577</v>
      </c>
      <c r="D1026" s="20">
        <f t="shared" si="2"/>
        <v>63.47977325</v>
      </c>
      <c r="E1026" s="20" t="str">
        <f t="shared" si="3"/>
        <v>Top 20%</v>
      </c>
    </row>
    <row r="1027">
      <c r="C1027" s="20">
        <f t="shared" si="1"/>
        <v>0.0004251481577</v>
      </c>
      <c r="D1027" s="20">
        <f t="shared" si="2"/>
        <v>63.52228807</v>
      </c>
      <c r="E1027" s="20" t="str">
        <f t="shared" si="3"/>
        <v>Top 20%</v>
      </c>
    </row>
    <row r="1028">
      <c r="C1028" s="20">
        <f t="shared" si="1"/>
        <v>0.0004251481577</v>
      </c>
      <c r="D1028" s="20">
        <f t="shared" si="2"/>
        <v>63.56480289</v>
      </c>
      <c r="E1028" s="20" t="str">
        <f t="shared" si="3"/>
        <v>Top 20%</v>
      </c>
    </row>
    <row r="1029">
      <c r="C1029" s="20">
        <f t="shared" si="1"/>
        <v>0.0004251481577</v>
      </c>
      <c r="D1029" s="20">
        <f t="shared" si="2"/>
        <v>63.6073177</v>
      </c>
      <c r="E1029" s="20" t="str">
        <f t="shared" si="3"/>
        <v>Top 20%</v>
      </c>
    </row>
    <row r="1030">
      <c r="C1030" s="20">
        <f t="shared" si="1"/>
        <v>0.0004251481577</v>
      </c>
      <c r="D1030" s="20">
        <f t="shared" si="2"/>
        <v>63.64983252</v>
      </c>
      <c r="E1030" s="20" t="str">
        <f t="shared" si="3"/>
        <v>Top 20%</v>
      </c>
    </row>
    <row r="1031">
      <c r="C1031" s="20">
        <f t="shared" si="1"/>
        <v>0.0004251481577</v>
      </c>
      <c r="D1031" s="20">
        <f t="shared" si="2"/>
        <v>63.69234733</v>
      </c>
      <c r="E1031" s="20" t="str">
        <f t="shared" si="3"/>
        <v>Top 20%</v>
      </c>
    </row>
    <row r="1032">
      <c r="C1032" s="20">
        <f t="shared" si="1"/>
        <v>0.0004251481577</v>
      </c>
      <c r="D1032" s="20">
        <f t="shared" si="2"/>
        <v>63.73486215</v>
      </c>
      <c r="E1032" s="20" t="str">
        <f t="shared" si="3"/>
        <v>Top 20%</v>
      </c>
    </row>
    <row r="1033">
      <c r="C1033" s="20">
        <f t="shared" si="1"/>
        <v>0.0004251481577</v>
      </c>
      <c r="D1033" s="20">
        <f t="shared" si="2"/>
        <v>63.77737696</v>
      </c>
      <c r="E1033" s="20" t="str">
        <f t="shared" si="3"/>
        <v>Top 20%</v>
      </c>
    </row>
    <row r="1034">
      <c r="C1034" s="20">
        <f t="shared" si="1"/>
        <v>0.0004251481577</v>
      </c>
      <c r="D1034" s="20">
        <f t="shared" si="2"/>
        <v>63.81989178</v>
      </c>
      <c r="E1034" s="20" t="str">
        <f t="shared" si="3"/>
        <v>Top 20%</v>
      </c>
    </row>
    <row r="1035">
      <c r="C1035" s="20">
        <f t="shared" si="1"/>
        <v>0.0004251481577</v>
      </c>
      <c r="D1035" s="20">
        <f t="shared" si="2"/>
        <v>63.8624066</v>
      </c>
      <c r="E1035" s="20" t="str">
        <f t="shared" si="3"/>
        <v>Top 20%</v>
      </c>
    </row>
    <row r="1036">
      <c r="C1036" s="20">
        <f t="shared" si="1"/>
        <v>0.0004251481577</v>
      </c>
      <c r="D1036" s="20">
        <f t="shared" si="2"/>
        <v>63.90492141</v>
      </c>
      <c r="E1036" s="20" t="str">
        <f t="shared" si="3"/>
        <v>Top 20%</v>
      </c>
    </row>
    <row r="1037">
      <c r="C1037" s="20">
        <f t="shared" si="1"/>
        <v>0.0004251481577</v>
      </c>
      <c r="D1037" s="20">
        <f t="shared" si="2"/>
        <v>63.94743623</v>
      </c>
      <c r="E1037" s="20" t="str">
        <f t="shared" si="3"/>
        <v>Top 20%</v>
      </c>
    </row>
    <row r="1038">
      <c r="C1038" s="20">
        <f t="shared" si="1"/>
        <v>0.0004251481577</v>
      </c>
      <c r="D1038" s="20">
        <f t="shared" si="2"/>
        <v>63.98995104</v>
      </c>
      <c r="E1038" s="20" t="str">
        <f t="shared" si="3"/>
        <v>Top 20%</v>
      </c>
    </row>
    <row r="1039">
      <c r="C1039" s="20">
        <f t="shared" si="1"/>
        <v>0.0004251481577</v>
      </c>
      <c r="D1039" s="20">
        <f t="shared" si="2"/>
        <v>64.03246586</v>
      </c>
      <c r="E1039" s="20" t="str">
        <f t="shared" si="3"/>
        <v>Top 20%</v>
      </c>
    </row>
    <row r="1040">
      <c r="C1040" s="20">
        <f t="shared" si="1"/>
        <v>0.0004251481577</v>
      </c>
      <c r="D1040" s="20">
        <f t="shared" si="2"/>
        <v>64.07498068</v>
      </c>
      <c r="E1040" s="20" t="str">
        <f t="shared" si="3"/>
        <v>Top 20%</v>
      </c>
    </row>
    <row r="1041">
      <c r="C1041" s="20">
        <f t="shared" si="1"/>
        <v>0.0004251481577</v>
      </c>
      <c r="D1041" s="20">
        <f t="shared" si="2"/>
        <v>64.11749549</v>
      </c>
      <c r="E1041" s="20" t="str">
        <f t="shared" si="3"/>
        <v>Top 20%</v>
      </c>
    </row>
    <row r="1042">
      <c r="C1042" s="20">
        <f t="shared" si="1"/>
        <v>0.0004251481577</v>
      </c>
      <c r="D1042" s="20">
        <f t="shared" si="2"/>
        <v>64.16001031</v>
      </c>
      <c r="E1042" s="20" t="str">
        <f t="shared" si="3"/>
        <v>Top 20%</v>
      </c>
    </row>
    <row r="1043">
      <c r="C1043" s="20">
        <f t="shared" si="1"/>
        <v>0.0004251481577</v>
      </c>
      <c r="D1043" s="20">
        <f t="shared" si="2"/>
        <v>64.20252512</v>
      </c>
      <c r="E1043" s="20" t="str">
        <f t="shared" si="3"/>
        <v>Top 20%</v>
      </c>
    </row>
    <row r="1044">
      <c r="C1044" s="20">
        <f t="shared" si="1"/>
        <v>0.0004251481577</v>
      </c>
      <c r="D1044" s="20">
        <f t="shared" si="2"/>
        <v>64.24503994</v>
      </c>
      <c r="E1044" s="20" t="str">
        <f t="shared" si="3"/>
        <v>Top 20%</v>
      </c>
    </row>
    <row r="1045">
      <c r="C1045" s="20">
        <f t="shared" si="1"/>
        <v>0.0004251481577</v>
      </c>
      <c r="D1045" s="20">
        <f t="shared" si="2"/>
        <v>64.28755475</v>
      </c>
      <c r="E1045" s="20" t="str">
        <f t="shared" si="3"/>
        <v>Top 20%</v>
      </c>
    </row>
    <row r="1046">
      <c r="C1046" s="20">
        <f t="shared" si="1"/>
        <v>0.0004251481577</v>
      </c>
      <c r="D1046" s="20">
        <f t="shared" si="2"/>
        <v>64.33006957</v>
      </c>
      <c r="E1046" s="20" t="str">
        <f t="shared" si="3"/>
        <v>Top 20%</v>
      </c>
    </row>
    <row r="1047">
      <c r="C1047" s="20">
        <f t="shared" si="1"/>
        <v>0.0004251481577</v>
      </c>
      <c r="D1047" s="20">
        <f t="shared" si="2"/>
        <v>64.37258439</v>
      </c>
      <c r="E1047" s="20" t="str">
        <f t="shared" si="3"/>
        <v>Top 20%</v>
      </c>
    </row>
    <row r="1048">
      <c r="C1048" s="20">
        <f t="shared" si="1"/>
        <v>0.0004251481577</v>
      </c>
      <c r="D1048" s="20">
        <f t="shared" si="2"/>
        <v>64.4150992</v>
      </c>
      <c r="E1048" s="20" t="str">
        <f t="shared" si="3"/>
        <v>Top 20%</v>
      </c>
    </row>
    <row r="1049">
      <c r="C1049" s="20">
        <f t="shared" si="1"/>
        <v>0.0004251481577</v>
      </c>
      <c r="D1049" s="20">
        <f t="shared" si="2"/>
        <v>64.45761402</v>
      </c>
      <c r="E1049" s="20" t="str">
        <f t="shared" si="3"/>
        <v>Top 20%</v>
      </c>
    </row>
    <row r="1050">
      <c r="C1050" s="20">
        <f t="shared" si="1"/>
        <v>0.0004251481577</v>
      </c>
      <c r="D1050" s="20">
        <f t="shared" si="2"/>
        <v>64.50012883</v>
      </c>
      <c r="E1050" s="20" t="str">
        <f t="shared" si="3"/>
        <v>Top 20%</v>
      </c>
    </row>
    <row r="1051">
      <c r="C1051" s="20">
        <f t="shared" si="1"/>
        <v>0.0004251481577</v>
      </c>
      <c r="D1051" s="20">
        <f t="shared" si="2"/>
        <v>64.54264365</v>
      </c>
      <c r="E1051" s="20" t="str">
        <f t="shared" si="3"/>
        <v>Top 20%</v>
      </c>
    </row>
    <row r="1052">
      <c r="C1052" s="20">
        <f t="shared" si="1"/>
        <v>0.0004251481577</v>
      </c>
      <c r="D1052" s="20">
        <f t="shared" si="2"/>
        <v>64.58515846</v>
      </c>
      <c r="E1052" s="20" t="str">
        <f t="shared" si="3"/>
        <v>Top 20%</v>
      </c>
    </row>
    <row r="1053">
      <c r="C1053" s="20">
        <f t="shared" si="1"/>
        <v>0.0004251481577</v>
      </c>
      <c r="D1053" s="20">
        <f t="shared" si="2"/>
        <v>64.62767328</v>
      </c>
      <c r="E1053" s="20" t="str">
        <f t="shared" si="3"/>
        <v>Top 20%</v>
      </c>
    </row>
    <row r="1054">
      <c r="C1054" s="20">
        <f t="shared" si="1"/>
        <v>0.0004251481577</v>
      </c>
      <c r="D1054" s="20">
        <f t="shared" si="2"/>
        <v>64.6701881</v>
      </c>
      <c r="E1054" s="20" t="str">
        <f t="shared" si="3"/>
        <v>Top 20%</v>
      </c>
    </row>
    <row r="1055">
      <c r="C1055" s="20">
        <f t="shared" si="1"/>
        <v>0.0004251481577</v>
      </c>
      <c r="D1055" s="20">
        <f t="shared" si="2"/>
        <v>64.71270291</v>
      </c>
      <c r="E1055" s="20" t="str">
        <f t="shared" si="3"/>
        <v>Top 20%</v>
      </c>
    </row>
    <row r="1056">
      <c r="C1056" s="20">
        <f t="shared" si="1"/>
        <v>0.0004251481577</v>
      </c>
      <c r="D1056" s="20">
        <f t="shared" si="2"/>
        <v>64.75521773</v>
      </c>
      <c r="E1056" s="20" t="str">
        <f t="shared" si="3"/>
        <v>Top 20%</v>
      </c>
    </row>
    <row r="1057">
      <c r="C1057" s="20">
        <f t="shared" si="1"/>
        <v>0.0004251481577</v>
      </c>
      <c r="D1057" s="20">
        <f t="shared" si="2"/>
        <v>64.79773254</v>
      </c>
      <c r="E1057" s="20" t="str">
        <f t="shared" si="3"/>
        <v>Top 20%</v>
      </c>
    </row>
    <row r="1058">
      <c r="C1058" s="20">
        <f t="shared" si="1"/>
        <v>0.0004251481577</v>
      </c>
      <c r="D1058" s="20">
        <f t="shared" si="2"/>
        <v>64.84024736</v>
      </c>
      <c r="E1058" s="20" t="str">
        <f t="shared" si="3"/>
        <v>Top 20%</v>
      </c>
    </row>
    <row r="1059">
      <c r="C1059" s="20">
        <f t="shared" si="1"/>
        <v>0.0004251481577</v>
      </c>
      <c r="D1059" s="20">
        <f t="shared" si="2"/>
        <v>64.88276217</v>
      </c>
      <c r="E1059" s="20" t="str">
        <f t="shared" si="3"/>
        <v>Top 20%</v>
      </c>
    </row>
    <row r="1060">
      <c r="C1060" s="20">
        <f t="shared" si="1"/>
        <v>0.0004251481577</v>
      </c>
      <c r="D1060" s="20">
        <f t="shared" si="2"/>
        <v>64.92527699</v>
      </c>
      <c r="E1060" s="20" t="str">
        <f t="shared" si="3"/>
        <v>Top 20%</v>
      </c>
    </row>
    <row r="1061">
      <c r="C1061" s="20">
        <f t="shared" si="1"/>
        <v>0.0004251481577</v>
      </c>
      <c r="D1061" s="20">
        <f t="shared" si="2"/>
        <v>64.96779181</v>
      </c>
      <c r="E1061" s="20" t="str">
        <f t="shared" si="3"/>
        <v>Top 20%</v>
      </c>
    </row>
    <row r="1062">
      <c r="C1062" s="20">
        <f t="shared" si="1"/>
        <v>0.0004251481577</v>
      </c>
      <c r="D1062" s="20">
        <f t="shared" si="2"/>
        <v>65.01030662</v>
      </c>
      <c r="E1062" s="20" t="str">
        <f t="shared" si="3"/>
        <v>Top 20%</v>
      </c>
    </row>
    <row r="1063">
      <c r="C1063" s="20">
        <f t="shared" si="1"/>
        <v>0.0004251481577</v>
      </c>
      <c r="D1063" s="20">
        <f t="shared" si="2"/>
        <v>65.05282144</v>
      </c>
      <c r="E1063" s="20" t="str">
        <f t="shared" si="3"/>
        <v>Top 20%</v>
      </c>
    </row>
    <row r="1064">
      <c r="C1064" s="20">
        <f t="shared" si="1"/>
        <v>0.0004251481577</v>
      </c>
      <c r="D1064" s="20">
        <f t="shared" si="2"/>
        <v>65.09533625</v>
      </c>
      <c r="E1064" s="20" t="str">
        <f t="shared" si="3"/>
        <v>Top 20%</v>
      </c>
    </row>
    <row r="1065">
      <c r="C1065" s="20">
        <f t="shared" si="1"/>
        <v>0.0004251481577</v>
      </c>
      <c r="D1065" s="20">
        <f t="shared" si="2"/>
        <v>65.13785107</v>
      </c>
      <c r="E1065" s="20" t="str">
        <f t="shared" si="3"/>
        <v>Top 20%</v>
      </c>
    </row>
    <row r="1066">
      <c r="C1066" s="20">
        <f t="shared" si="1"/>
        <v>0.0004251481577</v>
      </c>
      <c r="D1066" s="20">
        <f t="shared" si="2"/>
        <v>65.18036589</v>
      </c>
      <c r="E1066" s="20" t="str">
        <f t="shared" si="3"/>
        <v>Top 20%</v>
      </c>
    </row>
    <row r="1067">
      <c r="C1067" s="20">
        <f t="shared" si="1"/>
        <v>0.0004251481577</v>
      </c>
      <c r="D1067" s="20">
        <f t="shared" si="2"/>
        <v>65.2228807</v>
      </c>
      <c r="E1067" s="20" t="str">
        <f t="shared" si="3"/>
        <v>Top 20%</v>
      </c>
    </row>
    <row r="1068">
      <c r="C1068" s="20">
        <f t="shared" si="1"/>
        <v>0.0004251481577</v>
      </c>
      <c r="D1068" s="20">
        <f t="shared" si="2"/>
        <v>65.26539552</v>
      </c>
      <c r="E1068" s="20" t="str">
        <f t="shared" si="3"/>
        <v>Top 20%</v>
      </c>
    </row>
    <row r="1069">
      <c r="C1069" s="20">
        <f t="shared" si="1"/>
        <v>0.0004251481577</v>
      </c>
      <c r="D1069" s="20">
        <f t="shared" si="2"/>
        <v>65.30791033</v>
      </c>
      <c r="E1069" s="20" t="str">
        <f t="shared" si="3"/>
        <v>Top 20%</v>
      </c>
    </row>
    <row r="1070">
      <c r="C1070" s="20">
        <f t="shared" si="1"/>
        <v>0.0004251481577</v>
      </c>
      <c r="D1070" s="20">
        <f t="shared" si="2"/>
        <v>65.35042515</v>
      </c>
      <c r="E1070" s="20" t="str">
        <f t="shared" si="3"/>
        <v>Top 20%</v>
      </c>
    </row>
    <row r="1071">
      <c r="C1071" s="20">
        <f t="shared" si="1"/>
        <v>0.0004251481577</v>
      </c>
      <c r="D1071" s="20">
        <f t="shared" si="2"/>
        <v>65.39293996</v>
      </c>
      <c r="E1071" s="20" t="str">
        <f t="shared" si="3"/>
        <v>Top 20%</v>
      </c>
    </row>
    <row r="1072">
      <c r="C1072" s="20">
        <f t="shared" si="1"/>
        <v>0.0004251481577</v>
      </c>
      <c r="D1072" s="20">
        <f t="shared" si="2"/>
        <v>65.43545478</v>
      </c>
      <c r="E1072" s="20" t="str">
        <f t="shared" si="3"/>
        <v>Top 20%</v>
      </c>
    </row>
    <row r="1073">
      <c r="C1073" s="20">
        <f t="shared" si="1"/>
        <v>0.0004251481577</v>
      </c>
      <c r="D1073" s="20">
        <f t="shared" si="2"/>
        <v>65.4779696</v>
      </c>
      <c r="E1073" s="20" t="str">
        <f t="shared" si="3"/>
        <v>Top 20%</v>
      </c>
    </row>
    <row r="1074">
      <c r="C1074" s="20">
        <f t="shared" si="1"/>
        <v>0.0004251481577</v>
      </c>
      <c r="D1074" s="20">
        <f t="shared" si="2"/>
        <v>65.52048441</v>
      </c>
      <c r="E1074" s="20" t="str">
        <f t="shared" si="3"/>
        <v>Top 20%</v>
      </c>
    </row>
    <row r="1075">
      <c r="C1075" s="20">
        <f t="shared" si="1"/>
        <v>0.0004251481577</v>
      </c>
      <c r="D1075" s="20">
        <f t="shared" si="2"/>
        <v>65.56299923</v>
      </c>
      <c r="E1075" s="20" t="str">
        <f t="shared" si="3"/>
        <v>Top 20%</v>
      </c>
    </row>
    <row r="1076">
      <c r="C1076" s="20">
        <f t="shared" si="1"/>
        <v>0.0004251481577</v>
      </c>
      <c r="D1076" s="20">
        <f t="shared" si="2"/>
        <v>65.60551404</v>
      </c>
      <c r="E1076" s="20" t="str">
        <f t="shared" si="3"/>
        <v>Top 20%</v>
      </c>
    </row>
    <row r="1077">
      <c r="C1077" s="20">
        <f t="shared" si="1"/>
        <v>0.0004251481577</v>
      </c>
      <c r="D1077" s="20">
        <f t="shared" si="2"/>
        <v>65.64802886</v>
      </c>
      <c r="E1077" s="20" t="str">
        <f t="shared" si="3"/>
        <v>Top 20%</v>
      </c>
    </row>
    <row r="1078">
      <c r="C1078" s="20">
        <f t="shared" si="1"/>
        <v>0.0004251481577</v>
      </c>
      <c r="D1078" s="20">
        <f t="shared" si="2"/>
        <v>65.69054367</v>
      </c>
      <c r="E1078" s="20" t="str">
        <f t="shared" si="3"/>
        <v>Top 20%</v>
      </c>
    </row>
    <row r="1079">
      <c r="C1079" s="20">
        <f t="shared" si="1"/>
        <v>0.0004251481577</v>
      </c>
      <c r="D1079" s="20">
        <f t="shared" si="2"/>
        <v>65.73305849</v>
      </c>
      <c r="E1079" s="20" t="str">
        <f t="shared" si="3"/>
        <v>Top 20%</v>
      </c>
    </row>
    <row r="1080">
      <c r="C1080" s="20">
        <f t="shared" si="1"/>
        <v>0.0004251481577</v>
      </c>
      <c r="D1080" s="20">
        <f t="shared" si="2"/>
        <v>65.77557331</v>
      </c>
      <c r="E1080" s="20" t="str">
        <f t="shared" si="3"/>
        <v>Top 20%</v>
      </c>
    </row>
    <row r="1081">
      <c r="C1081" s="20">
        <f t="shared" si="1"/>
        <v>0.0004251481577</v>
      </c>
      <c r="D1081" s="20">
        <f t="shared" si="2"/>
        <v>65.81808812</v>
      </c>
      <c r="E1081" s="20" t="str">
        <f t="shared" si="3"/>
        <v>Top 20%</v>
      </c>
    </row>
    <row r="1082">
      <c r="C1082" s="20">
        <f t="shared" si="1"/>
        <v>0.0004251481577</v>
      </c>
      <c r="D1082" s="20">
        <f t="shared" si="2"/>
        <v>65.86060294</v>
      </c>
      <c r="E1082" s="20" t="str">
        <f t="shared" si="3"/>
        <v>Top 20%</v>
      </c>
    </row>
    <row r="1083">
      <c r="C1083" s="20">
        <f t="shared" si="1"/>
        <v>0.0004251481577</v>
      </c>
      <c r="D1083" s="20">
        <f t="shared" si="2"/>
        <v>65.90311775</v>
      </c>
      <c r="E1083" s="20" t="str">
        <f t="shared" si="3"/>
        <v>Top 20%</v>
      </c>
    </row>
    <row r="1084">
      <c r="C1084" s="20">
        <f t="shared" si="1"/>
        <v>0.0004251481577</v>
      </c>
      <c r="D1084" s="20">
        <f t="shared" si="2"/>
        <v>65.94563257</v>
      </c>
      <c r="E1084" s="20" t="str">
        <f t="shared" si="3"/>
        <v>Top 20%</v>
      </c>
    </row>
    <row r="1085">
      <c r="C1085" s="20">
        <f t="shared" si="1"/>
        <v>0.0004251481577</v>
      </c>
      <c r="D1085" s="20">
        <f t="shared" si="2"/>
        <v>65.98814738</v>
      </c>
      <c r="E1085" s="20" t="str">
        <f t="shared" si="3"/>
        <v>Top 20%</v>
      </c>
    </row>
    <row r="1086">
      <c r="C1086" s="20">
        <f t="shared" si="1"/>
        <v>0.0004251481577</v>
      </c>
      <c r="D1086" s="20">
        <f t="shared" si="2"/>
        <v>66.0306622</v>
      </c>
      <c r="E1086" s="20" t="str">
        <f t="shared" si="3"/>
        <v>Top 20%</v>
      </c>
    </row>
    <row r="1087">
      <c r="C1087" s="20">
        <f t="shared" si="1"/>
        <v>0.0004251481577</v>
      </c>
      <c r="D1087" s="20">
        <f t="shared" si="2"/>
        <v>66.07317702</v>
      </c>
      <c r="E1087" s="20" t="str">
        <f t="shared" si="3"/>
        <v>Top 20%</v>
      </c>
    </row>
    <row r="1088">
      <c r="C1088" s="20">
        <f t="shared" si="1"/>
        <v>0.0004251481577</v>
      </c>
      <c r="D1088" s="20">
        <f t="shared" si="2"/>
        <v>66.11569183</v>
      </c>
      <c r="E1088" s="20" t="str">
        <f t="shared" si="3"/>
        <v>Top 20%</v>
      </c>
    </row>
    <row r="1089">
      <c r="C1089" s="20">
        <f t="shared" si="1"/>
        <v>0.0004251481577</v>
      </c>
      <c r="D1089" s="20">
        <f t="shared" si="2"/>
        <v>66.15820665</v>
      </c>
      <c r="E1089" s="20" t="str">
        <f t="shared" si="3"/>
        <v>Top 20%</v>
      </c>
    </row>
    <row r="1090">
      <c r="C1090" s="20">
        <f t="shared" si="1"/>
        <v>0.0004251481577</v>
      </c>
      <c r="D1090" s="20">
        <f t="shared" si="2"/>
        <v>66.20072146</v>
      </c>
      <c r="E1090" s="20" t="str">
        <f t="shared" si="3"/>
        <v>Top 20%</v>
      </c>
    </row>
    <row r="1091">
      <c r="C1091" s="20">
        <f t="shared" si="1"/>
        <v>0.0004251481577</v>
      </c>
      <c r="D1091" s="20">
        <f t="shared" si="2"/>
        <v>66.24323628</v>
      </c>
      <c r="E1091" s="20" t="str">
        <f t="shared" si="3"/>
        <v>Top 20%</v>
      </c>
    </row>
    <row r="1092">
      <c r="C1092" s="20">
        <f t="shared" si="1"/>
        <v>0.0004251481577</v>
      </c>
      <c r="D1092" s="20">
        <f t="shared" si="2"/>
        <v>66.2857511</v>
      </c>
      <c r="E1092" s="20" t="str">
        <f t="shared" si="3"/>
        <v>Top 20%</v>
      </c>
    </row>
    <row r="1093">
      <c r="C1093" s="20">
        <f t="shared" si="1"/>
        <v>0.0004251481577</v>
      </c>
      <c r="D1093" s="20">
        <f t="shared" si="2"/>
        <v>66.32826591</v>
      </c>
      <c r="E1093" s="20" t="str">
        <f t="shared" si="3"/>
        <v>Top 20%</v>
      </c>
    </row>
    <row r="1094">
      <c r="C1094" s="20">
        <f t="shared" si="1"/>
        <v>0.0004251481577</v>
      </c>
      <c r="D1094" s="20">
        <f t="shared" si="2"/>
        <v>66.37078073</v>
      </c>
      <c r="E1094" s="20" t="str">
        <f t="shared" si="3"/>
        <v>Top 20%</v>
      </c>
    </row>
    <row r="1095">
      <c r="C1095" s="20">
        <f t="shared" si="1"/>
        <v>0.0004251481577</v>
      </c>
      <c r="D1095" s="20">
        <f t="shared" si="2"/>
        <v>66.41329554</v>
      </c>
      <c r="E1095" s="20" t="str">
        <f t="shared" si="3"/>
        <v>Top 20%</v>
      </c>
    </row>
    <row r="1096">
      <c r="C1096" s="20">
        <f t="shared" si="1"/>
        <v>0.0004251481577</v>
      </c>
      <c r="D1096" s="20">
        <f t="shared" si="2"/>
        <v>66.45581036</v>
      </c>
      <c r="E1096" s="20" t="str">
        <f t="shared" si="3"/>
        <v>Top 20%</v>
      </c>
    </row>
    <row r="1097">
      <c r="C1097" s="20">
        <f t="shared" si="1"/>
        <v>0.0004251481577</v>
      </c>
      <c r="D1097" s="20">
        <f t="shared" si="2"/>
        <v>66.49832517</v>
      </c>
      <c r="E1097" s="20" t="str">
        <f t="shared" si="3"/>
        <v>Top 20%</v>
      </c>
    </row>
    <row r="1098">
      <c r="C1098" s="20">
        <f t="shared" si="1"/>
        <v>0.0004251481577</v>
      </c>
      <c r="D1098" s="20">
        <f t="shared" si="2"/>
        <v>66.54083999</v>
      </c>
      <c r="E1098" s="20" t="str">
        <f t="shared" si="3"/>
        <v>Top 20%</v>
      </c>
    </row>
    <row r="1099">
      <c r="C1099" s="20">
        <f t="shared" si="1"/>
        <v>0.0004251481577</v>
      </c>
      <c r="D1099" s="20">
        <f t="shared" si="2"/>
        <v>66.58335481</v>
      </c>
      <c r="E1099" s="20" t="str">
        <f t="shared" si="3"/>
        <v>Top 20%</v>
      </c>
    </row>
    <row r="1100">
      <c r="C1100" s="20">
        <f t="shared" si="1"/>
        <v>0.0004251481577</v>
      </c>
      <c r="D1100" s="20">
        <f t="shared" si="2"/>
        <v>66.62586962</v>
      </c>
      <c r="E1100" s="20" t="str">
        <f t="shared" si="3"/>
        <v>Top 20%</v>
      </c>
    </row>
    <row r="1101">
      <c r="C1101" s="20">
        <f t="shared" si="1"/>
        <v>0.0004251481577</v>
      </c>
      <c r="D1101" s="20">
        <f t="shared" si="2"/>
        <v>66.66838444</v>
      </c>
      <c r="E1101" s="20" t="str">
        <f t="shared" si="3"/>
        <v>Top 20%</v>
      </c>
    </row>
    <row r="1102">
      <c r="C1102" s="20">
        <f t="shared" si="1"/>
        <v>0.0004251481577</v>
      </c>
      <c r="D1102" s="20">
        <f t="shared" si="2"/>
        <v>66.71089925</v>
      </c>
      <c r="E1102" s="20" t="str">
        <f t="shared" si="3"/>
        <v>Top 20%</v>
      </c>
    </row>
    <row r="1103">
      <c r="C1103" s="20">
        <f t="shared" si="1"/>
        <v>0.0004251481577</v>
      </c>
      <c r="D1103" s="20">
        <f t="shared" si="2"/>
        <v>66.75341407</v>
      </c>
      <c r="E1103" s="20" t="str">
        <f t="shared" si="3"/>
        <v>Top 20%</v>
      </c>
    </row>
    <row r="1104">
      <c r="C1104" s="20">
        <f t="shared" si="1"/>
        <v>0.0004251481577</v>
      </c>
      <c r="D1104" s="20">
        <f t="shared" si="2"/>
        <v>66.79592888</v>
      </c>
      <c r="E1104" s="20" t="str">
        <f t="shared" si="3"/>
        <v>Top 20%</v>
      </c>
    </row>
    <row r="1105">
      <c r="C1105" s="20">
        <f t="shared" si="1"/>
        <v>0.0004251481577</v>
      </c>
      <c r="D1105" s="20">
        <f t="shared" si="2"/>
        <v>66.8384437</v>
      </c>
      <c r="E1105" s="20" t="str">
        <f t="shared" si="3"/>
        <v>Top 20%</v>
      </c>
    </row>
    <row r="1106">
      <c r="C1106" s="20">
        <f t="shared" si="1"/>
        <v>0.0004251481577</v>
      </c>
      <c r="D1106" s="20">
        <f t="shared" si="2"/>
        <v>66.88095852</v>
      </c>
      <c r="E1106" s="20" t="str">
        <f t="shared" si="3"/>
        <v>Top 20%</v>
      </c>
    </row>
    <row r="1107">
      <c r="C1107" s="20">
        <f t="shared" si="1"/>
        <v>0.0004251481577</v>
      </c>
      <c r="D1107" s="20">
        <f t="shared" si="2"/>
        <v>66.92347333</v>
      </c>
      <c r="E1107" s="20" t="str">
        <f t="shared" si="3"/>
        <v>Top 20%</v>
      </c>
    </row>
    <row r="1108">
      <c r="C1108" s="20">
        <f t="shared" si="1"/>
        <v>0.0004251481577</v>
      </c>
      <c r="D1108" s="20">
        <f t="shared" si="2"/>
        <v>66.96598815</v>
      </c>
      <c r="E1108" s="20" t="str">
        <f t="shared" si="3"/>
        <v>Top 20%</v>
      </c>
    </row>
    <row r="1109">
      <c r="C1109" s="20">
        <f t="shared" si="1"/>
        <v>0.0004251481577</v>
      </c>
      <c r="D1109" s="20">
        <f t="shared" si="2"/>
        <v>67.00850296</v>
      </c>
      <c r="E1109" s="20" t="str">
        <f t="shared" si="3"/>
        <v>Top 20%</v>
      </c>
    </row>
    <row r="1110">
      <c r="C1110" s="20">
        <f t="shared" si="1"/>
        <v>0.0004251481577</v>
      </c>
      <c r="D1110" s="20">
        <f t="shared" si="2"/>
        <v>67.05101778</v>
      </c>
      <c r="E1110" s="20" t="str">
        <f t="shared" si="3"/>
        <v>Top 20%</v>
      </c>
    </row>
    <row r="1111">
      <c r="C1111" s="20">
        <f t="shared" si="1"/>
        <v>0.0004251481577</v>
      </c>
      <c r="D1111" s="20">
        <f t="shared" si="2"/>
        <v>67.09353259</v>
      </c>
      <c r="E1111" s="20" t="str">
        <f t="shared" si="3"/>
        <v>Top 20%</v>
      </c>
    </row>
    <row r="1112">
      <c r="C1112" s="20">
        <f t="shared" si="1"/>
        <v>0.0004251481577</v>
      </c>
      <c r="D1112" s="20">
        <f t="shared" si="2"/>
        <v>67.13604741</v>
      </c>
      <c r="E1112" s="20" t="str">
        <f t="shared" si="3"/>
        <v>Top 20%</v>
      </c>
    </row>
    <row r="1113">
      <c r="C1113" s="20">
        <f t="shared" si="1"/>
        <v>0.0004251481577</v>
      </c>
      <c r="D1113" s="20">
        <f t="shared" si="2"/>
        <v>67.17856223</v>
      </c>
      <c r="E1113" s="20" t="str">
        <f t="shared" si="3"/>
        <v>Top 20%</v>
      </c>
    </row>
    <row r="1114">
      <c r="C1114" s="20">
        <f t="shared" si="1"/>
        <v>0.0004251481577</v>
      </c>
      <c r="D1114" s="20">
        <f t="shared" si="2"/>
        <v>67.22107704</v>
      </c>
      <c r="E1114" s="20" t="str">
        <f t="shared" si="3"/>
        <v>Top 20%</v>
      </c>
    </row>
    <row r="1115">
      <c r="C1115" s="20">
        <f t="shared" si="1"/>
        <v>0.0004251481577</v>
      </c>
      <c r="D1115" s="20">
        <f t="shared" si="2"/>
        <v>67.26359186</v>
      </c>
      <c r="E1115" s="20" t="str">
        <f t="shared" si="3"/>
        <v>Top 20%</v>
      </c>
    </row>
    <row r="1116">
      <c r="C1116" s="20">
        <f t="shared" si="1"/>
        <v>0.0004251481577</v>
      </c>
      <c r="D1116" s="20">
        <f t="shared" si="2"/>
        <v>67.30610667</v>
      </c>
      <c r="E1116" s="20" t="str">
        <f t="shared" si="3"/>
        <v>Top 20%</v>
      </c>
    </row>
    <row r="1117">
      <c r="C1117" s="20">
        <f t="shared" si="1"/>
        <v>0.0004251481577</v>
      </c>
      <c r="D1117" s="20">
        <f t="shared" si="2"/>
        <v>67.34862149</v>
      </c>
      <c r="E1117" s="20" t="str">
        <f t="shared" si="3"/>
        <v>Top 20%</v>
      </c>
    </row>
    <row r="1118">
      <c r="C1118" s="20">
        <f t="shared" si="1"/>
        <v>0.0004251481577</v>
      </c>
      <c r="D1118" s="20">
        <f t="shared" si="2"/>
        <v>67.39113631</v>
      </c>
      <c r="E1118" s="20" t="str">
        <f t="shared" si="3"/>
        <v>Top 20%</v>
      </c>
    </row>
    <row r="1119">
      <c r="C1119" s="20">
        <f t="shared" si="1"/>
        <v>0.0004251481577</v>
      </c>
      <c r="D1119" s="20">
        <f t="shared" si="2"/>
        <v>67.43365112</v>
      </c>
      <c r="E1119" s="20" t="str">
        <f t="shared" si="3"/>
        <v>Top 20%</v>
      </c>
    </row>
    <row r="1120">
      <c r="C1120" s="20">
        <f t="shared" si="1"/>
        <v>0.0004251481577</v>
      </c>
      <c r="D1120" s="20">
        <f t="shared" si="2"/>
        <v>67.47616594</v>
      </c>
      <c r="E1120" s="20" t="str">
        <f t="shared" si="3"/>
        <v>Top 20%</v>
      </c>
    </row>
    <row r="1121">
      <c r="C1121" s="20">
        <f t="shared" si="1"/>
        <v>0.0004251481577</v>
      </c>
      <c r="D1121" s="20">
        <f t="shared" si="2"/>
        <v>67.51868075</v>
      </c>
      <c r="E1121" s="20" t="str">
        <f t="shared" si="3"/>
        <v>Top 20%</v>
      </c>
    </row>
    <row r="1122">
      <c r="C1122" s="20">
        <f t="shared" si="1"/>
        <v>0.0004251481577</v>
      </c>
      <c r="D1122" s="20">
        <f t="shared" si="2"/>
        <v>67.56119557</v>
      </c>
      <c r="E1122" s="20" t="str">
        <f t="shared" si="3"/>
        <v>Top 20%</v>
      </c>
    </row>
    <row r="1123">
      <c r="C1123" s="20">
        <f t="shared" si="1"/>
        <v>0.0004251481577</v>
      </c>
      <c r="D1123" s="20">
        <f t="shared" si="2"/>
        <v>67.60371038</v>
      </c>
      <c r="E1123" s="20" t="str">
        <f t="shared" si="3"/>
        <v>Top 20%</v>
      </c>
    </row>
    <row r="1124">
      <c r="C1124" s="20">
        <f t="shared" si="1"/>
        <v>0.0004251481577</v>
      </c>
      <c r="D1124" s="20">
        <f t="shared" si="2"/>
        <v>67.6462252</v>
      </c>
      <c r="E1124" s="20" t="str">
        <f t="shared" si="3"/>
        <v>Top 20%</v>
      </c>
    </row>
    <row r="1125">
      <c r="C1125" s="20">
        <f t="shared" si="1"/>
        <v>0.0004251481577</v>
      </c>
      <c r="D1125" s="20">
        <f t="shared" si="2"/>
        <v>67.68874002</v>
      </c>
      <c r="E1125" s="20" t="str">
        <f t="shared" si="3"/>
        <v>Top 20%</v>
      </c>
    </row>
    <row r="1126">
      <c r="C1126" s="20">
        <f t="shared" si="1"/>
        <v>0.0004251481577</v>
      </c>
      <c r="D1126" s="20">
        <f t="shared" si="2"/>
        <v>67.73125483</v>
      </c>
      <c r="E1126" s="20" t="str">
        <f t="shared" si="3"/>
        <v>Top 20%</v>
      </c>
    </row>
    <row r="1127">
      <c r="C1127" s="20">
        <f t="shared" si="1"/>
        <v>0.0004251481577</v>
      </c>
      <c r="D1127" s="20">
        <f t="shared" si="2"/>
        <v>67.77376965</v>
      </c>
      <c r="E1127" s="20" t="str">
        <f t="shared" si="3"/>
        <v>Top 20%</v>
      </c>
    </row>
    <row r="1128">
      <c r="C1128" s="20">
        <f t="shared" si="1"/>
        <v>0.0004251481577</v>
      </c>
      <c r="D1128" s="20">
        <f t="shared" si="2"/>
        <v>67.81628446</v>
      </c>
      <c r="E1128" s="20" t="str">
        <f t="shared" si="3"/>
        <v>Top 20%</v>
      </c>
    </row>
    <row r="1129">
      <c r="C1129" s="20">
        <f t="shared" si="1"/>
        <v>0.0004251481577</v>
      </c>
      <c r="D1129" s="20">
        <f t="shared" si="2"/>
        <v>67.85879928</v>
      </c>
      <c r="E1129" s="20" t="str">
        <f t="shared" si="3"/>
        <v>Top 20%</v>
      </c>
    </row>
    <row r="1130">
      <c r="C1130" s="20">
        <f t="shared" si="1"/>
        <v>0.0004251481577</v>
      </c>
      <c r="D1130" s="20">
        <f t="shared" si="2"/>
        <v>67.90131409</v>
      </c>
      <c r="E1130" s="20" t="str">
        <f t="shared" si="3"/>
        <v>Top 20%</v>
      </c>
    </row>
    <row r="1131">
      <c r="C1131" s="20">
        <f t="shared" si="1"/>
        <v>0.0004251481577</v>
      </c>
      <c r="D1131" s="20">
        <f t="shared" si="2"/>
        <v>67.94382891</v>
      </c>
      <c r="E1131" s="20" t="str">
        <f t="shared" si="3"/>
        <v>Top 20%</v>
      </c>
    </row>
    <row r="1132">
      <c r="C1132" s="20">
        <f t="shared" si="1"/>
        <v>0.0004251481577</v>
      </c>
      <c r="D1132" s="20">
        <f t="shared" si="2"/>
        <v>67.98634373</v>
      </c>
      <c r="E1132" s="20" t="str">
        <f t="shared" si="3"/>
        <v>Top 20%</v>
      </c>
    </row>
    <row r="1133">
      <c r="C1133" s="20">
        <f t="shared" si="1"/>
        <v>0.0004251481577</v>
      </c>
      <c r="D1133" s="20">
        <f t="shared" si="2"/>
        <v>68.02885854</v>
      </c>
      <c r="E1133" s="20" t="str">
        <f t="shared" si="3"/>
        <v>Top 20%</v>
      </c>
    </row>
    <row r="1134">
      <c r="C1134" s="20">
        <f t="shared" si="1"/>
        <v>0.0004251481577</v>
      </c>
      <c r="D1134" s="20">
        <f t="shared" si="2"/>
        <v>68.07137336</v>
      </c>
      <c r="E1134" s="20" t="str">
        <f t="shared" si="3"/>
        <v>Top 20%</v>
      </c>
    </row>
    <row r="1135">
      <c r="C1135" s="20">
        <f t="shared" si="1"/>
        <v>0.0004251481577</v>
      </c>
      <c r="D1135" s="20">
        <f t="shared" si="2"/>
        <v>68.11388817</v>
      </c>
      <c r="E1135" s="20" t="str">
        <f t="shared" si="3"/>
        <v>Top 20%</v>
      </c>
    </row>
    <row r="1136">
      <c r="C1136" s="20">
        <f t="shared" si="1"/>
        <v>0.0004251481577</v>
      </c>
      <c r="D1136" s="20">
        <f t="shared" si="2"/>
        <v>68.15640299</v>
      </c>
      <c r="E1136" s="20" t="str">
        <f t="shared" si="3"/>
        <v>Top 20%</v>
      </c>
    </row>
    <row r="1137">
      <c r="C1137" s="20">
        <f t="shared" si="1"/>
        <v>0.0004251481577</v>
      </c>
      <c r="D1137" s="20">
        <f t="shared" si="2"/>
        <v>68.1989178</v>
      </c>
      <c r="E1137" s="20" t="str">
        <f t="shared" si="3"/>
        <v>Top 20%</v>
      </c>
    </row>
    <row r="1138">
      <c r="C1138" s="20">
        <f t="shared" si="1"/>
        <v>0.0004251481577</v>
      </c>
      <c r="D1138" s="20">
        <f t="shared" si="2"/>
        <v>68.24143262</v>
      </c>
      <c r="E1138" s="20" t="str">
        <f t="shared" si="3"/>
        <v>Top 20%</v>
      </c>
    </row>
    <row r="1139">
      <c r="C1139" s="20">
        <f t="shared" si="1"/>
        <v>0.0004251481577</v>
      </c>
      <c r="D1139" s="20">
        <f t="shared" si="2"/>
        <v>68.28394744</v>
      </c>
      <c r="E1139" s="20" t="str">
        <f t="shared" si="3"/>
        <v>Top 20%</v>
      </c>
    </row>
    <row r="1140">
      <c r="C1140" s="20">
        <f t="shared" si="1"/>
        <v>0.0004251481577</v>
      </c>
      <c r="D1140" s="20">
        <f t="shared" si="2"/>
        <v>68.32646225</v>
      </c>
      <c r="E1140" s="20" t="str">
        <f t="shared" si="3"/>
        <v>Top 20%</v>
      </c>
    </row>
    <row r="1141">
      <c r="C1141" s="20">
        <f t="shared" si="1"/>
        <v>0.0004251481577</v>
      </c>
      <c r="D1141" s="20">
        <f t="shared" si="2"/>
        <v>68.36897707</v>
      </c>
      <c r="E1141" s="20" t="str">
        <f t="shared" si="3"/>
        <v>Top 20%</v>
      </c>
    </row>
    <row r="1142">
      <c r="C1142" s="20">
        <f t="shared" si="1"/>
        <v>0.0004251481577</v>
      </c>
      <c r="D1142" s="20">
        <f t="shared" si="2"/>
        <v>68.41149188</v>
      </c>
      <c r="E1142" s="20" t="str">
        <f t="shared" si="3"/>
        <v>Top 20%</v>
      </c>
    </row>
    <row r="1143">
      <c r="C1143" s="20">
        <f t="shared" si="1"/>
        <v>0.0004251481577</v>
      </c>
      <c r="D1143" s="20">
        <f t="shared" si="2"/>
        <v>68.4540067</v>
      </c>
      <c r="E1143" s="20" t="str">
        <f t="shared" si="3"/>
        <v>Top 20%</v>
      </c>
    </row>
    <row r="1144">
      <c r="C1144" s="20">
        <f t="shared" si="1"/>
        <v>0.0004251481577</v>
      </c>
      <c r="D1144" s="20">
        <f t="shared" si="2"/>
        <v>68.49652152</v>
      </c>
      <c r="E1144" s="20" t="str">
        <f t="shared" si="3"/>
        <v>Top 20%</v>
      </c>
    </row>
    <row r="1145">
      <c r="C1145" s="20">
        <f t="shared" si="1"/>
        <v>0.0004251481577</v>
      </c>
      <c r="D1145" s="20">
        <f t="shared" si="2"/>
        <v>68.53903633</v>
      </c>
      <c r="E1145" s="20" t="str">
        <f t="shared" si="3"/>
        <v>Top 20%</v>
      </c>
    </row>
    <row r="1146">
      <c r="C1146" s="20">
        <f t="shared" si="1"/>
        <v>0.0004251481577</v>
      </c>
      <c r="D1146" s="20">
        <f t="shared" si="2"/>
        <v>68.58155115</v>
      </c>
      <c r="E1146" s="20" t="str">
        <f t="shared" si="3"/>
        <v>Top 20%</v>
      </c>
    </row>
    <row r="1147">
      <c r="C1147" s="20">
        <f t="shared" si="1"/>
        <v>0.0004251481577</v>
      </c>
      <c r="D1147" s="20">
        <f t="shared" si="2"/>
        <v>68.62406596</v>
      </c>
      <c r="E1147" s="20" t="str">
        <f t="shared" si="3"/>
        <v>Top 20%</v>
      </c>
    </row>
    <row r="1148">
      <c r="C1148" s="20">
        <f t="shared" si="1"/>
        <v>0.0004251481577</v>
      </c>
      <c r="D1148" s="20">
        <f t="shared" si="2"/>
        <v>68.66658078</v>
      </c>
      <c r="E1148" s="20" t="str">
        <f t="shared" si="3"/>
        <v>Top 20%</v>
      </c>
    </row>
    <row r="1149">
      <c r="C1149" s="20">
        <f t="shared" si="1"/>
        <v>0.0004251481577</v>
      </c>
      <c r="D1149" s="20">
        <f t="shared" si="2"/>
        <v>68.70909559</v>
      </c>
      <c r="E1149" s="20" t="str">
        <f t="shared" si="3"/>
        <v>Top 20%</v>
      </c>
    </row>
    <row r="1150">
      <c r="C1150" s="20">
        <f t="shared" si="1"/>
        <v>0.0004251481577</v>
      </c>
      <c r="D1150" s="20">
        <f t="shared" si="2"/>
        <v>68.75161041</v>
      </c>
      <c r="E1150" s="20" t="str">
        <f t="shared" si="3"/>
        <v>Top 20%</v>
      </c>
    </row>
    <row r="1151">
      <c r="C1151" s="20">
        <f t="shared" si="1"/>
        <v>0.0004251481577</v>
      </c>
      <c r="D1151" s="20">
        <f t="shared" si="2"/>
        <v>68.79412523</v>
      </c>
      <c r="E1151" s="20" t="str">
        <f t="shared" si="3"/>
        <v>Top 20%</v>
      </c>
    </row>
    <row r="1152">
      <c r="C1152" s="20">
        <f t="shared" si="1"/>
        <v>0.0004251481577</v>
      </c>
      <c r="D1152" s="20">
        <f t="shared" si="2"/>
        <v>68.83664004</v>
      </c>
      <c r="E1152" s="20" t="str">
        <f t="shared" si="3"/>
        <v>Top 20%</v>
      </c>
    </row>
    <row r="1153">
      <c r="C1153" s="20">
        <f t="shared" si="1"/>
        <v>0.0004251481577</v>
      </c>
      <c r="D1153" s="20">
        <f t="shared" si="2"/>
        <v>68.87915486</v>
      </c>
      <c r="E1153" s="20" t="str">
        <f t="shared" si="3"/>
        <v>Top 20%</v>
      </c>
    </row>
    <row r="1154">
      <c r="C1154" s="20">
        <f t="shared" si="1"/>
        <v>0.0004251481577</v>
      </c>
      <c r="D1154" s="20">
        <f t="shared" si="2"/>
        <v>68.92166967</v>
      </c>
      <c r="E1154" s="20" t="str">
        <f t="shared" si="3"/>
        <v>Top 20%</v>
      </c>
    </row>
    <row r="1155">
      <c r="C1155" s="20">
        <f t="shared" si="1"/>
        <v>0.0004251481577</v>
      </c>
      <c r="D1155" s="20">
        <f t="shared" si="2"/>
        <v>68.96418449</v>
      </c>
      <c r="E1155" s="20" t="str">
        <f t="shared" si="3"/>
        <v>Top 20%</v>
      </c>
    </row>
    <row r="1156">
      <c r="C1156" s="20">
        <f t="shared" si="1"/>
        <v>0.0004251481577</v>
      </c>
      <c r="D1156" s="20">
        <f t="shared" si="2"/>
        <v>69.0066993</v>
      </c>
      <c r="E1156" s="20" t="str">
        <f t="shared" si="3"/>
        <v>Top 20%</v>
      </c>
    </row>
    <row r="1157">
      <c r="C1157" s="20">
        <f t="shared" si="1"/>
        <v>0.0004251481577</v>
      </c>
      <c r="D1157" s="20">
        <f t="shared" si="2"/>
        <v>69.04921412</v>
      </c>
      <c r="E1157" s="20" t="str">
        <f t="shared" si="3"/>
        <v>Top 20%</v>
      </c>
    </row>
    <row r="1158">
      <c r="C1158" s="20">
        <f t="shared" si="1"/>
        <v>0.0004251481577</v>
      </c>
      <c r="D1158" s="20">
        <f t="shared" si="2"/>
        <v>69.09172894</v>
      </c>
      <c r="E1158" s="20" t="str">
        <f t="shared" si="3"/>
        <v>Top 20%</v>
      </c>
    </row>
    <row r="1159">
      <c r="C1159" s="20">
        <f t="shared" si="1"/>
        <v>0.0004251481577</v>
      </c>
      <c r="D1159" s="20">
        <f t="shared" si="2"/>
        <v>69.13424375</v>
      </c>
      <c r="E1159" s="20" t="str">
        <f t="shared" si="3"/>
        <v>Top 20%</v>
      </c>
    </row>
    <row r="1160">
      <c r="C1160" s="20">
        <f t="shared" si="1"/>
        <v>0.0004251481577</v>
      </c>
      <c r="D1160" s="20">
        <f t="shared" si="2"/>
        <v>69.17675857</v>
      </c>
      <c r="E1160" s="20" t="str">
        <f t="shared" si="3"/>
        <v>Top 20%</v>
      </c>
    </row>
    <row r="1161">
      <c r="C1161" s="20">
        <f t="shared" si="1"/>
        <v>0.0004251481577</v>
      </c>
      <c r="D1161" s="20">
        <f t="shared" si="2"/>
        <v>69.21927338</v>
      </c>
      <c r="E1161" s="20" t="str">
        <f t="shared" si="3"/>
        <v>Top 20%</v>
      </c>
    </row>
    <row r="1162">
      <c r="C1162" s="20">
        <f t="shared" si="1"/>
        <v>0.0004251481577</v>
      </c>
      <c r="D1162" s="20">
        <f t="shared" si="2"/>
        <v>69.2617882</v>
      </c>
      <c r="E1162" s="20" t="str">
        <f t="shared" si="3"/>
        <v>Top 20%</v>
      </c>
    </row>
    <row r="1163">
      <c r="C1163" s="20">
        <f t="shared" si="1"/>
        <v>0.0004251481577</v>
      </c>
      <c r="D1163" s="20">
        <f t="shared" si="2"/>
        <v>69.30430301</v>
      </c>
      <c r="E1163" s="20" t="str">
        <f t="shared" si="3"/>
        <v>Top 20%</v>
      </c>
    </row>
    <row r="1164">
      <c r="C1164" s="20">
        <f t="shared" si="1"/>
        <v>0.0004251481577</v>
      </c>
      <c r="D1164" s="20">
        <f t="shared" si="2"/>
        <v>69.34681783</v>
      </c>
      <c r="E1164" s="20" t="str">
        <f t="shared" si="3"/>
        <v>Top 20%</v>
      </c>
    </row>
    <row r="1165">
      <c r="C1165" s="20">
        <f t="shared" si="1"/>
        <v>0.0004251481577</v>
      </c>
      <c r="D1165" s="20">
        <f t="shared" si="2"/>
        <v>69.38933265</v>
      </c>
      <c r="E1165" s="20" t="str">
        <f t="shared" si="3"/>
        <v>Top 20%</v>
      </c>
    </row>
    <row r="1166">
      <c r="C1166" s="20">
        <f t="shared" si="1"/>
        <v>0.0004251481577</v>
      </c>
      <c r="D1166" s="20">
        <f t="shared" si="2"/>
        <v>69.43184746</v>
      </c>
      <c r="E1166" s="20" t="str">
        <f t="shared" si="3"/>
        <v>Top 20%</v>
      </c>
    </row>
    <row r="1167">
      <c r="C1167" s="20">
        <f t="shared" si="1"/>
        <v>0.0004251481577</v>
      </c>
      <c r="D1167" s="20">
        <f t="shared" si="2"/>
        <v>69.47436228</v>
      </c>
      <c r="E1167" s="20" t="str">
        <f t="shared" si="3"/>
        <v>Top 20%</v>
      </c>
    </row>
    <row r="1168">
      <c r="C1168" s="20">
        <f t="shared" si="1"/>
        <v>0.0004251481577</v>
      </c>
      <c r="D1168" s="20">
        <f t="shared" si="2"/>
        <v>69.51687709</v>
      </c>
      <c r="E1168" s="20" t="str">
        <f t="shared" si="3"/>
        <v>Top 20%</v>
      </c>
    </row>
    <row r="1169">
      <c r="C1169" s="20">
        <f t="shared" si="1"/>
        <v>0.0004251481577</v>
      </c>
      <c r="D1169" s="20">
        <f t="shared" si="2"/>
        <v>69.55939191</v>
      </c>
      <c r="E1169" s="20" t="str">
        <f t="shared" si="3"/>
        <v>Top 20%</v>
      </c>
    </row>
    <row r="1170">
      <c r="C1170" s="20">
        <f t="shared" si="1"/>
        <v>0.0004251481577</v>
      </c>
      <c r="D1170" s="20">
        <f t="shared" si="2"/>
        <v>69.60190673</v>
      </c>
      <c r="E1170" s="20" t="str">
        <f t="shared" si="3"/>
        <v>Top 20%</v>
      </c>
    </row>
    <row r="1171">
      <c r="C1171" s="20">
        <f t="shared" si="1"/>
        <v>0.0004251481577</v>
      </c>
      <c r="D1171" s="20">
        <f t="shared" si="2"/>
        <v>69.64442154</v>
      </c>
      <c r="E1171" s="20" t="str">
        <f t="shared" si="3"/>
        <v>Top 20%</v>
      </c>
    </row>
    <row r="1172">
      <c r="C1172" s="20">
        <f t="shared" si="1"/>
        <v>0.0004251481577</v>
      </c>
      <c r="D1172" s="20">
        <f t="shared" si="2"/>
        <v>69.68693636</v>
      </c>
      <c r="E1172" s="20" t="str">
        <f t="shared" si="3"/>
        <v>Top 20%</v>
      </c>
    </row>
    <row r="1173">
      <c r="C1173" s="20">
        <f t="shared" si="1"/>
        <v>0.0004251481577</v>
      </c>
      <c r="D1173" s="20">
        <f t="shared" si="2"/>
        <v>69.72945117</v>
      </c>
      <c r="E1173" s="20" t="str">
        <f t="shared" si="3"/>
        <v>Top 20%</v>
      </c>
    </row>
    <row r="1174">
      <c r="C1174" s="20">
        <f t="shared" si="1"/>
        <v>0.0004251481577</v>
      </c>
      <c r="D1174" s="20">
        <f t="shared" si="2"/>
        <v>69.77196599</v>
      </c>
      <c r="E1174" s="20" t="str">
        <f t="shared" si="3"/>
        <v>Top 20%</v>
      </c>
    </row>
    <row r="1175">
      <c r="C1175" s="20">
        <f t="shared" si="1"/>
        <v>0.0004251481577</v>
      </c>
      <c r="D1175" s="20">
        <f t="shared" si="2"/>
        <v>69.8144808</v>
      </c>
      <c r="E1175" s="20" t="str">
        <f t="shared" si="3"/>
        <v>Top 20%</v>
      </c>
    </row>
    <row r="1176">
      <c r="C1176" s="20">
        <f t="shared" si="1"/>
        <v>0.0004251481577</v>
      </c>
      <c r="D1176" s="20">
        <f t="shared" si="2"/>
        <v>69.85699562</v>
      </c>
      <c r="E1176" s="20" t="str">
        <f t="shared" si="3"/>
        <v>Top 20%</v>
      </c>
    </row>
    <row r="1177">
      <c r="C1177" s="20">
        <f t="shared" si="1"/>
        <v>0.0004251481577</v>
      </c>
      <c r="D1177" s="20">
        <f t="shared" si="2"/>
        <v>69.89951044</v>
      </c>
      <c r="E1177" s="20" t="str">
        <f t="shared" si="3"/>
        <v>Top 20%</v>
      </c>
    </row>
    <row r="1178">
      <c r="C1178" s="20">
        <f t="shared" si="1"/>
        <v>0.0004251481577</v>
      </c>
      <c r="D1178" s="20">
        <f t="shared" si="2"/>
        <v>69.94202525</v>
      </c>
      <c r="E1178" s="20" t="str">
        <f t="shared" si="3"/>
        <v>Top 20%</v>
      </c>
    </row>
    <row r="1179">
      <c r="C1179" s="20">
        <f t="shared" si="1"/>
        <v>0.0004251481577</v>
      </c>
      <c r="D1179" s="20">
        <f t="shared" si="2"/>
        <v>69.98454007</v>
      </c>
      <c r="E1179" s="20" t="str">
        <f t="shared" si="3"/>
        <v>Top 20%</v>
      </c>
    </row>
    <row r="1180">
      <c r="C1180" s="20">
        <f t="shared" si="1"/>
        <v>0.0004251481577</v>
      </c>
      <c r="D1180" s="20">
        <f t="shared" si="2"/>
        <v>70.02705488</v>
      </c>
      <c r="E1180" s="20" t="str">
        <f t="shared" si="3"/>
        <v>Top 20%</v>
      </c>
    </row>
    <row r="1181">
      <c r="C1181" s="20">
        <f t="shared" si="1"/>
        <v>0.0004251481577</v>
      </c>
      <c r="D1181" s="20">
        <f t="shared" si="2"/>
        <v>70.0695697</v>
      </c>
      <c r="E1181" s="20" t="str">
        <f t="shared" si="3"/>
        <v>Top 20%</v>
      </c>
    </row>
    <row r="1182">
      <c r="C1182" s="20">
        <f t="shared" si="1"/>
        <v>0.0004251481577</v>
      </c>
      <c r="D1182" s="20">
        <f t="shared" si="2"/>
        <v>70.11208451</v>
      </c>
      <c r="E1182" s="20" t="str">
        <f t="shared" si="3"/>
        <v>Top 20%</v>
      </c>
    </row>
    <row r="1183">
      <c r="C1183" s="20">
        <f t="shared" si="1"/>
        <v>0.0004251481577</v>
      </c>
      <c r="D1183" s="20">
        <f t="shared" si="2"/>
        <v>70.15459933</v>
      </c>
      <c r="E1183" s="20" t="str">
        <f t="shared" si="3"/>
        <v>Top 20%</v>
      </c>
    </row>
    <row r="1184">
      <c r="C1184" s="20">
        <f t="shared" si="1"/>
        <v>0.0004251481577</v>
      </c>
      <c r="D1184" s="20">
        <f t="shared" si="2"/>
        <v>70.19711415</v>
      </c>
      <c r="E1184" s="20" t="str">
        <f t="shared" si="3"/>
        <v>Top 20%</v>
      </c>
    </row>
    <row r="1185">
      <c r="C1185" s="20">
        <f t="shared" si="1"/>
        <v>0.0004251481577</v>
      </c>
      <c r="D1185" s="20">
        <f t="shared" si="2"/>
        <v>70.23962896</v>
      </c>
      <c r="E1185" s="20" t="str">
        <f t="shared" si="3"/>
        <v>Top 20%</v>
      </c>
    </row>
    <row r="1186">
      <c r="C1186" s="20">
        <f t="shared" si="1"/>
        <v>0.0004251481577</v>
      </c>
      <c r="D1186" s="20">
        <f t="shared" si="2"/>
        <v>70.28214378</v>
      </c>
      <c r="E1186" s="20" t="str">
        <f t="shared" si="3"/>
        <v>Top 20%</v>
      </c>
    </row>
    <row r="1187">
      <c r="C1187" s="20">
        <f t="shared" si="1"/>
        <v>0.0004251481577</v>
      </c>
      <c r="D1187" s="20">
        <f t="shared" si="2"/>
        <v>70.32465859</v>
      </c>
      <c r="E1187" s="20" t="str">
        <f t="shared" si="3"/>
        <v>Top 20%</v>
      </c>
    </row>
    <row r="1188">
      <c r="C1188" s="20">
        <f t="shared" si="1"/>
        <v>0.0004251481577</v>
      </c>
      <c r="D1188" s="20">
        <f t="shared" si="2"/>
        <v>70.36717341</v>
      </c>
      <c r="E1188" s="20" t="str">
        <f t="shared" si="3"/>
        <v>Top 20%</v>
      </c>
    </row>
    <row r="1189">
      <c r="C1189" s="20">
        <f t="shared" si="1"/>
        <v>0.0004251481577</v>
      </c>
      <c r="D1189" s="20">
        <f t="shared" si="2"/>
        <v>70.40968822</v>
      </c>
      <c r="E1189" s="20" t="str">
        <f t="shared" si="3"/>
        <v>Top 20%</v>
      </c>
    </row>
    <row r="1190">
      <c r="C1190" s="20">
        <f t="shared" si="1"/>
        <v>0.0004251481577</v>
      </c>
      <c r="D1190" s="20">
        <f t="shared" si="2"/>
        <v>70.45220304</v>
      </c>
      <c r="E1190" s="20" t="str">
        <f t="shared" si="3"/>
        <v>Top 20%</v>
      </c>
    </row>
    <row r="1191">
      <c r="C1191" s="20">
        <f t="shared" si="1"/>
        <v>0.0004251481577</v>
      </c>
      <c r="D1191" s="20">
        <f t="shared" si="2"/>
        <v>70.49471786</v>
      </c>
      <c r="E1191" s="20" t="str">
        <f t="shared" si="3"/>
        <v>Top 20%</v>
      </c>
    </row>
    <row r="1192">
      <c r="C1192" s="20">
        <f t="shared" si="1"/>
        <v>0.0004251481577</v>
      </c>
      <c r="D1192" s="20">
        <f t="shared" si="2"/>
        <v>70.53723267</v>
      </c>
      <c r="E1192" s="20" t="str">
        <f t="shared" si="3"/>
        <v>Top 20%</v>
      </c>
    </row>
    <row r="1193">
      <c r="C1193" s="20">
        <f t="shared" si="1"/>
        <v>0.0004251481577</v>
      </c>
      <c r="D1193" s="20">
        <f t="shared" si="2"/>
        <v>70.57974749</v>
      </c>
      <c r="E1193" s="20" t="str">
        <f t="shared" si="3"/>
        <v>Top 20%</v>
      </c>
    </row>
    <row r="1194">
      <c r="C1194" s="20">
        <f t="shared" si="1"/>
        <v>0.0004251481577</v>
      </c>
      <c r="D1194" s="20">
        <f t="shared" si="2"/>
        <v>70.6222623</v>
      </c>
      <c r="E1194" s="20" t="str">
        <f t="shared" si="3"/>
        <v>Top 20%</v>
      </c>
    </row>
    <row r="1195">
      <c r="C1195" s="20">
        <f t="shared" si="1"/>
        <v>0.0004251481577</v>
      </c>
      <c r="D1195" s="20">
        <f t="shared" si="2"/>
        <v>70.66477712</v>
      </c>
      <c r="E1195" s="20" t="str">
        <f t="shared" si="3"/>
        <v>Top 20%</v>
      </c>
    </row>
    <row r="1196">
      <c r="C1196" s="20">
        <f t="shared" si="1"/>
        <v>0.0004251481577</v>
      </c>
      <c r="D1196" s="20">
        <f t="shared" si="2"/>
        <v>70.70729194</v>
      </c>
      <c r="E1196" s="20" t="str">
        <f t="shared" si="3"/>
        <v>Top 20%</v>
      </c>
    </row>
    <row r="1197">
      <c r="C1197" s="20">
        <f t="shared" si="1"/>
        <v>0.0004251481577</v>
      </c>
      <c r="D1197" s="20">
        <f t="shared" si="2"/>
        <v>70.74980675</v>
      </c>
      <c r="E1197" s="20" t="str">
        <f t="shared" si="3"/>
        <v>Top 20%</v>
      </c>
    </row>
    <row r="1198">
      <c r="C1198" s="20">
        <f t="shared" si="1"/>
        <v>0.0004251481577</v>
      </c>
      <c r="D1198" s="20">
        <f t="shared" si="2"/>
        <v>70.79232157</v>
      </c>
      <c r="E1198" s="20" t="str">
        <f t="shared" si="3"/>
        <v>Top 20%</v>
      </c>
    </row>
    <row r="1199">
      <c r="C1199" s="20">
        <f t="shared" si="1"/>
        <v>0.0004251481577</v>
      </c>
      <c r="D1199" s="20">
        <f t="shared" si="2"/>
        <v>70.83483638</v>
      </c>
      <c r="E1199" s="20" t="str">
        <f t="shared" si="3"/>
        <v>Top 20%</v>
      </c>
    </row>
    <row r="1200">
      <c r="C1200" s="20">
        <f t="shared" si="1"/>
        <v>0.0004251481577</v>
      </c>
      <c r="D1200" s="20">
        <f t="shared" si="2"/>
        <v>70.8773512</v>
      </c>
      <c r="E1200" s="20" t="str">
        <f t="shared" si="3"/>
        <v>Top 20%</v>
      </c>
    </row>
    <row r="1201">
      <c r="C1201" s="20">
        <f t="shared" si="1"/>
        <v>0.0004251481577</v>
      </c>
      <c r="D1201" s="20">
        <f t="shared" si="2"/>
        <v>70.91986601</v>
      </c>
      <c r="E1201" s="20" t="str">
        <f t="shared" si="3"/>
        <v>Top 20%</v>
      </c>
    </row>
    <row r="1202">
      <c r="C1202" s="20">
        <f t="shared" si="1"/>
        <v>0.0004251481577</v>
      </c>
      <c r="D1202" s="20">
        <f t="shared" si="2"/>
        <v>70.96238083</v>
      </c>
      <c r="E1202" s="20" t="str">
        <f t="shared" si="3"/>
        <v>Top 20%</v>
      </c>
    </row>
    <row r="1203">
      <c r="C1203" s="20">
        <f t="shared" si="1"/>
        <v>0.0004251481577</v>
      </c>
      <c r="D1203" s="20">
        <f t="shared" si="2"/>
        <v>71.00489565</v>
      </c>
      <c r="E1203" s="20" t="str">
        <f t="shared" si="3"/>
        <v>Top 20%</v>
      </c>
    </row>
    <row r="1204">
      <c r="C1204" s="20">
        <f t="shared" si="1"/>
        <v>0.0004251481577</v>
      </c>
      <c r="D1204" s="20">
        <f t="shared" si="2"/>
        <v>71.04741046</v>
      </c>
      <c r="E1204" s="20" t="str">
        <f t="shared" si="3"/>
        <v>Top 20%</v>
      </c>
    </row>
    <row r="1205">
      <c r="C1205" s="20">
        <f t="shared" si="1"/>
        <v>0.0004251481577</v>
      </c>
      <c r="D1205" s="20">
        <f t="shared" si="2"/>
        <v>71.08992528</v>
      </c>
      <c r="E1205" s="20" t="str">
        <f t="shared" si="3"/>
        <v>Top 20%</v>
      </c>
    </row>
    <row r="1206">
      <c r="C1206" s="20">
        <f t="shared" si="1"/>
        <v>0.0004251481577</v>
      </c>
      <c r="D1206" s="20">
        <f t="shared" si="2"/>
        <v>71.13244009</v>
      </c>
      <c r="E1206" s="20" t="str">
        <f t="shared" si="3"/>
        <v>Top 20%</v>
      </c>
    </row>
    <row r="1207">
      <c r="C1207" s="20">
        <f t="shared" si="1"/>
        <v>0.0004251481577</v>
      </c>
      <c r="D1207" s="20">
        <f t="shared" si="2"/>
        <v>71.17495491</v>
      </c>
      <c r="E1207" s="20" t="str">
        <f t="shared" si="3"/>
        <v>Top 20%</v>
      </c>
    </row>
    <row r="1208">
      <c r="C1208" s="20">
        <f t="shared" si="1"/>
        <v>0.0004251481577</v>
      </c>
      <c r="D1208" s="20">
        <f t="shared" si="2"/>
        <v>71.21746972</v>
      </c>
      <c r="E1208" s="20" t="str">
        <f t="shared" si="3"/>
        <v>Top 20%</v>
      </c>
    </row>
    <row r="1209">
      <c r="C1209" s="20">
        <f t="shared" si="1"/>
        <v>0.0004251481577</v>
      </c>
      <c r="D1209" s="20">
        <f t="shared" si="2"/>
        <v>71.25998454</v>
      </c>
      <c r="E1209" s="20" t="str">
        <f t="shared" si="3"/>
        <v>Top 20%</v>
      </c>
    </row>
    <row r="1210">
      <c r="C1210" s="20">
        <f t="shared" si="1"/>
        <v>0.0004251481577</v>
      </c>
      <c r="D1210" s="20">
        <f t="shared" si="2"/>
        <v>71.30249936</v>
      </c>
      <c r="E1210" s="20" t="str">
        <f t="shared" si="3"/>
        <v>Top 20%</v>
      </c>
    </row>
    <row r="1211">
      <c r="C1211" s="20">
        <f t="shared" si="1"/>
        <v>0.0004251481577</v>
      </c>
      <c r="D1211" s="20">
        <f t="shared" si="2"/>
        <v>71.34501417</v>
      </c>
      <c r="E1211" s="20" t="str">
        <f t="shared" si="3"/>
        <v>Top 20%</v>
      </c>
    </row>
    <row r="1212">
      <c r="C1212" s="20">
        <f t="shared" si="1"/>
        <v>0.0004251481577</v>
      </c>
      <c r="D1212" s="20">
        <f t="shared" si="2"/>
        <v>71.38752899</v>
      </c>
      <c r="E1212" s="20" t="str">
        <f t="shared" si="3"/>
        <v>Top 20%</v>
      </c>
    </row>
    <row r="1213">
      <c r="C1213" s="20">
        <f t="shared" si="1"/>
        <v>0.0004251481577</v>
      </c>
      <c r="D1213" s="20">
        <f t="shared" si="2"/>
        <v>71.4300438</v>
      </c>
      <c r="E1213" s="20" t="str">
        <f t="shared" si="3"/>
        <v>Top 20%</v>
      </c>
    </row>
    <row r="1214">
      <c r="C1214" s="20">
        <f t="shared" si="1"/>
        <v>0.0004251481577</v>
      </c>
      <c r="D1214" s="20">
        <f t="shared" si="2"/>
        <v>71.47255862</v>
      </c>
      <c r="E1214" s="20" t="str">
        <f t="shared" si="3"/>
        <v>Top 20%</v>
      </c>
    </row>
    <row r="1215">
      <c r="C1215" s="20">
        <f t="shared" si="1"/>
        <v>0.0004251481577</v>
      </c>
      <c r="D1215" s="20">
        <f t="shared" si="2"/>
        <v>71.51507343</v>
      </c>
      <c r="E1215" s="20" t="str">
        <f t="shared" si="3"/>
        <v>Top 20%</v>
      </c>
    </row>
    <row r="1216">
      <c r="C1216" s="20">
        <f t="shared" si="1"/>
        <v>0.0004251481577</v>
      </c>
      <c r="D1216" s="20">
        <f t="shared" si="2"/>
        <v>71.55758825</v>
      </c>
      <c r="E1216" s="20" t="str">
        <f t="shared" si="3"/>
        <v>Top 20%</v>
      </c>
    </row>
    <row r="1217">
      <c r="C1217" s="20">
        <f t="shared" si="1"/>
        <v>0.0004251481577</v>
      </c>
      <c r="D1217" s="20">
        <f t="shared" si="2"/>
        <v>71.60010307</v>
      </c>
      <c r="E1217" s="20" t="str">
        <f t="shared" si="3"/>
        <v>Top 20%</v>
      </c>
    </row>
    <row r="1218">
      <c r="C1218" s="20">
        <f t="shared" si="1"/>
        <v>0.0004251481577</v>
      </c>
      <c r="D1218" s="20">
        <f t="shared" si="2"/>
        <v>71.64261788</v>
      </c>
      <c r="E1218" s="20" t="str">
        <f t="shared" si="3"/>
        <v>Top 20%</v>
      </c>
    </row>
    <row r="1219">
      <c r="C1219" s="20">
        <f t="shared" si="1"/>
        <v>0.0004251481577</v>
      </c>
      <c r="D1219" s="20">
        <f t="shared" si="2"/>
        <v>71.6851327</v>
      </c>
      <c r="E1219" s="20" t="str">
        <f t="shared" si="3"/>
        <v>Top 20%</v>
      </c>
    </row>
    <row r="1220">
      <c r="C1220" s="20">
        <f t="shared" si="1"/>
        <v>0.0004251481577</v>
      </c>
      <c r="D1220" s="20">
        <f t="shared" si="2"/>
        <v>71.72764751</v>
      </c>
      <c r="E1220" s="20" t="str">
        <f t="shared" si="3"/>
        <v>Top 20%</v>
      </c>
    </row>
    <row r="1221">
      <c r="C1221" s="20">
        <f t="shared" si="1"/>
        <v>0.0004251481577</v>
      </c>
      <c r="D1221" s="20">
        <f t="shared" si="2"/>
        <v>71.77016233</v>
      </c>
      <c r="E1221" s="20" t="str">
        <f t="shared" si="3"/>
        <v>Top 20%</v>
      </c>
    </row>
    <row r="1222">
      <c r="C1222" s="20">
        <f t="shared" si="1"/>
        <v>0.0004251481577</v>
      </c>
      <c r="D1222" s="20">
        <f t="shared" si="2"/>
        <v>71.81267715</v>
      </c>
      <c r="E1222" s="20" t="str">
        <f t="shared" si="3"/>
        <v>Top 20%</v>
      </c>
    </row>
    <row r="1223">
      <c r="C1223" s="20">
        <f t="shared" si="1"/>
        <v>0.0004251481577</v>
      </c>
      <c r="D1223" s="20">
        <f t="shared" si="2"/>
        <v>71.85519196</v>
      </c>
      <c r="E1223" s="20" t="str">
        <f t="shared" si="3"/>
        <v>Top 20%</v>
      </c>
    </row>
    <row r="1224">
      <c r="C1224" s="20">
        <f t="shared" si="1"/>
        <v>0.0004251481577</v>
      </c>
      <c r="D1224" s="20">
        <f t="shared" si="2"/>
        <v>71.89770678</v>
      </c>
      <c r="E1224" s="20" t="str">
        <f t="shared" si="3"/>
        <v>Top 20%</v>
      </c>
    </row>
    <row r="1225">
      <c r="C1225" s="20">
        <f t="shared" si="1"/>
        <v>0.0004251481577</v>
      </c>
      <c r="D1225" s="20">
        <f t="shared" si="2"/>
        <v>71.94022159</v>
      </c>
      <c r="E1225" s="20" t="str">
        <f t="shared" si="3"/>
        <v>Top 20%</v>
      </c>
    </row>
    <row r="1226">
      <c r="C1226" s="20">
        <f t="shared" si="1"/>
        <v>0.0004251481577</v>
      </c>
      <c r="D1226" s="20">
        <f t="shared" si="2"/>
        <v>71.98273641</v>
      </c>
      <c r="E1226" s="20" t="str">
        <f t="shared" si="3"/>
        <v>Top 20%</v>
      </c>
    </row>
    <row r="1227">
      <c r="C1227" s="20">
        <f t="shared" si="1"/>
        <v>0.0004251481577</v>
      </c>
      <c r="D1227" s="20">
        <f t="shared" si="2"/>
        <v>72.02525122</v>
      </c>
      <c r="E1227" s="20" t="str">
        <f t="shared" si="3"/>
        <v>Top 20%</v>
      </c>
    </row>
    <row r="1228">
      <c r="C1228" s="20">
        <f t="shared" si="1"/>
        <v>0.0004251481577</v>
      </c>
      <c r="D1228" s="20">
        <f t="shared" si="2"/>
        <v>72.06776604</v>
      </c>
      <c r="E1228" s="20" t="str">
        <f t="shared" si="3"/>
        <v>Top 20%</v>
      </c>
    </row>
    <row r="1229">
      <c r="C1229" s="20">
        <f t="shared" si="1"/>
        <v>0.0004251481577</v>
      </c>
      <c r="D1229" s="20">
        <f t="shared" si="2"/>
        <v>72.11028086</v>
      </c>
      <c r="E1229" s="20" t="str">
        <f t="shared" si="3"/>
        <v>Top 20%</v>
      </c>
    </row>
    <row r="1230">
      <c r="C1230" s="20">
        <f t="shared" si="1"/>
        <v>0.0004251481577</v>
      </c>
      <c r="D1230" s="20">
        <f t="shared" si="2"/>
        <v>72.15279567</v>
      </c>
      <c r="E1230" s="20" t="str">
        <f t="shared" si="3"/>
        <v>Top 20%</v>
      </c>
    </row>
    <row r="1231">
      <c r="C1231" s="20">
        <f t="shared" si="1"/>
        <v>0.0004251481577</v>
      </c>
      <c r="D1231" s="20">
        <f t="shared" si="2"/>
        <v>72.19531049</v>
      </c>
      <c r="E1231" s="20" t="str">
        <f t="shared" si="3"/>
        <v>Top 20%</v>
      </c>
    </row>
    <row r="1232">
      <c r="C1232" s="20">
        <f t="shared" si="1"/>
        <v>0.0004251481577</v>
      </c>
      <c r="D1232" s="20">
        <f t="shared" si="2"/>
        <v>72.2378253</v>
      </c>
      <c r="E1232" s="20" t="str">
        <f t="shared" si="3"/>
        <v>Top 20%</v>
      </c>
    </row>
    <row r="1233">
      <c r="C1233" s="20">
        <f t="shared" si="1"/>
        <v>0.0004251481577</v>
      </c>
      <c r="D1233" s="20">
        <f t="shared" si="2"/>
        <v>72.28034012</v>
      </c>
      <c r="E1233" s="20" t="str">
        <f t="shared" si="3"/>
        <v>Top 20%</v>
      </c>
    </row>
    <row r="1234">
      <c r="C1234" s="20">
        <f t="shared" si="1"/>
        <v>0.0004251481577</v>
      </c>
      <c r="D1234" s="20">
        <f t="shared" si="2"/>
        <v>72.32285493</v>
      </c>
      <c r="E1234" s="20" t="str">
        <f t="shared" si="3"/>
        <v>Top 20%</v>
      </c>
    </row>
    <row r="1235">
      <c r="C1235" s="20">
        <f t="shared" si="1"/>
        <v>0.0004251481577</v>
      </c>
      <c r="D1235" s="20">
        <f t="shared" si="2"/>
        <v>72.36536975</v>
      </c>
      <c r="E1235" s="20" t="str">
        <f t="shared" si="3"/>
        <v>Top 20%</v>
      </c>
    </row>
    <row r="1236">
      <c r="C1236" s="20">
        <f t="shared" si="1"/>
        <v>0.0004251481577</v>
      </c>
      <c r="D1236" s="20">
        <f t="shared" si="2"/>
        <v>72.40788457</v>
      </c>
      <c r="E1236" s="20" t="str">
        <f t="shared" si="3"/>
        <v>Top 20%</v>
      </c>
    </row>
    <row r="1237">
      <c r="C1237" s="20">
        <f t="shared" si="1"/>
        <v>0.0004251481577</v>
      </c>
      <c r="D1237" s="20">
        <f t="shared" si="2"/>
        <v>72.45039938</v>
      </c>
      <c r="E1237" s="20" t="str">
        <f t="shared" si="3"/>
        <v>Top 20%</v>
      </c>
    </row>
    <row r="1238">
      <c r="C1238" s="20">
        <f t="shared" si="1"/>
        <v>0.0004251481577</v>
      </c>
      <c r="D1238" s="20">
        <f t="shared" si="2"/>
        <v>72.4929142</v>
      </c>
      <c r="E1238" s="20" t="str">
        <f t="shared" si="3"/>
        <v>Top 20%</v>
      </c>
    </row>
    <row r="1239">
      <c r="C1239" s="20">
        <f t="shared" si="1"/>
        <v>0.0004251481577</v>
      </c>
      <c r="D1239" s="20">
        <f t="shared" si="2"/>
        <v>72.53542901</v>
      </c>
      <c r="E1239" s="20" t="str">
        <f t="shared" si="3"/>
        <v>Top 20%</v>
      </c>
    </row>
    <row r="1240">
      <c r="C1240" s="20">
        <f t="shared" si="1"/>
        <v>0.0004251481577</v>
      </c>
      <c r="D1240" s="20">
        <f t="shared" si="2"/>
        <v>72.57794383</v>
      </c>
      <c r="E1240" s="20" t="str">
        <f t="shared" si="3"/>
        <v>Top 20%</v>
      </c>
    </row>
    <row r="1241">
      <c r="C1241" s="20">
        <f t="shared" si="1"/>
        <v>0.0004251481577</v>
      </c>
      <c r="D1241" s="20">
        <f t="shared" si="2"/>
        <v>72.62045864</v>
      </c>
      <c r="E1241" s="20" t="str">
        <f t="shared" si="3"/>
        <v>Top 20%</v>
      </c>
    </row>
    <row r="1242">
      <c r="C1242" s="20">
        <f t="shared" si="1"/>
        <v>0.0004251481577</v>
      </c>
      <c r="D1242" s="20">
        <f t="shared" si="2"/>
        <v>72.66297346</v>
      </c>
      <c r="E1242" s="20" t="str">
        <f t="shared" si="3"/>
        <v>Top 20%</v>
      </c>
    </row>
    <row r="1243">
      <c r="C1243" s="20">
        <f t="shared" si="1"/>
        <v>0.0004251481577</v>
      </c>
      <c r="D1243" s="20">
        <f t="shared" si="2"/>
        <v>72.70548828</v>
      </c>
      <c r="E1243" s="20" t="str">
        <f t="shared" si="3"/>
        <v>Top 20%</v>
      </c>
    </row>
    <row r="1244">
      <c r="C1244" s="20">
        <f t="shared" si="1"/>
        <v>0.0004251481577</v>
      </c>
      <c r="D1244" s="20">
        <f t="shared" si="2"/>
        <v>72.74800309</v>
      </c>
      <c r="E1244" s="20" t="str">
        <f t="shared" si="3"/>
        <v>Top 20%</v>
      </c>
    </row>
    <row r="1245">
      <c r="C1245" s="20">
        <f t="shared" si="1"/>
        <v>0.0004251481577</v>
      </c>
      <c r="D1245" s="20">
        <f t="shared" si="2"/>
        <v>72.79051791</v>
      </c>
      <c r="E1245" s="20" t="str">
        <f t="shared" si="3"/>
        <v>Top 20%</v>
      </c>
    </row>
    <row r="1246">
      <c r="C1246" s="20">
        <f t="shared" si="1"/>
        <v>0.0004251481577</v>
      </c>
      <c r="D1246" s="20">
        <f t="shared" si="2"/>
        <v>72.83303272</v>
      </c>
      <c r="E1246" s="20" t="str">
        <f t="shared" si="3"/>
        <v>Top 20%</v>
      </c>
    </row>
    <row r="1247">
      <c r="C1247" s="20">
        <f t="shared" si="1"/>
        <v>0.0004251481577</v>
      </c>
      <c r="D1247" s="20">
        <f t="shared" si="2"/>
        <v>72.87554754</v>
      </c>
      <c r="E1247" s="20" t="str">
        <f t="shared" si="3"/>
        <v>Top 20%</v>
      </c>
    </row>
    <row r="1248">
      <c r="C1248" s="20">
        <f t="shared" si="1"/>
        <v>0.0004251481577</v>
      </c>
      <c r="D1248" s="20">
        <f t="shared" si="2"/>
        <v>72.91806236</v>
      </c>
      <c r="E1248" s="20" t="str">
        <f t="shared" si="3"/>
        <v>Top 20%</v>
      </c>
    </row>
    <row r="1249">
      <c r="C1249" s="20">
        <f t="shared" si="1"/>
        <v>0.0004251481577</v>
      </c>
      <c r="D1249" s="20">
        <f t="shared" si="2"/>
        <v>72.96057717</v>
      </c>
      <c r="E1249" s="20" t="str">
        <f t="shared" si="3"/>
        <v>Top 20%</v>
      </c>
    </row>
    <row r="1250">
      <c r="C1250" s="20">
        <f t="shared" si="1"/>
        <v>0.0004251481577</v>
      </c>
      <c r="D1250" s="20">
        <f t="shared" si="2"/>
        <v>73.00309199</v>
      </c>
      <c r="E1250" s="20" t="str">
        <f t="shared" si="3"/>
        <v>Top 20%</v>
      </c>
    </row>
    <row r="1251">
      <c r="C1251" s="20">
        <f t="shared" si="1"/>
        <v>0.0004251481577</v>
      </c>
      <c r="D1251" s="20">
        <f t="shared" si="2"/>
        <v>73.0456068</v>
      </c>
      <c r="E1251" s="20" t="str">
        <f t="shared" si="3"/>
        <v>Top 20%</v>
      </c>
    </row>
    <row r="1252">
      <c r="C1252" s="20">
        <f t="shared" si="1"/>
        <v>0.0004251481577</v>
      </c>
      <c r="D1252" s="20">
        <f t="shared" si="2"/>
        <v>73.08812162</v>
      </c>
      <c r="E1252" s="20" t="str">
        <f t="shared" si="3"/>
        <v>Top 20%</v>
      </c>
    </row>
    <row r="1253">
      <c r="C1253" s="20">
        <f t="shared" si="1"/>
        <v>0.0004251481577</v>
      </c>
      <c r="D1253" s="20">
        <f t="shared" si="2"/>
        <v>73.13063643</v>
      </c>
      <c r="E1253" s="20" t="str">
        <f t="shared" si="3"/>
        <v>Top 20%</v>
      </c>
    </row>
    <row r="1254">
      <c r="C1254" s="20">
        <f t="shared" si="1"/>
        <v>0.0004251481577</v>
      </c>
      <c r="D1254" s="20">
        <f t="shared" si="2"/>
        <v>73.17315125</v>
      </c>
      <c r="E1254" s="20" t="str">
        <f t="shared" si="3"/>
        <v>Top 20%</v>
      </c>
    </row>
    <row r="1255">
      <c r="C1255" s="20">
        <f t="shared" si="1"/>
        <v>0.0004251481577</v>
      </c>
      <c r="D1255" s="20">
        <f t="shared" si="2"/>
        <v>73.21566607</v>
      </c>
      <c r="E1255" s="20" t="str">
        <f t="shared" si="3"/>
        <v>Top 20%</v>
      </c>
    </row>
    <row r="1256">
      <c r="C1256" s="20">
        <f t="shared" si="1"/>
        <v>0.0004251481577</v>
      </c>
      <c r="D1256" s="20">
        <f t="shared" si="2"/>
        <v>73.25818088</v>
      </c>
      <c r="E1256" s="20" t="str">
        <f t="shared" si="3"/>
        <v>Top 20%</v>
      </c>
    </row>
    <row r="1257">
      <c r="C1257" s="20">
        <f t="shared" si="1"/>
        <v>0.0004251481577</v>
      </c>
      <c r="D1257" s="20">
        <f t="shared" si="2"/>
        <v>73.3006957</v>
      </c>
      <c r="E1257" s="20" t="str">
        <f t="shared" si="3"/>
        <v>Top 20%</v>
      </c>
    </row>
    <row r="1258">
      <c r="C1258" s="20">
        <f t="shared" si="1"/>
        <v>0.0004251481577</v>
      </c>
      <c r="D1258" s="20">
        <f t="shared" si="2"/>
        <v>73.34321051</v>
      </c>
      <c r="E1258" s="20" t="str">
        <f t="shared" si="3"/>
        <v>Top 20%</v>
      </c>
    </row>
    <row r="1259">
      <c r="C1259" s="20">
        <f t="shared" si="1"/>
        <v>0.0004251481577</v>
      </c>
      <c r="D1259" s="20">
        <f t="shared" si="2"/>
        <v>73.38572533</v>
      </c>
      <c r="E1259" s="20" t="str">
        <f t="shared" si="3"/>
        <v>Top 20%</v>
      </c>
    </row>
    <row r="1260">
      <c r="C1260" s="20">
        <f t="shared" si="1"/>
        <v>0.0004251481577</v>
      </c>
      <c r="D1260" s="20">
        <f t="shared" si="2"/>
        <v>73.42824014</v>
      </c>
      <c r="E1260" s="20" t="str">
        <f t="shared" si="3"/>
        <v>Top 20%</v>
      </c>
    </row>
    <row r="1261">
      <c r="C1261" s="20">
        <f t="shared" si="1"/>
        <v>0.0004251481577</v>
      </c>
      <c r="D1261" s="20">
        <f t="shared" si="2"/>
        <v>73.47075496</v>
      </c>
      <c r="E1261" s="20" t="str">
        <f t="shared" si="3"/>
        <v>Top 20%</v>
      </c>
    </row>
    <row r="1262">
      <c r="C1262" s="20">
        <f t="shared" si="1"/>
        <v>0.0004251481577</v>
      </c>
      <c r="D1262" s="20">
        <f t="shared" si="2"/>
        <v>73.51326978</v>
      </c>
      <c r="E1262" s="20" t="str">
        <f t="shared" si="3"/>
        <v>Top 20%</v>
      </c>
    </row>
    <row r="1263">
      <c r="C1263" s="20">
        <f t="shared" si="1"/>
        <v>0.0004251481577</v>
      </c>
      <c r="D1263" s="20">
        <f t="shared" si="2"/>
        <v>73.55578459</v>
      </c>
      <c r="E1263" s="20" t="str">
        <f t="shared" si="3"/>
        <v>Top 20%</v>
      </c>
    </row>
    <row r="1264">
      <c r="C1264" s="20">
        <f t="shared" si="1"/>
        <v>0.0004251481577</v>
      </c>
      <c r="D1264" s="20">
        <f t="shared" si="2"/>
        <v>73.59829941</v>
      </c>
      <c r="E1264" s="20" t="str">
        <f t="shared" si="3"/>
        <v>Top 20%</v>
      </c>
    </row>
    <row r="1265">
      <c r="C1265" s="20">
        <f t="shared" si="1"/>
        <v>0.0004251481577</v>
      </c>
      <c r="D1265" s="20">
        <f t="shared" si="2"/>
        <v>73.64081422</v>
      </c>
      <c r="E1265" s="20" t="str">
        <f t="shared" si="3"/>
        <v>Top 20%</v>
      </c>
    </row>
    <row r="1266">
      <c r="C1266" s="20">
        <f t="shared" si="1"/>
        <v>0.0004251481577</v>
      </c>
      <c r="D1266" s="20">
        <f t="shared" si="2"/>
        <v>73.68332904</v>
      </c>
      <c r="E1266" s="20" t="str">
        <f t="shared" si="3"/>
        <v>Top 20%</v>
      </c>
    </row>
    <row r="1267">
      <c r="C1267" s="20">
        <f t="shared" si="1"/>
        <v>0.0004251481577</v>
      </c>
      <c r="D1267" s="20">
        <f t="shared" si="2"/>
        <v>73.72584385</v>
      </c>
      <c r="E1267" s="20" t="str">
        <f t="shared" si="3"/>
        <v>Top 20%</v>
      </c>
    </row>
    <row r="1268">
      <c r="C1268" s="20">
        <f t="shared" si="1"/>
        <v>0.0004251481577</v>
      </c>
      <c r="D1268" s="20">
        <f t="shared" si="2"/>
        <v>73.76835867</v>
      </c>
      <c r="E1268" s="20" t="str">
        <f t="shared" si="3"/>
        <v>Top 20%</v>
      </c>
    </row>
    <row r="1269">
      <c r="C1269" s="20">
        <f t="shared" si="1"/>
        <v>0.0004251481577</v>
      </c>
      <c r="D1269" s="20">
        <f t="shared" si="2"/>
        <v>73.81087349</v>
      </c>
      <c r="E1269" s="20" t="str">
        <f t="shared" si="3"/>
        <v>Top 20%</v>
      </c>
    </row>
    <row r="1270">
      <c r="C1270" s="20">
        <f t="shared" si="1"/>
        <v>0.0004251481577</v>
      </c>
      <c r="D1270" s="20">
        <f t="shared" si="2"/>
        <v>73.8533883</v>
      </c>
      <c r="E1270" s="20" t="str">
        <f t="shared" si="3"/>
        <v>Top 20%</v>
      </c>
    </row>
    <row r="1271">
      <c r="C1271" s="20">
        <f t="shared" si="1"/>
        <v>0.0004251481577</v>
      </c>
      <c r="D1271" s="20">
        <f t="shared" si="2"/>
        <v>73.89590312</v>
      </c>
      <c r="E1271" s="20" t="str">
        <f t="shared" si="3"/>
        <v>Top 20%</v>
      </c>
    </row>
    <row r="1272">
      <c r="C1272" s="20">
        <f t="shared" si="1"/>
        <v>0.0004251481577</v>
      </c>
      <c r="D1272" s="20">
        <f t="shared" si="2"/>
        <v>73.93841793</v>
      </c>
      <c r="E1272" s="20" t="str">
        <f t="shared" si="3"/>
        <v>Top 20%</v>
      </c>
    </row>
    <row r="1273">
      <c r="C1273" s="20">
        <f t="shared" si="1"/>
        <v>0.0004251481577</v>
      </c>
      <c r="D1273" s="20">
        <f t="shared" si="2"/>
        <v>73.98093275</v>
      </c>
      <c r="E1273" s="20" t="str">
        <f t="shared" si="3"/>
        <v>Top 20%</v>
      </c>
    </row>
    <row r="1274">
      <c r="C1274" s="20">
        <f t="shared" si="1"/>
        <v>0.0004251481577</v>
      </c>
      <c r="D1274" s="20">
        <f t="shared" si="2"/>
        <v>74.02344757</v>
      </c>
      <c r="E1274" s="20" t="str">
        <f t="shared" si="3"/>
        <v>Top 20%</v>
      </c>
    </row>
    <row r="1275">
      <c r="C1275" s="20">
        <f t="shared" si="1"/>
        <v>0.0004251481577</v>
      </c>
      <c r="D1275" s="20">
        <f t="shared" si="2"/>
        <v>74.06596238</v>
      </c>
      <c r="E1275" s="20" t="str">
        <f t="shared" si="3"/>
        <v>Top 20%</v>
      </c>
    </row>
    <row r="1276">
      <c r="C1276" s="20">
        <f t="shared" si="1"/>
        <v>0.0004251481577</v>
      </c>
      <c r="D1276" s="20">
        <f t="shared" si="2"/>
        <v>74.1084772</v>
      </c>
      <c r="E1276" s="20" t="str">
        <f t="shared" si="3"/>
        <v>Top 20%</v>
      </c>
    </row>
    <row r="1277">
      <c r="C1277" s="20">
        <f t="shared" si="1"/>
        <v>0.0004251481577</v>
      </c>
      <c r="D1277" s="20">
        <f t="shared" si="2"/>
        <v>74.15099201</v>
      </c>
      <c r="E1277" s="20" t="str">
        <f t="shared" si="3"/>
        <v>Top 20%</v>
      </c>
    </row>
    <row r="1278">
      <c r="C1278" s="20">
        <f t="shared" si="1"/>
        <v>0.0004251481577</v>
      </c>
      <c r="D1278" s="20">
        <f t="shared" si="2"/>
        <v>74.19350683</v>
      </c>
      <c r="E1278" s="20" t="str">
        <f t="shared" si="3"/>
        <v>Top 20%</v>
      </c>
    </row>
    <row r="1279">
      <c r="C1279" s="20">
        <f t="shared" si="1"/>
        <v>0.0004251481577</v>
      </c>
      <c r="D1279" s="20">
        <f t="shared" si="2"/>
        <v>74.23602164</v>
      </c>
      <c r="E1279" s="20" t="str">
        <f t="shared" si="3"/>
        <v>Top 20%</v>
      </c>
    </row>
    <row r="1280">
      <c r="C1280" s="20">
        <f t="shared" si="1"/>
        <v>0.0004251481577</v>
      </c>
      <c r="D1280" s="20">
        <f t="shared" si="2"/>
        <v>74.27853646</v>
      </c>
      <c r="E1280" s="20" t="str">
        <f t="shared" si="3"/>
        <v>Top 20%</v>
      </c>
    </row>
    <row r="1281">
      <c r="C1281" s="20">
        <f t="shared" si="1"/>
        <v>0.0004251481577</v>
      </c>
      <c r="D1281" s="20">
        <f t="shared" si="2"/>
        <v>74.32105128</v>
      </c>
      <c r="E1281" s="20" t="str">
        <f t="shared" si="3"/>
        <v>Top 20%</v>
      </c>
    </row>
    <row r="1282">
      <c r="C1282" s="20">
        <f t="shared" si="1"/>
        <v>0.0004251481577</v>
      </c>
      <c r="D1282" s="20">
        <f t="shared" si="2"/>
        <v>74.36356609</v>
      </c>
      <c r="E1282" s="20" t="str">
        <f t="shared" si="3"/>
        <v>Top 20%</v>
      </c>
    </row>
    <row r="1283">
      <c r="C1283" s="20">
        <f t="shared" si="1"/>
        <v>0.0004251481577</v>
      </c>
      <c r="D1283" s="20">
        <f t="shared" si="2"/>
        <v>74.40608091</v>
      </c>
      <c r="E1283" s="20" t="str">
        <f t="shared" si="3"/>
        <v>Top 20%</v>
      </c>
    </row>
    <row r="1284">
      <c r="C1284" s="20">
        <f t="shared" si="1"/>
        <v>0.0004251481577</v>
      </c>
      <c r="D1284" s="20">
        <f t="shared" si="2"/>
        <v>74.44859572</v>
      </c>
      <c r="E1284" s="20" t="str">
        <f t="shared" si="3"/>
        <v>Top 20%</v>
      </c>
    </row>
    <row r="1285">
      <c r="C1285" s="20">
        <f t="shared" si="1"/>
        <v>0.0004251481577</v>
      </c>
      <c r="D1285" s="20">
        <f t="shared" si="2"/>
        <v>74.49111054</v>
      </c>
      <c r="E1285" s="20" t="str">
        <f t="shared" si="3"/>
        <v>Top 20%</v>
      </c>
    </row>
    <row r="1286">
      <c r="C1286" s="20">
        <f t="shared" si="1"/>
        <v>0.0004251481577</v>
      </c>
      <c r="D1286" s="20">
        <f t="shared" si="2"/>
        <v>74.53362535</v>
      </c>
      <c r="E1286" s="20" t="str">
        <f t="shared" si="3"/>
        <v>Top 20%</v>
      </c>
    </row>
    <row r="1287">
      <c r="C1287" s="20">
        <f t="shared" si="1"/>
        <v>0.0004251481577</v>
      </c>
      <c r="D1287" s="20">
        <f t="shared" si="2"/>
        <v>74.57614017</v>
      </c>
      <c r="E1287" s="20" t="str">
        <f t="shared" si="3"/>
        <v>Top 20%</v>
      </c>
    </row>
    <row r="1288">
      <c r="C1288" s="20">
        <f t="shared" si="1"/>
        <v>0.0004251481577</v>
      </c>
      <c r="D1288" s="20">
        <f t="shared" si="2"/>
        <v>74.61865499</v>
      </c>
      <c r="E1288" s="20" t="str">
        <f t="shared" si="3"/>
        <v>Top 20%</v>
      </c>
    </row>
    <row r="1289">
      <c r="C1289" s="20">
        <f t="shared" si="1"/>
        <v>0.0004251481577</v>
      </c>
      <c r="D1289" s="20">
        <f t="shared" si="2"/>
        <v>74.6611698</v>
      </c>
      <c r="E1289" s="20" t="str">
        <f t="shared" si="3"/>
        <v>Top 20%</v>
      </c>
    </row>
    <row r="1290">
      <c r="C1290" s="20">
        <f t="shared" si="1"/>
        <v>0.0004251481577</v>
      </c>
      <c r="D1290" s="20">
        <f t="shared" si="2"/>
        <v>74.70368462</v>
      </c>
      <c r="E1290" s="20" t="str">
        <f t="shared" si="3"/>
        <v>Top 20%</v>
      </c>
    </row>
    <row r="1291">
      <c r="C1291" s="20">
        <f t="shared" si="1"/>
        <v>0.0004251481577</v>
      </c>
      <c r="D1291" s="20">
        <f t="shared" si="2"/>
        <v>74.74619943</v>
      </c>
      <c r="E1291" s="20" t="str">
        <f t="shared" si="3"/>
        <v>Top 20%</v>
      </c>
    </row>
    <row r="1292">
      <c r="C1292" s="20">
        <f t="shared" si="1"/>
        <v>0.0004251481577</v>
      </c>
      <c r="D1292" s="20">
        <f t="shared" si="2"/>
        <v>74.78871425</v>
      </c>
      <c r="E1292" s="20" t="str">
        <f t="shared" si="3"/>
        <v>Top 20%</v>
      </c>
    </row>
    <row r="1293">
      <c r="C1293" s="20">
        <f t="shared" si="1"/>
        <v>0.0004251481577</v>
      </c>
      <c r="D1293" s="20">
        <f t="shared" si="2"/>
        <v>74.83122906</v>
      </c>
      <c r="E1293" s="20" t="str">
        <f t="shared" si="3"/>
        <v>Top 20%</v>
      </c>
    </row>
    <row r="1294">
      <c r="C1294" s="20">
        <f t="shared" si="1"/>
        <v>0.0004251481577</v>
      </c>
      <c r="D1294" s="20">
        <f t="shared" si="2"/>
        <v>74.87374388</v>
      </c>
      <c r="E1294" s="20" t="str">
        <f t="shared" si="3"/>
        <v>Top 20%</v>
      </c>
    </row>
    <row r="1295">
      <c r="C1295" s="20">
        <f t="shared" si="1"/>
        <v>0.0004251481577</v>
      </c>
      <c r="D1295" s="20">
        <f t="shared" si="2"/>
        <v>74.9162587</v>
      </c>
      <c r="E1295" s="20" t="str">
        <f t="shared" si="3"/>
        <v>Top 20%</v>
      </c>
    </row>
    <row r="1296">
      <c r="C1296" s="20">
        <f t="shared" si="1"/>
        <v>0.0004251481577</v>
      </c>
      <c r="D1296" s="20">
        <f t="shared" si="2"/>
        <v>74.95877351</v>
      </c>
      <c r="E1296" s="20" t="str">
        <f t="shared" si="3"/>
        <v>Top 20%</v>
      </c>
    </row>
    <row r="1297">
      <c r="C1297" s="20">
        <f t="shared" si="1"/>
        <v>0.0004251481577</v>
      </c>
      <c r="D1297" s="20">
        <f t="shared" si="2"/>
        <v>75.00128833</v>
      </c>
      <c r="E1297" s="20" t="str">
        <f t="shared" si="3"/>
        <v>Top 20%</v>
      </c>
    </row>
    <row r="1298">
      <c r="C1298" s="20">
        <f t="shared" si="1"/>
        <v>0.0004251481577</v>
      </c>
      <c r="D1298" s="20">
        <f t="shared" si="2"/>
        <v>75.04380314</v>
      </c>
      <c r="E1298" s="20" t="str">
        <f t="shared" si="3"/>
        <v>Top 20%</v>
      </c>
    </row>
    <row r="1299">
      <c r="C1299" s="20">
        <f t="shared" si="1"/>
        <v>0.0004251481577</v>
      </c>
      <c r="D1299" s="20">
        <f t="shared" si="2"/>
        <v>75.08631796</v>
      </c>
      <c r="E1299" s="20" t="str">
        <f t="shared" si="3"/>
        <v>Top 20%</v>
      </c>
    </row>
    <row r="1300">
      <c r="C1300" s="20">
        <f t="shared" si="1"/>
        <v>0.0004251481577</v>
      </c>
      <c r="D1300" s="20">
        <f t="shared" si="2"/>
        <v>75.12883278</v>
      </c>
      <c r="E1300" s="20" t="str">
        <f t="shared" si="3"/>
        <v>Top 20%</v>
      </c>
    </row>
    <row r="1301">
      <c r="C1301" s="20">
        <f t="shared" si="1"/>
        <v>0.0004251481577</v>
      </c>
      <c r="D1301" s="20">
        <f t="shared" si="2"/>
        <v>75.17134759</v>
      </c>
      <c r="E1301" s="20" t="str">
        <f t="shared" si="3"/>
        <v>Top 20%</v>
      </c>
    </row>
    <row r="1302">
      <c r="C1302" s="20">
        <f t="shared" si="1"/>
        <v>0.0004251481577</v>
      </c>
      <c r="D1302" s="20">
        <f t="shared" si="2"/>
        <v>75.21386241</v>
      </c>
      <c r="E1302" s="20" t="str">
        <f t="shared" si="3"/>
        <v>Top 20%</v>
      </c>
    </row>
    <row r="1303">
      <c r="C1303" s="20">
        <f t="shared" si="1"/>
        <v>0.0004251481577</v>
      </c>
      <c r="D1303" s="20">
        <f t="shared" si="2"/>
        <v>75.25637722</v>
      </c>
      <c r="E1303" s="20" t="str">
        <f t="shared" si="3"/>
        <v>Top 20%</v>
      </c>
    </row>
    <row r="1304">
      <c r="C1304" s="20">
        <f t="shared" si="1"/>
        <v>0.0004251481577</v>
      </c>
      <c r="D1304" s="20">
        <f t="shared" si="2"/>
        <v>75.29889204</v>
      </c>
      <c r="E1304" s="20" t="str">
        <f t="shared" si="3"/>
        <v>Top 20%</v>
      </c>
    </row>
    <row r="1305">
      <c r="C1305" s="20">
        <f t="shared" si="1"/>
        <v>0.0004251481577</v>
      </c>
      <c r="D1305" s="20">
        <f t="shared" si="2"/>
        <v>75.34140685</v>
      </c>
      <c r="E1305" s="20" t="str">
        <f t="shared" si="3"/>
        <v>Top 20%</v>
      </c>
    </row>
    <row r="1306">
      <c r="C1306" s="20">
        <f t="shared" si="1"/>
        <v>0.0004251481577</v>
      </c>
      <c r="D1306" s="20">
        <f t="shared" si="2"/>
        <v>75.38392167</v>
      </c>
      <c r="E1306" s="20" t="str">
        <f t="shared" si="3"/>
        <v>Top 20%</v>
      </c>
    </row>
    <row r="1307">
      <c r="C1307" s="20">
        <f t="shared" si="1"/>
        <v>0.0004251481577</v>
      </c>
      <c r="D1307" s="20">
        <f t="shared" si="2"/>
        <v>75.42643649</v>
      </c>
      <c r="E1307" s="20" t="str">
        <f t="shared" si="3"/>
        <v>Top 20%</v>
      </c>
    </row>
    <row r="1308">
      <c r="C1308" s="20">
        <f t="shared" si="1"/>
        <v>0.0004251481577</v>
      </c>
      <c r="D1308" s="20">
        <f t="shared" si="2"/>
        <v>75.4689513</v>
      </c>
      <c r="E1308" s="20" t="str">
        <f t="shared" si="3"/>
        <v>Top 20%</v>
      </c>
    </row>
    <row r="1309">
      <c r="C1309" s="20">
        <f t="shared" si="1"/>
        <v>0.0004251481577</v>
      </c>
      <c r="D1309" s="20">
        <f t="shared" si="2"/>
        <v>75.51146612</v>
      </c>
      <c r="E1309" s="20" t="str">
        <f t="shared" si="3"/>
        <v>Top 20%</v>
      </c>
    </row>
    <row r="1310">
      <c r="C1310" s="20">
        <f t="shared" si="1"/>
        <v>0.0004251481577</v>
      </c>
      <c r="D1310" s="20">
        <f t="shared" si="2"/>
        <v>75.55398093</v>
      </c>
      <c r="E1310" s="20" t="str">
        <f t="shared" si="3"/>
        <v>Top 20%</v>
      </c>
    </row>
    <row r="1311">
      <c r="C1311" s="20">
        <f t="shared" si="1"/>
        <v>0.0004251481577</v>
      </c>
      <c r="D1311" s="20">
        <f t="shared" si="2"/>
        <v>75.59649575</v>
      </c>
      <c r="E1311" s="20" t="str">
        <f t="shared" si="3"/>
        <v>Top 20%</v>
      </c>
    </row>
    <row r="1312">
      <c r="C1312" s="20">
        <f t="shared" si="1"/>
        <v>0.0004251481577</v>
      </c>
      <c r="D1312" s="20">
        <f t="shared" si="2"/>
        <v>75.63901056</v>
      </c>
      <c r="E1312" s="20" t="str">
        <f t="shared" si="3"/>
        <v>Top 20%</v>
      </c>
    </row>
    <row r="1313">
      <c r="C1313" s="20">
        <f t="shared" si="1"/>
        <v>0.0004251481577</v>
      </c>
      <c r="D1313" s="20">
        <f t="shared" si="2"/>
        <v>75.68152538</v>
      </c>
      <c r="E1313" s="20" t="str">
        <f t="shared" si="3"/>
        <v>Top 20%</v>
      </c>
    </row>
    <row r="1314">
      <c r="C1314" s="20">
        <f t="shared" si="1"/>
        <v>0.0004251481577</v>
      </c>
      <c r="D1314" s="20">
        <f t="shared" si="2"/>
        <v>75.7240402</v>
      </c>
      <c r="E1314" s="20" t="str">
        <f t="shared" si="3"/>
        <v>Top 20%</v>
      </c>
    </row>
    <row r="1315">
      <c r="C1315" s="20">
        <f t="shared" si="1"/>
        <v>0.0004251481577</v>
      </c>
      <c r="D1315" s="20">
        <f t="shared" si="2"/>
        <v>75.76655501</v>
      </c>
      <c r="E1315" s="20" t="str">
        <f t="shared" si="3"/>
        <v>Top 20%</v>
      </c>
    </row>
    <row r="1316">
      <c r="C1316" s="20">
        <f t="shared" si="1"/>
        <v>0.0004251481577</v>
      </c>
      <c r="D1316" s="20">
        <f t="shared" si="2"/>
        <v>75.80906983</v>
      </c>
      <c r="E1316" s="20" t="str">
        <f t="shared" si="3"/>
        <v>Top 20%</v>
      </c>
    </row>
    <row r="1317">
      <c r="C1317" s="20">
        <f t="shared" si="1"/>
        <v>0.0004251481577</v>
      </c>
      <c r="D1317" s="20">
        <f t="shared" si="2"/>
        <v>75.85158464</v>
      </c>
      <c r="E1317" s="20" t="str">
        <f t="shared" si="3"/>
        <v>Top 20%</v>
      </c>
    </row>
    <row r="1318">
      <c r="C1318" s="20">
        <f t="shared" si="1"/>
        <v>0.0004251481577</v>
      </c>
      <c r="D1318" s="20">
        <f t="shared" si="2"/>
        <v>75.89409946</v>
      </c>
      <c r="E1318" s="20" t="str">
        <f t="shared" si="3"/>
        <v>Top 20%</v>
      </c>
    </row>
    <row r="1319">
      <c r="C1319" s="20">
        <f t="shared" si="1"/>
        <v>0.0004251481577</v>
      </c>
      <c r="D1319" s="20">
        <f t="shared" si="2"/>
        <v>75.93661427</v>
      </c>
      <c r="E1319" s="20" t="str">
        <f t="shared" si="3"/>
        <v>Top 20%</v>
      </c>
    </row>
    <row r="1320">
      <c r="C1320" s="20">
        <f t="shared" si="1"/>
        <v>0.0004251481577</v>
      </c>
      <c r="D1320" s="20">
        <f t="shared" si="2"/>
        <v>75.97912909</v>
      </c>
      <c r="E1320" s="20" t="str">
        <f t="shared" si="3"/>
        <v>Top 20%</v>
      </c>
    </row>
    <row r="1321">
      <c r="C1321" s="20">
        <f t="shared" si="1"/>
        <v>0.0004251481577</v>
      </c>
      <c r="D1321" s="20">
        <f t="shared" si="2"/>
        <v>76.02164391</v>
      </c>
      <c r="E1321" s="20" t="str">
        <f t="shared" si="3"/>
        <v>Top 20%</v>
      </c>
    </row>
    <row r="1322">
      <c r="C1322" s="20">
        <f t="shared" si="1"/>
        <v>0.0004251481577</v>
      </c>
      <c r="D1322" s="20">
        <f t="shared" si="2"/>
        <v>76.06415872</v>
      </c>
      <c r="E1322" s="20" t="str">
        <f t="shared" si="3"/>
        <v>Top 20%</v>
      </c>
    </row>
    <row r="1323">
      <c r="C1323" s="20">
        <f t="shared" si="1"/>
        <v>0.0004251481577</v>
      </c>
      <c r="D1323" s="20">
        <f t="shared" si="2"/>
        <v>76.10667354</v>
      </c>
      <c r="E1323" s="20" t="str">
        <f t="shared" si="3"/>
        <v>Top 20%</v>
      </c>
    </row>
    <row r="1324">
      <c r="C1324" s="20">
        <f t="shared" si="1"/>
        <v>0.0004251481577</v>
      </c>
      <c r="D1324" s="20">
        <f t="shared" si="2"/>
        <v>76.14918835</v>
      </c>
      <c r="E1324" s="20" t="str">
        <f t="shared" si="3"/>
        <v>Top 20%</v>
      </c>
    </row>
    <row r="1325">
      <c r="C1325" s="20">
        <f t="shared" si="1"/>
        <v>0.0004251481577</v>
      </c>
      <c r="D1325" s="20">
        <f t="shared" si="2"/>
        <v>76.19170317</v>
      </c>
      <c r="E1325" s="20" t="str">
        <f t="shared" si="3"/>
        <v>Top 20%</v>
      </c>
    </row>
    <row r="1326">
      <c r="C1326" s="20">
        <f t="shared" si="1"/>
        <v>0.0004251481577</v>
      </c>
      <c r="D1326" s="20">
        <f t="shared" si="2"/>
        <v>76.23421799</v>
      </c>
      <c r="E1326" s="20" t="str">
        <f t="shared" si="3"/>
        <v>Top 20%</v>
      </c>
    </row>
    <row r="1327">
      <c r="C1327" s="20">
        <f t="shared" si="1"/>
        <v>0.0004251481577</v>
      </c>
      <c r="D1327" s="20">
        <f t="shared" si="2"/>
        <v>76.2767328</v>
      </c>
      <c r="E1327" s="20" t="str">
        <f t="shared" si="3"/>
        <v>Top 20%</v>
      </c>
    </row>
    <row r="1328">
      <c r="C1328" s="20">
        <f t="shared" si="1"/>
        <v>0.0004251481577</v>
      </c>
      <c r="D1328" s="20">
        <f t="shared" si="2"/>
        <v>76.31924762</v>
      </c>
      <c r="E1328" s="20" t="str">
        <f t="shared" si="3"/>
        <v>Top 20%</v>
      </c>
    </row>
    <row r="1329">
      <c r="C1329" s="20">
        <f t="shared" si="1"/>
        <v>0.0004251481577</v>
      </c>
      <c r="D1329" s="20">
        <f t="shared" si="2"/>
        <v>76.36176243</v>
      </c>
      <c r="E1329" s="20" t="str">
        <f t="shared" si="3"/>
        <v>Top 20%</v>
      </c>
    </row>
    <row r="1330">
      <c r="C1330" s="20">
        <f t="shared" si="1"/>
        <v>0.0004251481577</v>
      </c>
      <c r="D1330" s="20">
        <f t="shared" si="2"/>
        <v>76.40427725</v>
      </c>
      <c r="E1330" s="20" t="str">
        <f t="shared" si="3"/>
        <v>Top 20%</v>
      </c>
    </row>
    <row r="1331">
      <c r="C1331" s="20">
        <f t="shared" si="1"/>
        <v>0.0004251481577</v>
      </c>
      <c r="D1331" s="20">
        <f t="shared" si="2"/>
        <v>76.44679206</v>
      </c>
      <c r="E1331" s="20" t="str">
        <f t="shared" si="3"/>
        <v>Top 20%</v>
      </c>
    </row>
    <row r="1332">
      <c r="C1332" s="20">
        <f t="shared" si="1"/>
        <v>0.0004251481577</v>
      </c>
      <c r="D1332" s="20">
        <f t="shared" si="2"/>
        <v>76.48930688</v>
      </c>
      <c r="E1332" s="20" t="str">
        <f t="shared" si="3"/>
        <v>Top 20%</v>
      </c>
    </row>
    <row r="1333">
      <c r="C1333" s="20">
        <f t="shared" si="1"/>
        <v>0.0004251481577</v>
      </c>
      <c r="D1333" s="20">
        <f t="shared" si="2"/>
        <v>76.5318217</v>
      </c>
      <c r="E1333" s="20" t="str">
        <f t="shared" si="3"/>
        <v>Top 20%</v>
      </c>
    </row>
    <row r="1334">
      <c r="C1334" s="20">
        <f t="shared" si="1"/>
        <v>0.0004251481577</v>
      </c>
      <c r="D1334" s="20">
        <f t="shared" si="2"/>
        <v>76.57433651</v>
      </c>
      <c r="E1334" s="20" t="str">
        <f t="shared" si="3"/>
        <v>Top 20%</v>
      </c>
    </row>
    <row r="1335">
      <c r="C1335" s="20">
        <f t="shared" si="1"/>
        <v>0.0004251481577</v>
      </c>
      <c r="D1335" s="20">
        <f t="shared" si="2"/>
        <v>76.61685133</v>
      </c>
      <c r="E1335" s="20" t="str">
        <f t="shared" si="3"/>
        <v>Top 20%</v>
      </c>
    </row>
    <row r="1336">
      <c r="C1336" s="20">
        <f t="shared" si="1"/>
        <v>0.0004251481577</v>
      </c>
      <c r="D1336" s="20">
        <f t="shared" si="2"/>
        <v>76.65936614</v>
      </c>
      <c r="E1336" s="20" t="str">
        <f t="shared" si="3"/>
        <v>Top 20%</v>
      </c>
    </row>
    <row r="1337">
      <c r="C1337" s="20">
        <f t="shared" si="1"/>
        <v>0.0004251481577</v>
      </c>
      <c r="D1337" s="20">
        <f t="shared" si="2"/>
        <v>76.70188096</v>
      </c>
      <c r="E1337" s="20" t="str">
        <f t="shared" si="3"/>
        <v>Top 20%</v>
      </c>
    </row>
    <row r="1338">
      <c r="C1338" s="20">
        <f t="shared" si="1"/>
        <v>0.0004251481577</v>
      </c>
      <c r="D1338" s="20">
        <f t="shared" si="2"/>
        <v>76.74439577</v>
      </c>
      <c r="E1338" s="20" t="str">
        <f t="shared" si="3"/>
        <v>Top 20%</v>
      </c>
    </row>
    <row r="1339">
      <c r="C1339" s="20">
        <f t="shared" si="1"/>
        <v>0.0004251481577</v>
      </c>
      <c r="D1339" s="20">
        <f t="shared" si="2"/>
        <v>76.78691059</v>
      </c>
      <c r="E1339" s="20" t="str">
        <f t="shared" si="3"/>
        <v>Top 20%</v>
      </c>
    </row>
    <row r="1340">
      <c r="C1340" s="20">
        <f t="shared" si="1"/>
        <v>0.0004251481577</v>
      </c>
      <c r="D1340" s="20">
        <f t="shared" si="2"/>
        <v>76.82942541</v>
      </c>
      <c r="E1340" s="20" t="str">
        <f t="shared" si="3"/>
        <v>Top 20%</v>
      </c>
    </row>
    <row r="1341">
      <c r="C1341" s="20">
        <f t="shared" si="1"/>
        <v>0.0004251481577</v>
      </c>
      <c r="D1341" s="20">
        <f t="shared" si="2"/>
        <v>76.87194022</v>
      </c>
      <c r="E1341" s="20" t="str">
        <f t="shared" si="3"/>
        <v>Top 20%</v>
      </c>
    </row>
    <row r="1342">
      <c r="C1342" s="20">
        <f t="shared" si="1"/>
        <v>0.0004251481577</v>
      </c>
      <c r="D1342" s="20">
        <f t="shared" si="2"/>
        <v>76.91445504</v>
      </c>
      <c r="E1342" s="20" t="str">
        <f t="shared" si="3"/>
        <v>Top 20%</v>
      </c>
    </row>
    <row r="1343">
      <c r="C1343" s="20">
        <f t="shared" si="1"/>
        <v>0.0004251481577</v>
      </c>
      <c r="D1343" s="20">
        <f t="shared" si="2"/>
        <v>76.95696985</v>
      </c>
      <c r="E1343" s="20" t="str">
        <f t="shared" si="3"/>
        <v>Top 20%</v>
      </c>
    </row>
    <row r="1344">
      <c r="C1344" s="20">
        <f t="shared" si="1"/>
        <v>0.0004251481577</v>
      </c>
      <c r="D1344" s="20">
        <f t="shared" si="2"/>
        <v>76.99948467</v>
      </c>
      <c r="E1344" s="20" t="str">
        <f t="shared" si="3"/>
        <v>Top 20%</v>
      </c>
    </row>
    <row r="1345">
      <c r="C1345" s="20">
        <f t="shared" si="1"/>
        <v>0.0004251481577</v>
      </c>
      <c r="D1345" s="20">
        <f t="shared" si="2"/>
        <v>77.04199948</v>
      </c>
      <c r="E1345" s="20" t="str">
        <f t="shared" si="3"/>
        <v>Top 20%</v>
      </c>
    </row>
    <row r="1346">
      <c r="C1346" s="20">
        <f t="shared" si="1"/>
        <v>0.0004251481577</v>
      </c>
      <c r="D1346" s="20">
        <f t="shared" si="2"/>
        <v>77.0845143</v>
      </c>
      <c r="E1346" s="20" t="str">
        <f t="shared" si="3"/>
        <v>Top 20%</v>
      </c>
    </row>
    <row r="1347">
      <c r="C1347" s="20">
        <f t="shared" si="1"/>
        <v>0.0004251481577</v>
      </c>
      <c r="D1347" s="20">
        <f t="shared" si="2"/>
        <v>77.12702912</v>
      </c>
      <c r="E1347" s="20" t="str">
        <f t="shared" si="3"/>
        <v>Top 20%</v>
      </c>
    </row>
    <row r="1348">
      <c r="C1348" s="20">
        <f t="shared" si="1"/>
        <v>0.0004251481577</v>
      </c>
      <c r="D1348" s="20">
        <f t="shared" si="2"/>
        <v>77.16954393</v>
      </c>
      <c r="E1348" s="20" t="str">
        <f t="shared" si="3"/>
        <v>Top 20%</v>
      </c>
    </row>
    <row r="1349">
      <c r="C1349" s="20">
        <f t="shared" si="1"/>
        <v>0.0004251481577</v>
      </c>
      <c r="D1349" s="20">
        <f t="shared" si="2"/>
        <v>77.21205875</v>
      </c>
      <c r="E1349" s="20" t="str">
        <f t="shared" si="3"/>
        <v>Top 20%</v>
      </c>
    </row>
    <row r="1350">
      <c r="C1350" s="20">
        <f t="shared" si="1"/>
        <v>0.0004251481577</v>
      </c>
      <c r="D1350" s="20">
        <f t="shared" si="2"/>
        <v>77.25457356</v>
      </c>
      <c r="E1350" s="20" t="str">
        <f t="shared" si="3"/>
        <v>Top 20%</v>
      </c>
    </row>
    <row r="1351">
      <c r="C1351" s="20">
        <f t="shared" si="1"/>
        <v>0.0004251481577</v>
      </c>
      <c r="D1351" s="20">
        <f t="shared" si="2"/>
        <v>77.29708838</v>
      </c>
      <c r="E1351" s="20" t="str">
        <f t="shared" si="3"/>
        <v>Top 20%</v>
      </c>
    </row>
    <row r="1352">
      <c r="C1352" s="20">
        <f t="shared" si="1"/>
        <v>0.0004251481577</v>
      </c>
      <c r="D1352" s="20">
        <f t="shared" si="2"/>
        <v>77.3396032</v>
      </c>
      <c r="E1352" s="20" t="str">
        <f t="shared" si="3"/>
        <v>Top 20%</v>
      </c>
    </row>
    <row r="1353">
      <c r="C1353" s="20">
        <f t="shared" si="1"/>
        <v>0.0004251481577</v>
      </c>
      <c r="D1353" s="20">
        <f t="shared" si="2"/>
        <v>77.38211801</v>
      </c>
      <c r="E1353" s="20" t="str">
        <f t="shared" si="3"/>
        <v>Top 20%</v>
      </c>
    </row>
    <row r="1354">
      <c r="C1354" s="20">
        <f t="shared" si="1"/>
        <v>0.0004251481577</v>
      </c>
      <c r="D1354" s="20">
        <f t="shared" si="2"/>
        <v>77.42463283</v>
      </c>
      <c r="E1354" s="20" t="str">
        <f t="shared" si="3"/>
        <v>Top 20%</v>
      </c>
    </row>
    <row r="1355">
      <c r="C1355" s="20">
        <f t="shared" si="1"/>
        <v>0.0004251481577</v>
      </c>
      <c r="D1355" s="20">
        <f t="shared" si="2"/>
        <v>77.46714764</v>
      </c>
      <c r="E1355" s="20" t="str">
        <f t="shared" si="3"/>
        <v>Top 20%</v>
      </c>
    </row>
    <row r="1356">
      <c r="C1356" s="20">
        <f t="shared" si="1"/>
        <v>0.0004251481577</v>
      </c>
      <c r="D1356" s="20">
        <f t="shared" si="2"/>
        <v>77.50966246</v>
      </c>
      <c r="E1356" s="20" t="str">
        <f t="shared" si="3"/>
        <v>Top 20%</v>
      </c>
    </row>
    <row r="1357">
      <c r="C1357" s="20">
        <f t="shared" si="1"/>
        <v>0.0004251481577</v>
      </c>
      <c r="D1357" s="20">
        <f t="shared" si="2"/>
        <v>77.55217727</v>
      </c>
      <c r="E1357" s="20" t="str">
        <f t="shared" si="3"/>
        <v>Top 20%</v>
      </c>
    </row>
    <row r="1358">
      <c r="C1358" s="20">
        <f t="shared" si="1"/>
        <v>0.0004251481577</v>
      </c>
      <c r="D1358" s="20">
        <f t="shared" si="2"/>
        <v>77.59469209</v>
      </c>
      <c r="E1358" s="20" t="str">
        <f t="shared" si="3"/>
        <v>Top 20%</v>
      </c>
    </row>
    <row r="1359">
      <c r="C1359" s="20">
        <f t="shared" si="1"/>
        <v>0.0004251481577</v>
      </c>
      <c r="D1359" s="20">
        <f t="shared" si="2"/>
        <v>77.63720691</v>
      </c>
      <c r="E1359" s="20" t="str">
        <f t="shared" si="3"/>
        <v>Top 20%</v>
      </c>
    </row>
    <row r="1360">
      <c r="C1360" s="20">
        <f t="shared" si="1"/>
        <v>0.0004251481577</v>
      </c>
      <c r="D1360" s="20">
        <f t="shared" si="2"/>
        <v>77.67972172</v>
      </c>
      <c r="E1360" s="20" t="str">
        <f t="shared" si="3"/>
        <v>Top 20%</v>
      </c>
    </row>
    <row r="1361">
      <c r="C1361" s="20">
        <f t="shared" si="1"/>
        <v>0.0004251481577</v>
      </c>
      <c r="D1361" s="20">
        <f t="shared" si="2"/>
        <v>77.72223654</v>
      </c>
      <c r="E1361" s="20" t="str">
        <f t="shared" si="3"/>
        <v>Top 20%</v>
      </c>
    </row>
    <row r="1362">
      <c r="C1362" s="20">
        <f t="shared" si="1"/>
        <v>0.0004251481577</v>
      </c>
      <c r="D1362" s="20">
        <f t="shared" si="2"/>
        <v>77.76475135</v>
      </c>
      <c r="E1362" s="20" t="str">
        <f t="shared" si="3"/>
        <v>Top 20%</v>
      </c>
    </row>
    <row r="1363">
      <c r="C1363" s="20">
        <f t="shared" si="1"/>
        <v>0.0004251481577</v>
      </c>
      <c r="D1363" s="20">
        <f t="shared" si="2"/>
        <v>77.80726617</v>
      </c>
      <c r="E1363" s="20" t="str">
        <f t="shared" si="3"/>
        <v>Top 20%</v>
      </c>
    </row>
    <row r="1364">
      <c r="C1364" s="20">
        <f t="shared" si="1"/>
        <v>0.0004251481577</v>
      </c>
      <c r="D1364" s="20">
        <f t="shared" si="2"/>
        <v>77.84978098</v>
      </c>
      <c r="E1364" s="20" t="str">
        <f t="shared" si="3"/>
        <v>Top 20%</v>
      </c>
    </row>
    <row r="1365">
      <c r="C1365" s="20">
        <f t="shared" si="1"/>
        <v>0.0004251481577</v>
      </c>
      <c r="D1365" s="20">
        <f t="shared" si="2"/>
        <v>77.8922958</v>
      </c>
      <c r="E1365" s="20" t="str">
        <f t="shared" si="3"/>
        <v>Top 20%</v>
      </c>
    </row>
    <row r="1366">
      <c r="C1366" s="20">
        <f t="shared" si="1"/>
        <v>0.0004251481577</v>
      </c>
      <c r="D1366" s="20">
        <f t="shared" si="2"/>
        <v>77.93481062</v>
      </c>
      <c r="E1366" s="20" t="str">
        <f t="shared" si="3"/>
        <v>Top 20%</v>
      </c>
    </row>
    <row r="1367">
      <c r="C1367" s="20">
        <f t="shared" si="1"/>
        <v>0.0004251481577</v>
      </c>
      <c r="D1367" s="20">
        <f t="shared" si="2"/>
        <v>77.97732543</v>
      </c>
      <c r="E1367" s="20" t="str">
        <f t="shared" si="3"/>
        <v>Top 20%</v>
      </c>
    </row>
    <row r="1368">
      <c r="C1368" s="20">
        <f t="shared" si="1"/>
        <v>0.0004251481577</v>
      </c>
      <c r="D1368" s="20">
        <f t="shared" si="2"/>
        <v>78.01984025</v>
      </c>
      <c r="E1368" s="20" t="str">
        <f t="shared" si="3"/>
        <v>Top 20%</v>
      </c>
    </row>
    <row r="1369">
      <c r="C1369" s="20">
        <f t="shared" si="1"/>
        <v>0.0004251481577</v>
      </c>
      <c r="D1369" s="20">
        <f t="shared" si="2"/>
        <v>78.06235506</v>
      </c>
      <c r="E1369" s="20" t="str">
        <f t="shared" si="3"/>
        <v>Top 20%</v>
      </c>
    </row>
    <row r="1370">
      <c r="C1370" s="20">
        <f t="shared" si="1"/>
        <v>0.0004251481577</v>
      </c>
      <c r="D1370" s="20">
        <f t="shared" si="2"/>
        <v>78.10486988</v>
      </c>
      <c r="E1370" s="20" t="str">
        <f t="shared" si="3"/>
        <v>Top 20%</v>
      </c>
    </row>
    <row r="1371">
      <c r="C1371" s="20">
        <f t="shared" si="1"/>
        <v>0.0004251481577</v>
      </c>
      <c r="D1371" s="20">
        <f t="shared" si="2"/>
        <v>78.14738469</v>
      </c>
      <c r="E1371" s="20" t="str">
        <f t="shared" si="3"/>
        <v>Top 20%</v>
      </c>
    </row>
    <row r="1372">
      <c r="C1372" s="20">
        <f t="shared" si="1"/>
        <v>0.0004251481577</v>
      </c>
      <c r="D1372" s="20">
        <f t="shared" si="2"/>
        <v>78.18989951</v>
      </c>
      <c r="E1372" s="20" t="str">
        <f t="shared" si="3"/>
        <v>Top 20%</v>
      </c>
    </row>
    <row r="1373">
      <c r="C1373" s="20">
        <f t="shared" si="1"/>
        <v>0.0004251481577</v>
      </c>
      <c r="D1373" s="20">
        <f t="shared" si="2"/>
        <v>78.23241433</v>
      </c>
      <c r="E1373" s="20" t="str">
        <f t="shared" si="3"/>
        <v>Top 20%</v>
      </c>
    </row>
    <row r="1374">
      <c r="C1374" s="20">
        <f t="shared" si="1"/>
        <v>0.0004251481577</v>
      </c>
      <c r="D1374" s="20">
        <f t="shared" si="2"/>
        <v>78.27492914</v>
      </c>
      <c r="E1374" s="20" t="str">
        <f t="shared" si="3"/>
        <v>Top 20%</v>
      </c>
    </row>
    <row r="1375">
      <c r="C1375" s="20">
        <f t="shared" si="1"/>
        <v>0.0004251481577</v>
      </c>
      <c r="D1375" s="20">
        <f t="shared" si="2"/>
        <v>78.31744396</v>
      </c>
      <c r="E1375" s="20" t="str">
        <f t="shared" si="3"/>
        <v>Top 20%</v>
      </c>
    </row>
    <row r="1376">
      <c r="C1376" s="20">
        <f t="shared" si="1"/>
        <v>0.0004251481577</v>
      </c>
      <c r="D1376" s="20">
        <f t="shared" si="2"/>
        <v>78.35995877</v>
      </c>
      <c r="E1376" s="20" t="str">
        <f t="shared" si="3"/>
        <v>Top 20%</v>
      </c>
    </row>
    <row r="1377">
      <c r="C1377" s="20">
        <f t="shared" si="1"/>
        <v>0.0004251481577</v>
      </c>
      <c r="D1377" s="20">
        <f t="shared" si="2"/>
        <v>78.40247359</v>
      </c>
      <c r="E1377" s="20" t="str">
        <f t="shared" si="3"/>
        <v>Top 20%</v>
      </c>
    </row>
    <row r="1378">
      <c r="C1378" s="20">
        <f t="shared" si="1"/>
        <v>0.0004251481577</v>
      </c>
      <c r="D1378" s="20">
        <f t="shared" si="2"/>
        <v>78.44498841</v>
      </c>
      <c r="E1378" s="20" t="str">
        <f t="shared" si="3"/>
        <v>Top 20%</v>
      </c>
    </row>
    <row r="1379">
      <c r="C1379" s="20">
        <f t="shared" si="1"/>
        <v>0.0004251481577</v>
      </c>
      <c r="D1379" s="20">
        <f t="shared" si="2"/>
        <v>78.48750322</v>
      </c>
      <c r="E1379" s="20" t="str">
        <f t="shared" si="3"/>
        <v>Top 20%</v>
      </c>
    </row>
    <row r="1380">
      <c r="C1380" s="20">
        <f t="shared" si="1"/>
        <v>0.0004251481577</v>
      </c>
      <c r="D1380" s="20">
        <f t="shared" si="2"/>
        <v>78.53001804</v>
      </c>
      <c r="E1380" s="20" t="str">
        <f t="shared" si="3"/>
        <v>Top 20%</v>
      </c>
    </row>
    <row r="1381">
      <c r="C1381" s="20">
        <f t="shared" si="1"/>
        <v>0.0004251481577</v>
      </c>
      <c r="D1381" s="20">
        <f t="shared" si="2"/>
        <v>78.57253285</v>
      </c>
      <c r="E1381" s="20" t="str">
        <f t="shared" si="3"/>
        <v>Top 20%</v>
      </c>
    </row>
    <row r="1382">
      <c r="C1382" s="20">
        <f t="shared" si="1"/>
        <v>0.0004251481577</v>
      </c>
      <c r="D1382" s="20">
        <f t="shared" si="2"/>
        <v>78.61504767</v>
      </c>
      <c r="E1382" s="20" t="str">
        <f t="shared" si="3"/>
        <v>Top 20%</v>
      </c>
    </row>
    <row r="1383">
      <c r="C1383" s="20">
        <f t="shared" si="1"/>
        <v>0.0004251481577</v>
      </c>
      <c r="D1383" s="20">
        <f t="shared" si="2"/>
        <v>78.65756248</v>
      </c>
      <c r="E1383" s="20" t="str">
        <f t="shared" si="3"/>
        <v>Top 20%</v>
      </c>
    </row>
    <row r="1384">
      <c r="C1384" s="20">
        <f t="shared" si="1"/>
        <v>0.0004251481577</v>
      </c>
      <c r="D1384" s="20">
        <f t="shared" si="2"/>
        <v>78.7000773</v>
      </c>
      <c r="E1384" s="20" t="str">
        <f t="shared" si="3"/>
        <v>Top 20%</v>
      </c>
    </row>
    <row r="1385">
      <c r="C1385" s="20">
        <f t="shared" si="1"/>
        <v>0.0004251481577</v>
      </c>
      <c r="D1385" s="20">
        <f t="shared" si="2"/>
        <v>78.74259212</v>
      </c>
      <c r="E1385" s="20" t="str">
        <f t="shared" si="3"/>
        <v>Top 20%</v>
      </c>
    </row>
    <row r="1386">
      <c r="C1386" s="20">
        <f t="shared" si="1"/>
        <v>0.0004251481577</v>
      </c>
      <c r="D1386" s="20">
        <f t="shared" si="2"/>
        <v>78.78510693</v>
      </c>
      <c r="E1386" s="20" t="str">
        <f t="shared" si="3"/>
        <v>Top 20%</v>
      </c>
    </row>
    <row r="1387">
      <c r="C1387" s="20">
        <f t="shared" si="1"/>
        <v>0.0004251481577</v>
      </c>
      <c r="D1387" s="20">
        <f t="shared" si="2"/>
        <v>78.82762175</v>
      </c>
      <c r="E1387" s="20" t="str">
        <f t="shared" si="3"/>
        <v>Top 20%</v>
      </c>
    </row>
    <row r="1388">
      <c r="C1388" s="20">
        <f t="shared" si="1"/>
        <v>0.0004251481577</v>
      </c>
      <c r="D1388" s="20">
        <f t="shared" si="2"/>
        <v>78.87013656</v>
      </c>
      <c r="E1388" s="20" t="str">
        <f t="shared" si="3"/>
        <v>Top 20%</v>
      </c>
    </row>
    <row r="1389">
      <c r="C1389" s="20">
        <f t="shared" si="1"/>
        <v>0.0004251481577</v>
      </c>
      <c r="D1389" s="20">
        <f t="shared" si="2"/>
        <v>78.91265138</v>
      </c>
      <c r="E1389" s="20" t="str">
        <f t="shared" si="3"/>
        <v>Top 20%</v>
      </c>
    </row>
    <row r="1390">
      <c r="C1390" s="20">
        <f t="shared" si="1"/>
        <v>0.0004251481577</v>
      </c>
      <c r="D1390" s="20">
        <f t="shared" si="2"/>
        <v>78.95516619</v>
      </c>
      <c r="E1390" s="20" t="str">
        <f t="shared" si="3"/>
        <v>Top 20%</v>
      </c>
    </row>
    <row r="1391">
      <c r="C1391" s="20">
        <f t="shared" si="1"/>
        <v>0.0004251481577</v>
      </c>
      <c r="D1391" s="20">
        <f t="shared" si="2"/>
        <v>78.99768101</v>
      </c>
      <c r="E1391" s="20" t="str">
        <f t="shared" si="3"/>
        <v>Top 20%</v>
      </c>
    </row>
    <row r="1392">
      <c r="C1392" s="20">
        <f t="shared" si="1"/>
        <v>0.0004251481577</v>
      </c>
      <c r="D1392" s="20">
        <f t="shared" si="2"/>
        <v>79.04019583</v>
      </c>
      <c r="E1392" s="20" t="str">
        <f t="shared" si="3"/>
        <v>Top 20%</v>
      </c>
    </row>
    <row r="1393">
      <c r="C1393" s="20">
        <f t="shared" si="1"/>
        <v>0.0004251481577</v>
      </c>
      <c r="D1393" s="20">
        <f t="shared" si="2"/>
        <v>79.08271064</v>
      </c>
      <c r="E1393" s="20" t="str">
        <f t="shared" si="3"/>
        <v>Top 20%</v>
      </c>
    </row>
    <row r="1394">
      <c r="C1394" s="20">
        <f t="shared" si="1"/>
        <v>0.0004251481577</v>
      </c>
      <c r="D1394" s="20">
        <f t="shared" si="2"/>
        <v>79.12522546</v>
      </c>
      <c r="E1394" s="20" t="str">
        <f t="shared" si="3"/>
        <v>Top 20%</v>
      </c>
    </row>
    <row r="1395">
      <c r="C1395" s="20">
        <f t="shared" si="1"/>
        <v>0.0004251481577</v>
      </c>
      <c r="D1395" s="20">
        <f t="shared" si="2"/>
        <v>79.16774027</v>
      </c>
      <c r="E1395" s="20" t="str">
        <f t="shared" si="3"/>
        <v>Top 20%</v>
      </c>
    </row>
    <row r="1396">
      <c r="C1396" s="20">
        <f t="shared" si="1"/>
        <v>0.0004251481577</v>
      </c>
      <c r="D1396" s="20">
        <f t="shared" si="2"/>
        <v>79.21025509</v>
      </c>
      <c r="E1396" s="20" t="str">
        <f t="shared" si="3"/>
        <v>Top 20%</v>
      </c>
    </row>
    <row r="1397">
      <c r="C1397" s="20">
        <f t="shared" si="1"/>
        <v>0.0004251481577</v>
      </c>
      <c r="D1397" s="20">
        <f t="shared" si="2"/>
        <v>79.2527699</v>
      </c>
      <c r="E1397" s="20" t="str">
        <f t="shared" si="3"/>
        <v>Top 20%</v>
      </c>
    </row>
    <row r="1398">
      <c r="C1398" s="20">
        <f t="shared" si="1"/>
        <v>0.0004251481577</v>
      </c>
      <c r="D1398" s="20">
        <f t="shared" si="2"/>
        <v>79.29528472</v>
      </c>
      <c r="E1398" s="20" t="str">
        <f t="shared" si="3"/>
        <v>Top 20%</v>
      </c>
    </row>
    <row r="1399">
      <c r="C1399" s="20">
        <f t="shared" si="1"/>
        <v>0.0004251481577</v>
      </c>
      <c r="D1399" s="20">
        <f t="shared" si="2"/>
        <v>79.33779954</v>
      </c>
      <c r="E1399" s="20" t="str">
        <f t="shared" si="3"/>
        <v>Top 20%</v>
      </c>
    </row>
    <row r="1400">
      <c r="C1400" s="20">
        <f t="shared" si="1"/>
        <v>0.0004251481577</v>
      </c>
      <c r="D1400" s="20">
        <f t="shared" si="2"/>
        <v>79.38031435</v>
      </c>
      <c r="E1400" s="20" t="str">
        <f t="shared" si="3"/>
        <v>Top 20%</v>
      </c>
    </row>
    <row r="1401">
      <c r="C1401" s="20">
        <f t="shared" si="1"/>
        <v>0.0004251481577</v>
      </c>
      <c r="D1401" s="20">
        <f t="shared" si="2"/>
        <v>79.42282917</v>
      </c>
      <c r="E1401" s="20" t="str">
        <f t="shared" si="3"/>
        <v>Top 20%</v>
      </c>
    </row>
    <row r="1402">
      <c r="C1402" s="20">
        <f t="shared" si="1"/>
        <v>0.0004251481577</v>
      </c>
      <c r="D1402" s="20">
        <f t="shared" si="2"/>
        <v>79.46534398</v>
      </c>
      <c r="E1402" s="20" t="str">
        <f t="shared" si="3"/>
        <v>Top 20%</v>
      </c>
    </row>
    <row r="1403">
      <c r="C1403" s="20">
        <f t="shared" si="1"/>
        <v>0.0004251481577</v>
      </c>
      <c r="D1403" s="20">
        <f t="shared" si="2"/>
        <v>79.5078588</v>
      </c>
      <c r="E1403" s="20" t="str">
        <f t="shared" si="3"/>
        <v>Top 20%</v>
      </c>
    </row>
    <row r="1404">
      <c r="C1404" s="20">
        <f t="shared" si="1"/>
        <v>0.0004251481577</v>
      </c>
      <c r="D1404" s="20">
        <f t="shared" si="2"/>
        <v>79.55037362</v>
      </c>
      <c r="E1404" s="20" t="str">
        <f t="shared" si="3"/>
        <v>Top 20%</v>
      </c>
    </row>
    <row r="1405">
      <c r="C1405" s="20">
        <f t="shared" si="1"/>
        <v>0.0004251481577</v>
      </c>
      <c r="D1405" s="20">
        <f t="shared" si="2"/>
        <v>79.59288843</v>
      </c>
      <c r="E1405" s="20" t="str">
        <f t="shared" si="3"/>
        <v>Top 20%</v>
      </c>
    </row>
    <row r="1406">
      <c r="C1406" s="20">
        <f t="shared" si="1"/>
        <v>0.0004251481577</v>
      </c>
      <c r="D1406" s="20">
        <f t="shared" si="2"/>
        <v>79.63540325</v>
      </c>
      <c r="E1406" s="20" t="str">
        <f t="shared" si="3"/>
        <v>Top 20%</v>
      </c>
    </row>
    <row r="1407">
      <c r="C1407" s="20">
        <f t="shared" si="1"/>
        <v>0.0004251481577</v>
      </c>
      <c r="D1407" s="20">
        <f t="shared" si="2"/>
        <v>79.67791806</v>
      </c>
      <c r="E1407" s="20" t="str">
        <f t="shared" si="3"/>
        <v>Top 20%</v>
      </c>
    </row>
    <row r="1408">
      <c r="C1408" s="20">
        <f t="shared" si="1"/>
        <v>0.0004251481577</v>
      </c>
      <c r="D1408" s="20">
        <f t="shared" si="2"/>
        <v>79.72043288</v>
      </c>
      <c r="E1408" s="20" t="str">
        <f t="shared" si="3"/>
        <v>Top 20%</v>
      </c>
    </row>
    <row r="1409">
      <c r="C1409" s="20">
        <f t="shared" si="1"/>
        <v>0.0004251481577</v>
      </c>
      <c r="D1409" s="20">
        <f t="shared" si="2"/>
        <v>79.76294769</v>
      </c>
      <c r="E1409" s="20" t="str">
        <f t="shared" si="3"/>
        <v>Top 20%</v>
      </c>
    </row>
    <row r="1410">
      <c r="C1410" s="20">
        <f t="shared" si="1"/>
        <v>0.0004251481577</v>
      </c>
      <c r="D1410" s="20">
        <f t="shared" si="2"/>
        <v>79.80546251</v>
      </c>
      <c r="E1410" s="20" t="str">
        <f t="shared" si="3"/>
        <v>Top 20%</v>
      </c>
    </row>
    <row r="1411">
      <c r="C1411" s="20">
        <f t="shared" si="1"/>
        <v>0.0004251481577</v>
      </c>
      <c r="D1411" s="20">
        <f t="shared" si="2"/>
        <v>79.84797733</v>
      </c>
      <c r="E1411" s="20" t="str">
        <f t="shared" si="3"/>
        <v>Top 20%</v>
      </c>
    </row>
    <row r="1412">
      <c r="C1412" s="20">
        <f t="shared" si="1"/>
        <v>0.0004251481577</v>
      </c>
      <c r="D1412" s="20">
        <f t="shared" si="2"/>
        <v>79.89049214</v>
      </c>
      <c r="E1412" s="20" t="str">
        <f t="shared" si="3"/>
        <v>Top 20%</v>
      </c>
    </row>
    <row r="1413">
      <c r="C1413" s="20">
        <f t="shared" si="1"/>
        <v>0.0004251481577</v>
      </c>
      <c r="D1413" s="20">
        <f t="shared" si="2"/>
        <v>79.93300696</v>
      </c>
      <c r="E1413" s="20" t="str">
        <f t="shared" si="3"/>
        <v>Top 20%</v>
      </c>
    </row>
    <row r="1414">
      <c r="C1414" s="20">
        <f t="shared" si="1"/>
        <v>0.0004251481577</v>
      </c>
      <c r="D1414" s="20">
        <f t="shared" si="2"/>
        <v>79.97552177</v>
      </c>
      <c r="E1414" s="20" t="str">
        <f t="shared" si="3"/>
        <v>Top 20%</v>
      </c>
    </row>
    <row r="1415">
      <c r="C1415" s="15">
        <f t="shared" si="1"/>
        <v>0.0004251481577</v>
      </c>
      <c r="D1415" s="15">
        <f t="shared" si="2"/>
        <v>80.01803659</v>
      </c>
      <c r="E1415" s="20" t="str">
        <f t="shared" si="3"/>
        <v>Other</v>
      </c>
    </row>
    <row r="1416">
      <c r="C1416" s="5">
        <f t="shared" si="1"/>
        <v>0.0004251481577</v>
      </c>
      <c r="D1416" s="5">
        <f t="shared" si="2"/>
        <v>80.0605514</v>
      </c>
      <c r="E1416" s="20" t="str">
        <f t="shared" si="3"/>
        <v>Other</v>
      </c>
    </row>
    <row r="1417">
      <c r="C1417" s="5">
        <f t="shared" si="1"/>
        <v>0.0004251481577</v>
      </c>
      <c r="D1417" s="5">
        <f t="shared" si="2"/>
        <v>80.10306622</v>
      </c>
      <c r="E1417" s="20" t="str">
        <f t="shared" si="3"/>
        <v>Other</v>
      </c>
    </row>
    <row r="1418">
      <c r="C1418" s="5">
        <f t="shared" si="1"/>
        <v>0.0004251481577</v>
      </c>
      <c r="D1418" s="5">
        <f t="shared" si="2"/>
        <v>80.14558104</v>
      </c>
      <c r="E1418" s="20" t="str">
        <f t="shared" si="3"/>
        <v>Other</v>
      </c>
    </row>
    <row r="1419">
      <c r="C1419" s="5">
        <f t="shared" si="1"/>
        <v>0.0004251481577</v>
      </c>
      <c r="D1419" s="5">
        <f t="shared" si="2"/>
        <v>80.18809585</v>
      </c>
      <c r="E1419" s="20" t="str">
        <f t="shared" si="3"/>
        <v>Other</v>
      </c>
    </row>
    <row r="1420">
      <c r="C1420" s="5">
        <f t="shared" si="1"/>
        <v>0.0004251481577</v>
      </c>
      <c r="D1420" s="5">
        <f t="shared" si="2"/>
        <v>80.23061067</v>
      </c>
      <c r="E1420" s="20" t="str">
        <f t="shared" si="3"/>
        <v>Other</v>
      </c>
    </row>
    <row r="1421">
      <c r="C1421" s="5">
        <f t="shared" si="1"/>
        <v>0.0004251481577</v>
      </c>
      <c r="D1421" s="5">
        <f t="shared" si="2"/>
        <v>80.27312548</v>
      </c>
      <c r="E1421" s="20" t="str">
        <f t="shared" si="3"/>
        <v>Other</v>
      </c>
    </row>
    <row r="1422">
      <c r="C1422" s="5">
        <f t="shared" si="1"/>
        <v>0.0004251481577</v>
      </c>
      <c r="D1422" s="5">
        <f t="shared" si="2"/>
        <v>80.3156403</v>
      </c>
      <c r="E1422" s="20" t="str">
        <f t="shared" si="3"/>
        <v>Other</v>
      </c>
    </row>
    <row r="1423">
      <c r="C1423" s="5">
        <f t="shared" si="1"/>
        <v>0.0004251481577</v>
      </c>
      <c r="D1423" s="5">
        <f t="shared" si="2"/>
        <v>80.35815511</v>
      </c>
      <c r="E1423" s="20" t="str">
        <f t="shared" si="3"/>
        <v>Other</v>
      </c>
    </row>
    <row r="1424">
      <c r="C1424" s="5">
        <f t="shared" si="1"/>
        <v>0.0004251481577</v>
      </c>
      <c r="D1424" s="5">
        <f t="shared" si="2"/>
        <v>80.40066993</v>
      </c>
      <c r="E1424" s="20" t="str">
        <f t="shared" si="3"/>
        <v>Other</v>
      </c>
    </row>
    <row r="1425">
      <c r="C1425" s="5">
        <f t="shared" si="1"/>
        <v>0.0004251481577</v>
      </c>
      <c r="D1425" s="5">
        <f t="shared" si="2"/>
        <v>80.44318475</v>
      </c>
      <c r="E1425" s="20" t="str">
        <f t="shared" si="3"/>
        <v>Other</v>
      </c>
    </row>
    <row r="1426">
      <c r="C1426" s="5">
        <f t="shared" si="1"/>
        <v>0.0004251481577</v>
      </c>
      <c r="D1426" s="5">
        <f t="shared" si="2"/>
        <v>80.48569956</v>
      </c>
      <c r="E1426" s="20" t="str">
        <f t="shared" si="3"/>
        <v>Other</v>
      </c>
    </row>
    <row r="1427">
      <c r="C1427" s="5">
        <f t="shared" si="1"/>
        <v>0.0004251481577</v>
      </c>
      <c r="D1427" s="5">
        <f t="shared" si="2"/>
        <v>80.52821438</v>
      </c>
      <c r="E1427" s="20" t="str">
        <f t="shared" si="3"/>
        <v>Other</v>
      </c>
    </row>
    <row r="1428">
      <c r="C1428" s="5">
        <f t="shared" si="1"/>
        <v>0.0004251481577</v>
      </c>
      <c r="D1428" s="5">
        <f t="shared" si="2"/>
        <v>80.57072919</v>
      </c>
      <c r="E1428" s="20" t="str">
        <f t="shared" si="3"/>
        <v>Other</v>
      </c>
    </row>
    <row r="1429">
      <c r="C1429" s="5">
        <f t="shared" si="1"/>
        <v>0.0004251481577</v>
      </c>
      <c r="D1429" s="5">
        <f t="shared" si="2"/>
        <v>80.61324401</v>
      </c>
      <c r="E1429" s="20" t="str">
        <f t="shared" si="3"/>
        <v>Other</v>
      </c>
    </row>
    <row r="1430">
      <c r="C1430" s="5">
        <f t="shared" si="1"/>
        <v>0.0004251481577</v>
      </c>
      <c r="D1430" s="5">
        <f t="shared" si="2"/>
        <v>80.65575883</v>
      </c>
      <c r="E1430" s="20" t="str">
        <f t="shared" si="3"/>
        <v>Other</v>
      </c>
    </row>
    <row r="1431">
      <c r="C1431" s="5">
        <f t="shared" si="1"/>
        <v>0.0004251481577</v>
      </c>
      <c r="D1431" s="5">
        <f t="shared" si="2"/>
        <v>80.69827364</v>
      </c>
      <c r="E1431" s="20" t="str">
        <f t="shared" si="3"/>
        <v>Other</v>
      </c>
    </row>
    <row r="1432">
      <c r="C1432" s="5">
        <f t="shared" si="1"/>
        <v>0.0004251481577</v>
      </c>
      <c r="D1432" s="5">
        <f t="shared" si="2"/>
        <v>80.74078846</v>
      </c>
      <c r="E1432" s="20" t="str">
        <f t="shared" si="3"/>
        <v>Other</v>
      </c>
    </row>
    <row r="1433">
      <c r="C1433" s="5">
        <f t="shared" si="1"/>
        <v>0.0004251481577</v>
      </c>
      <c r="D1433" s="5">
        <f t="shared" si="2"/>
        <v>80.78330327</v>
      </c>
      <c r="E1433" s="20" t="str">
        <f t="shared" si="3"/>
        <v>Other</v>
      </c>
    </row>
    <row r="1434">
      <c r="C1434" s="5">
        <f t="shared" si="1"/>
        <v>0.0004251481577</v>
      </c>
      <c r="D1434" s="5">
        <f t="shared" si="2"/>
        <v>80.82581809</v>
      </c>
      <c r="E1434" s="20" t="str">
        <f t="shared" si="3"/>
        <v>Other</v>
      </c>
    </row>
    <row r="1435">
      <c r="C1435" s="5">
        <f t="shared" si="1"/>
        <v>0.0004251481577</v>
      </c>
      <c r="D1435" s="5">
        <f t="shared" si="2"/>
        <v>80.8683329</v>
      </c>
      <c r="E1435" s="20" t="str">
        <f t="shared" si="3"/>
        <v>Other</v>
      </c>
    </row>
    <row r="1436">
      <c r="C1436" s="5">
        <f t="shared" si="1"/>
        <v>0.0004251481577</v>
      </c>
      <c r="D1436" s="5">
        <f t="shared" si="2"/>
        <v>80.91084772</v>
      </c>
      <c r="E1436" s="20" t="str">
        <f t="shared" si="3"/>
        <v>Other</v>
      </c>
    </row>
    <row r="1437">
      <c r="C1437" s="5">
        <f t="shared" si="1"/>
        <v>0.0004251481577</v>
      </c>
      <c r="D1437" s="5">
        <f t="shared" si="2"/>
        <v>80.95336254</v>
      </c>
      <c r="E1437" s="20" t="str">
        <f t="shared" si="3"/>
        <v>Other</v>
      </c>
    </row>
    <row r="1438">
      <c r="C1438" s="5">
        <f t="shared" si="1"/>
        <v>0.0004251481577</v>
      </c>
      <c r="D1438" s="5">
        <f t="shared" si="2"/>
        <v>80.99587735</v>
      </c>
      <c r="E1438" s="20" t="str">
        <f t="shared" si="3"/>
        <v>Other</v>
      </c>
    </row>
    <row r="1439">
      <c r="C1439" s="5">
        <f t="shared" si="1"/>
        <v>0.0004251481577</v>
      </c>
      <c r="D1439" s="5">
        <f t="shared" si="2"/>
        <v>81.03839217</v>
      </c>
      <c r="E1439" s="20" t="str">
        <f t="shared" si="3"/>
        <v>Other</v>
      </c>
    </row>
    <row r="1440">
      <c r="C1440" s="5">
        <f t="shared" si="1"/>
        <v>0.0004251481577</v>
      </c>
      <c r="D1440" s="5">
        <f t="shared" si="2"/>
        <v>81.08090698</v>
      </c>
      <c r="E1440" s="20" t="str">
        <f t="shared" si="3"/>
        <v>Other</v>
      </c>
    </row>
    <row r="1441">
      <c r="C1441" s="5">
        <f t="shared" si="1"/>
        <v>0.0004251481577</v>
      </c>
      <c r="D1441" s="5">
        <f t="shared" si="2"/>
        <v>81.1234218</v>
      </c>
      <c r="E1441" s="20" t="str">
        <f t="shared" si="3"/>
        <v>Other</v>
      </c>
    </row>
    <row r="1442">
      <c r="C1442" s="5">
        <f t="shared" si="1"/>
        <v>0.0004251481577</v>
      </c>
      <c r="D1442" s="5">
        <f t="shared" si="2"/>
        <v>81.16593661</v>
      </c>
      <c r="E1442" s="20" t="str">
        <f t="shared" si="3"/>
        <v>Other</v>
      </c>
    </row>
    <row r="1443">
      <c r="C1443" s="5">
        <f t="shared" si="1"/>
        <v>0.0004251481577</v>
      </c>
      <c r="D1443" s="5">
        <f t="shared" si="2"/>
        <v>81.20845143</v>
      </c>
      <c r="E1443" s="20" t="str">
        <f t="shared" si="3"/>
        <v>Other</v>
      </c>
    </row>
    <row r="1444">
      <c r="C1444" s="5">
        <f t="shared" si="1"/>
        <v>0.0004251481577</v>
      </c>
      <c r="D1444" s="5">
        <f t="shared" si="2"/>
        <v>81.25096625</v>
      </c>
      <c r="E1444" s="20" t="str">
        <f t="shared" si="3"/>
        <v>Other</v>
      </c>
    </row>
    <row r="1445">
      <c r="C1445" s="5">
        <f t="shared" si="1"/>
        <v>0.0004251481577</v>
      </c>
      <c r="D1445" s="5">
        <f t="shared" si="2"/>
        <v>81.29348106</v>
      </c>
      <c r="E1445" s="20" t="str">
        <f t="shared" si="3"/>
        <v>Other</v>
      </c>
    </row>
    <row r="1446">
      <c r="C1446" s="5">
        <f t="shared" si="1"/>
        <v>0.0004251481577</v>
      </c>
      <c r="D1446" s="5">
        <f t="shared" si="2"/>
        <v>81.33599588</v>
      </c>
      <c r="E1446" s="20" t="str">
        <f t="shared" si="3"/>
        <v>Other</v>
      </c>
    </row>
    <row r="1447">
      <c r="C1447" s="5">
        <f t="shared" si="1"/>
        <v>0.0004251481577</v>
      </c>
      <c r="D1447" s="5">
        <f t="shared" si="2"/>
        <v>81.37851069</v>
      </c>
      <c r="E1447" s="20" t="str">
        <f t="shared" si="3"/>
        <v>Other</v>
      </c>
    </row>
    <row r="1448">
      <c r="C1448" s="5">
        <f t="shared" si="1"/>
        <v>0.0004251481577</v>
      </c>
      <c r="D1448" s="5">
        <f t="shared" si="2"/>
        <v>81.42102551</v>
      </c>
      <c r="E1448" s="20" t="str">
        <f t="shared" si="3"/>
        <v>Other</v>
      </c>
    </row>
    <row r="1449">
      <c r="C1449" s="5">
        <f t="shared" si="1"/>
        <v>0.0004251481577</v>
      </c>
      <c r="D1449" s="5">
        <f t="shared" si="2"/>
        <v>81.46354032</v>
      </c>
      <c r="E1449" s="20" t="str">
        <f t="shared" si="3"/>
        <v>Other</v>
      </c>
    </row>
    <row r="1450">
      <c r="C1450" s="5">
        <f t="shared" si="1"/>
        <v>0.0004251481577</v>
      </c>
      <c r="D1450" s="5">
        <f t="shared" si="2"/>
        <v>81.50605514</v>
      </c>
      <c r="E1450" s="20" t="str">
        <f t="shared" si="3"/>
        <v>Other</v>
      </c>
    </row>
    <row r="1451">
      <c r="C1451" s="5">
        <f t="shared" si="1"/>
        <v>0.0004251481577</v>
      </c>
      <c r="D1451" s="5">
        <f t="shared" si="2"/>
        <v>81.54856996</v>
      </c>
      <c r="E1451" s="20" t="str">
        <f t="shared" si="3"/>
        <v>Other</v>
      </c>
    </row>
    <row r="1452">
      <c r="C1452" s="5">
        <f t="shared" si="1"/>
        <v>0.0004251481577</v>
      </c>
      <c r="D1452" s="5">
        <f t="shared" si="2"/>
        <v>81.59108477</v>
      </c>
      <c r="E1452" s="20" t="str">
        <f t="shared" si="3"/>
        <v>Other</v>
      </c>
    </row>
    <row r="1453">
      <c r="C1453" s="5">
        <f t="shared" si="1"/>
        <v>0.0004251481577</v>
      </c>
      <c r="D1453" s="5">
        <f t="shared" si="2"/>
        <v>81.63359959</v>
      </c>
      <c r="E1453" s="20" t="str">
        <f t="shared" si="3"/>
        <v>Other</v>
      </c>
    </row>
    <row r="1454">
      <c r="C1454" s="5">
        <f t="shared" si="1"/>
        <v>0.0004251481577</v>
      </c>
      <c r="D1454" s="5">
        <f t="shared" si="2"/>
        <v>81.6761144</v>
      </c>
      <c r="E1454" s="20" t="str">
        <f t="shared" si="3"/>
        <v>Other</v>
      </c>
    </row>
    <row r="1455">
      <c r="C1455" s="5">
        <f t="shared" si="1"/>
        <v>0.0004251481577</v>
      </c>
      <c r="D1455" s="5">
        <f t="shared" si="2"/>
        <v>81.71862922</v>
      </c>
      <c r="E1455" s="20" t="str">
        <f t="shared" si="3"/>
        <v>Other</v>
      </c>
    </row>
    <row r="1456">
      <c r="C1456" s="5">
        <f t="shared" si="1"/>
        <v>0.0004251481577</v>
      </c>
      <c r="D1456" s="5">
        <f t="shared" si="2"/>
        <v>81.76114404</v>
      </c>
      <c r="E1456" s="20" t="str">
        <f t="shared" si="3"/>
        <v>Other</v>
      </c>
    </row>
    <row r="1457">
      <c r="C1457" s="5">
        <f t="shared" si="1"/>
        <v>0.0004251481577</v>
      </c>
      <c r="D1457" s="5">
        <f t="shared" si="2"/>
        <v>81.80365885</v>
      </c>
      <c r="E1457" s="20" t="str">
        <f t="shared" si="3"/>
        <v>Other</v>
      </c>
    </row>
    <row r="1458">
      <c r="C1458" s="5">
        <f t="shared" si="1"/>
        <v>0.0004251481577</v>
      </c>
      <c r="D1458" s="5">
        <f t="shared" si="2"/>
        <v>81.84617367</v>
      </c>
      <c r="E1458" s="20" t="str">
        <f t="shared" si="3"/>
        <v>Other</v>
      </c>
    </row>
    <row r="1459">
      <c r="C1459" s="5">
        <f t="shared" si="1"/>
        <v>0.0004251481577</v>
      </c>
      <c r="D1459" s="5">
        <f t="shared" si="2"/>
        <v>81.88868848</v>
      </c>
      <c r="E1459" s="20" t="str">
        <f t="shared" si="3"/>
        <v>Other</v>
      </c>
    </row>
    <row r="1460">
      <c r="C1460" s="5">
        <f t="shared" si="1"/>
        <v>0.0004251481577</v>
      </c>
      <c r="D1460" s="5">
        <f t="shared" si="2"/>
        <v>81.9312033</v>
      </c>
      <c r="E1460" s="20" t="str">
        <f t="shared" si="3"/>
        <v>Other</v>
      </c>
    </row>
    <row r="1461">
      <c r="C1461" s="5">
        <f t="shared" si="1"/>
        <v>0.0004251481577</v>
      </c>
      <c r="D1461" s="5">
        <f t="shared" si="2"/>
        <v>81.97371811</v>
      </c>
      <c r="E1461" s="20" t="str">
        <f t="shared" si="3"/>
        <v>Other</v>
      </c>
    </row>
    <row r="1462">
      <c r="C1462" s="5">
        <f t="shared" si="1"/>
        <v>0.0004251481577</v>
      </c>
      <c r="D1462" s="5">
        <f t="shared" si="2"/>
        <v>82.01623293</v>
      </c>
      <c r="E1462" s="20" t="str">
        <f t="shared" si="3"/>
        <v>Other</v>
      </c>
    </row>
    <row r="1463">
      <c r="C1463" s="5">
        <f t="shared" si="1"/>
        <v>0.0004251481577</v>
      </c>
      <c r="D1463" s="5">
        <f t="shared" si="2"/>
        <v>82.05874775</v>
      </c>
      <c r="E1463" s="20" t="str">
        <f t="shared" si="3"/>
        <v>Other</v>
      </c>
    </row>
    <row r="1464">
      <c r="C1464" s="5">
        <f t="shared" si="1"/>
        <v>0.0004251481577</v>
      </c>
      <c r="D1464" s="5">
        <f t="shared" si="2"/>
        <v>82.10126256</v>
      </c>
      <c r="E1464" s="20" t="str">
        <f t="shared" si="3"/>
        <v>Other</v>
      </c>
    </row>
    <row r="1465">
      <c r="C1465" s="5">
        <f t="shared" si="1"/>
        <v>0.0004251481577</v>
      </c>
      <c r="D1465" s="5">
        <f t="shared" si="2"/>
        <v>82.14377738</v>
      </c>
      <c r="E1465" s="20" t="str">
        <f t="shared" si="3"/>
        <v>Other</v>
      </c>
    </row>
    <row r="1466">
      <c r="C1466" s="5">
        <f t="shared" si="1"/>
        <v>0.0004251481577</v>
      </c>
      <c r="D1466" s="5">
        <f t="shared" si="2"/>
        <v>82.18629219</v>
      </c>
      <c r="E1466" s="20" t="str">
        <f t="shared" si="3"/>
        <v>Other</v>
      </c>
    </row>
    <row r="1467">
      <c r="C1467" s="5">
        <f t="shared" si="1"/>
        <v>0.0004251481577</v>
      </c>
      <c r="D1467" s="5">
        <f t="shared" si="2"/>
        <v>82.22880701</v>
      </c>
      <c r="E1467" s="20" t="str">
        <f t="shared" si="3"/>
        <v>Other</v>
      </c>
    </row>
    <row r="1468">
      <c r="C1468" s="5">
        <f t="shared" si="1"/>
        <v>0.0004251481577</v>
      </c>
      <c r="D1468" s="5">
        <f t="shared" si="2"/>
        <v>82.27132182</v>
      </c>
      <c r="E1468" s="20" t="str">
        <f t="shared" si="3"/>
        <v>Other</v>
      </c>
    </row>
    <row r="1469">
      <c r="C1469" s="5">
        <f t="shared" si="1"/>
        <v>0.0004251481577</v>
      </c>
      <c r="D1469" s="5">
        <f t="shared" si="2"/>
        <v>82.31383664</v>
      </c>
      <c r="E1469" s="20" t="str">
        <f t="shared" si="3"/>
        <v>Other</v>
      </c>
    </row>
    <row r="1470">
      <c r="C1470" s="5">
        <f t="shared" si="1"/>
        <v>0.0004251481577</v>
      </c>
      <c r="D1470" s="5">
        <f t="shared" si="2"/>
        <v>82.35635146</v>
      </c>
      <c r="E1470" s="20" t="str">
        <f t="shared" si="3"/>
        <v>Other</v>
      </c>
    </row>
    <row r="1471">
      <c r="C1471" s="5">
        <f t="shared" si="1"/>
        <v>0.0004251481577</v>
      </c>
      <c r="D1471" s="5">
        <f t="shared" si="2"/>
        <v>82.39886627</v>
      </c>
      <c r="E1471" s="20" t="str">
        <f t="shared" si="3"/>
        <v>Other</v>
      </c>
    </row>
    <row r="1472">
      <c r="C1472" s="5">
        <f t="shared" si="1"/>
        <v>0.0004251481577</v>
      </c>
      <c r="D1472" s="5">
        <f t="shared" si="2"/>
        <v>82.44138109</v>
      </c>
      <c r="E1472" s="20" t="str">
        <f t="shared" si="3"/>
        <v>Other</v>
      </c>
    </row>
    <row r="1473">
      <c r="C1473" s="5">
        <f t="shared" si="1"/>
        <v>0.0004251481577</v>
      </c>
      <c r="D1473" s="5">
        <f t="shared" si="2"/>
        <v>82.4838959</v>
      </c>
      <c r="E1473" s="20" t="str">
        <f t="shared" si="3"/>
        <v>Other</v>
      </c>
    </row>
    <row r="1474">
      <c r="C1474" s="5">
        <f t="shared" si="1"/>
        <v>0.0004251481577</v>
      </c>
      <c r="D1474" s="5">
        <f t="shared" si="2"/>
        <v>82.52641072</v>
      </c>
      <c r="E1474" s="20" t="str">
        <f t="shared" si="3"/>
        <v>Other</v>
      </c>
    </row>
    <row r="1475">
      <c r="C1475" s="5">
        <f t="shared" si="1"/>
        <v>0.0004251481577</v>
      </c>
      <c r="D1475" s="5">
        <f t="shared" si="2"/>
        <v>82.56892553</v>
      </c>
      <c r="E1475" s="20" t="str">
        <f t="shared" si="3"/>
        <v>Other</v>
      </c>
    </row>
    <row r="1476">
      <c r="C1476" s="5">
        <f t="shared" si="1"/>
        <v>0.0004251481577</v>
      </c>
      <c r="D1476" s="5">
        <f t="shared" si="2"/>
        <v>82.61144035</v>
      </c>
      <c r="E1476" s="20" t="str">
        <f t="shared" si="3"/>
        <v>Other</v>
      </c>
    </row>
    <row r="1477">
      <c r="C1477" s="5">
        <f t="shared" si="1"/>
        <v>0.0004251481577</v>
      </c>
      <c r="D1477" s="5">
        <f t="shared" si="2"/>
        <v>82.65395517</v>
      </c>
      <c r="E1477" s="20" t="str">
        <f t="shared" si="3"/>
        <v>Other</v>
      </c>
    </row>
    <row r="1478">
      <c r="C1478" s="5">
        <f t="shared" si="1"/>
        <v>0.0004251481577</v>
      </c>
      <c r="D1478" s="5">
        <f t="shared" si="2"/>
        <v>82.69646998</v>
      </c>
      <c r="E1478" s="20" t="str">
        <f t="shared" si="3"/>
        <v>Other</v>
      </c>
    </row>
    <row r="1479">
      <c r="C1479" s="5">
        <f t="shared" si="1"/>
        <v>0.0004251481577</v>
      </c>
      <c r="D1479" s="5">
        <f t="shared" si="2"/>
        <v>82.7389848</v>
      </c>
      <c r="E1479" s="20" t="str">
        <f t="shared" si="3"/>
        <v>Other</v>
      </c>
    </row>
    <row r="1480">
      <c r="C1480" s="5">
        <f t="shared" si="1"/>
        <v>0.0004251481577</v>
      </c>
      <c r="D1480" s="5">
        <f t="shared" si="2"/>
        <v>82.78149961</v>
      </c>
      <c r="E1480" s="20" t="str">
        <f t="shared" si="3"/>
        <v>Other</v>
      </c>
    </row>
    <row r="1481">
      <c r="C1481" s="5">
        <f t="shared" si="1"/>
        <v>0.0004251481577</v>
      </c>
      <c r="D1481" s="5">
        <f t="shared" si="2"/>
        <v>82.82401443</v>
      </c>
      <c r="E1481" s="20" t="str">
        <f t="shared" si="3"/>
        <v>Other</v>
      </c>
    </row>
    <row r="1482">
      <c r="C1482" s="5">
        <f t="shared" si="1"/>
        <v>0.0004251481577</v>
      </c>
      <c r="D1482" s="5">
        <f t="shared" si="2"/>
        <v>82.86652925</v>
      </c>
      <c r="E1482" s="20" t="str">
        <f t="shared" si="3"/>
        <v>Other</v>
      </c>
    </row>
    <row r="1483">
      <c r="C1483" s="5">
        <f t="shared" si="1"/>
        <v>0.0004251481577</v>
      </c>
      <c r="D1483" s="5">
        <f t="shared" si="2"/>
        <v>82.90904406</v>
      </c>
      <c r="E1483" s="20" t="str">
        <f t="shared" si="3"/>
        <v>Other</v>
      </c>
    </row>
    <row r="1484">
      <c r="C1484" s="5">
        <f t="shared" si="1"/>
        <v>0.0004251481577</v>
      </c>
      <c r="D1484" s="5">
        <f t="shared" si="2"/>
        <v>82.95155888</v>
      </c>
      <c r="E1484" s="20" t="str">
        <f t="shared" si="3"/>
        <v>Other</v>
      </c>
    </row>
    <row r="1485">
      <c r="C1485" s="5">
        <f t="shared" si="1"/>
        <v>0.0004251481577</v>
      </c>
      <c r="D1485" s="5">
        <f t="shared" si="2"/>
        <v>82.99407369</v>
      </c>
      <c r="E1485" s="20" t="str">
        <f t="shared" si="3"/>
        <v>Other</v>
      </c>
    </row>
    <row r="1486">
      <c r="C1486" s="5">
        <f t="shared" si="1"/>
        <v>0.0004251481577</v>
      </c>
      <c r="D1486" s="5">
        <f t="shared" si="2"/>
        <v>83.03658851</v>
      </c>
      <c r="E1486" s="20" t="str">
        <f t="shared" si="3"/>
        <v>Other</v>
      </c>
    </row>
    <row r="1487">
      <c r="C1487" s="5">
        <f t="shared" si="1"/>
        <v>0.0004251481577</v>
      </c>
      <c r="D1487" s="5">
        <f t="shared" si="2"/>
        <v>83.07910332</v>
      </c>
      <c r="E1487" s="20" t="str">
        <f t="shared" si="3"/>
        <v>Other</v>
      </c>
    </row>
    <row r="1488">
      <c r="C1488" s="5">
        <f t="shared" si="1"/>
        <v>0.0004251481577</v>
      </c>
      <c r="D1488" s="5">
        <f t="shared" si="2"/>
        <v>83.12161814</v>
      </c>
      <c r="E1488" s="20" t="str">
        <f t="shared" si="3"/>
        <v>Other</v>
      </c>
    </row>
    <row r="1489">
      <c r="C1489" s="5">
        <f t="shared" si="1"/>
        <v>0.0004251481577</v>
      </c>
      <c r="D1489" s="5">
        <f t="shared" si="2"/>
        <v>83.16413296</v>
      </c>
      <c r="E1489" s="20" t="str">
        <f t="shared" si="3"/>
        <v>Other</v>
      </c>
    </row>
    <row r="1490">
      <c r="C1490" s="5">
        <f t="shared" si="1"/>
        <v>0.0004251481577</v>
      </c>
      <c r="D1490" s="5">
        <f t="shared" si="2"/>
        <v>83.20664777</v>
      </c>
      <c r="E1490" s="20" t="str">
        <f t="shared" si="3"/>
        <v>Other</v>
      </c>
    </row>
    <row r="1491">
      <c r="C1491" s="5">
        <f t="shared" si="1"/>
        <v>0.0004251481577</v>
      </c>
      <c r="D1491" s="5">
        <f t="shared" si="2"/>
        <v>83.24916259</v>
      </c>
      <c r="E1491" s="20" t="str">
        <f t="shared" si="3"/>
        <v>Other</v>
      </c>
    </row>
    <row r="1492">
      <c r="C1492" s="5">
        <f t="shared" si="1"/>
        <v>0.0004251481577</v>
      </c>
      <c r="D1492" s="5">
        <f t="shared" si="2"/>
        <v>83.2916774</v>
      </c>
      <c r="E1492" s="20" t="str">
        <f t="shared" si="3"/>
        <v>Other</v>
      </c>
    </row>
    <row r="1493">
      <c r="C1493" s="5">
        <f t="shared" si="1"/>
        <v>0.0004251481577</v>
      </c>
      <c r="D1493" s="5">
        <f t="shared" si="2"/>
        <v>83.33419222</v>
      </c>
      <c r="E1493" s="20" t="str">
        <f t="shared" si="3"/>
        <v>Other</v>
      </c>
    </row>
    <row r="1494">
      <c r="C1494" s="5">
        <f t="shared" si="1"/>
        <v>0.0004251481577</v>
      </c>
      <c r="D1494" s="5">
        <f t="shared" si="2"/>
        <v>83.37670703</v>
      </c>
      <c r="E1494" s="20" t="str">
        <f t="shared" si="3"/>
        <v>Other</v>
      </c>
    </row>
    <row r="1495">
      <c r="C1495" s="5">
        <f t="shared" si="1"/>
        <v>0.0004251481577</v>
      </c>
      <c r="D1495" s="5">
        <f t="shared" si="2"/>
        <v>83.41922185</v>
      </c>
      <c r="E1495" s="20" t="str">
        <f t="shared" si="3"/>
        <v>Other</v>
      </c>
    </row>
    <row r="1496">
      <c r="C1496" s="5">
        <f t="shared" si="1"/>
        <v>0.0004251481577</v>
      </c>
      <c r="D1496" s="5">
        <f t="shared" si="2"/>
        <v>83.46173667</v>
      </c>
      <c r="E1496" s="20" t="str">
        <f t="shared" si="3"/>
        <v>Other</v>
      </c>
    </row>
    <row r="1497">
      <c r="C1497" s="5">
        <f t="shared" si="1"/>
        <v>0.0004251481577</v>
      </c>
      <c r="D1497" s="5">
        <f t="shared" si="2"/>
        <v>83.50425148</v>
      </c>
      <c r="E1497" s="20" t="str">
        <f t="shared" si="3"/>
        <v>Other</v>
      </c>
    </row>
    <row r="1498">
      <c r="C1498" s="5">
        <f t="shared" si="1"/>
        <v>0.0004251481577</v>
      </c>
      <c r="D1498" s="5">
        <f t="shared" si="2"/>
        <v>83.5467663</v>
      </c>
      <c r="E1498" s="20" t="str">
        <f t="shared" si="3"/>
        <v>Other</v>
      </c>
    </row>
    <row r="1499">
      <c r="C1499" s="5">
        <f t="shared" si="1"/>
        <v>0.0004251481577</v>
      </c>
      <c r="D1499" s="5">
        <f t="shared" si="2"/>
        <v>83.58928111</v>
      </c>
      <c r="E1499" s="20" t="str">
        <f t="shared" si="3"/>
        <v>Other</v>
      </c>
    </row>
    <row r="1500">
      <c r="C1500" s="5">
        <f t="shared" si="1"/>
        <v>0.0004251481577</v>
      </c>
      <c r="D1500" s="5">
        <f t="shared" si="2"/>
        <v>83.63179593</v>
      </c>
      <c r="E1500" s="20" t="str">
        <f t="shared" si="3"/>
        <v>Other</v>
      </c>
    </row>
    <row r="1501">
      <c r="C1501" s="5">
        <f t="shared" si="1"/>
        <v>0.0004251481577</v>
      </c>
      <c r="D1501" s="5">
        <f t="shared" si="2"/>
        <v>83.67431074</v>
      </c>
      <c r="E1501" s="20" t="str">
        <f t="shared" si="3"/>
        <v>Other</v>
      </c>
    </row>
    <row r="1502">
      <c r="C1502" s="5">
        <f t="shared" si="1"/>
        <v>0.0004251481577</v>
      </c>
      <c r="D1502" s="5">
        <f t="shared" si="2"/>
        <v>83.71682556</v>
      </c>
      <c r="E1502" s="20" t="str">
        <f t="shared" si="3"/>
        <v>Other</v>
      </c>
    </row>
    <row r="1503">
      <c r="C1503" s="5">
        <f t="shared" si="1"/>
        <v>0.0004251481577</v>
      </c>
      <c r="D1503" s="5">
        <f t="shared" si="2"/>
        <v>83.75934038</v>
      </c>
      <c r="E1503" s="20" t="str">
        <f t="shared" si="3"/>
        <v>Other</v>
      </c>
    </row>
    <row r="1504">
      <c r="C1504" s="5">
        <f t="shared" si="1"/>
        <v>0.0004251481577</v>
      </c>
      <c r="D1504" s="5">
        <f t="shared" si="2"/>
        <v>83.80185519</v>
      </c>
      <c r="E1504" s="20" t="str">
        <f t="shared" si="3"/>
        <v>Other</v>
      </c>
    </row>
    <row r="1505">
      <c r="C1505" s="5">
        <f t="shared" si="1"/>
        <v>0.0004251481577</v>
      </c>
      <c r="D1505" s="5">
        <f t="shared" si="2"/>
        <v>83.84437001</v>
      </c>
      <c r="E1505" s="20" t="str">
        <f t="shared" si="3"/>
        <v>Other</v>
      </c>
    </row>
    <row r="1506">
      <c r="C1506" s="5">
        <f t="shared" si="1"/>
        <v>0.0004251481577</v>
      </c>
      <c r="D1506" s="5">
        <f t="shared" si="2"/>
        <v>83.88688482</v>
      </c>
      <c r="E1506" s="20" t="str">
        <f t="shared" si="3"/>
        <v>Other</v>
      </c>
    </row>
    <row r="1507">
      <c r="C1507" s="5">
        <f t="shared" si="1"/>
        <v>0.0004251481577</v>
      </c>
      <c r="D1507" s="5">
        <f t="shared" si="2"/>
        <v>83.92939964</v>
      </c>
      <c r="E1507" s="20" t="str">
        <f t="shared" si="3"/>
        <v>Other</v>
      </c>
    </row>
    <row r="1508">
      <c r="C1508" s="5">
        <f t="shared" si="1"/>
        <v>0.0004251481577</v>
      </c>
      <c r="D1508" s="5">
        <f t="shared" si="2"/>
        <v>83.97191446</v>
      </c>
      <c r="E1508" s="20" t="str">
        <f t="shared" si="3"/>
        <v>Other</v>
      </c>
    </row>
    <row r="1509">
      <c r="C1509" s="5">
        <f t="shared" si="1"/>
        <v>0.0004251481577</v>
      </c>
      <c r="D1509" s="5">
        <f t="shared" si="2"/>
        <v>84.01442927</v>
      </c>
      <c r="E1509" s="20" t="str">
        <f t="shared" si="3"/>
        <v>Other</v>
      </c>
    </row>
    <row r="1510">
      <c r="C1510" s="5">
        <f t="shared" si="1"/>
        <v>0.0004251481577</v>
      </c>
      <c r="D1510" s="5">
        <f t="shared" si="2"/>
        <v>84.05694409</v>
      </c>
      <c r="E1510" s="20" t="str">
        <f t="shared" si="3"/>
        <v>Other</v>
      </c>
    </row>
    <row r="1511">
      <c r="C1511" s="5">
        <f t="shared" si="1"/>
        <v>0.0004251481577</v>
      </c>
      <c r="D1511" s="5">
        <f t="shared" si="2"/>
        <v>84.0994589</v>
      </c>
      <c r="E1511" s="20" t="str">
        <f t="shared" si="3"/>
        <v>Other</v>
      </c>
    </row>
    <row r="1512">
      <c r="C1512" s="5">
        <f t="shared" si="1"/>
        <v>0.0004251481577</v>
      </c>
      <c r="D1512" s="5">
        <f t="shared" si="2"/>
        <v>84.14197372</v>
      </c>
      <c r="E1512" s="20" t="str">
        <f t="shared" si="3"/>
        <v>Other</v>
      </c>
    </row>
    <row r="1513">
      <c r="C1513" s="5">
        <f t="shared" si="1"/>
        <v>0.0004251481577</v>
      </c>
      <c r="D1513" s="5">
        <f t="shared" si="2"/>
        <v>84.18448853</v>
      </c>
      <c r="E1513" s="20" t="str">
        <f t="shared" si="3"/>
        <v>Other</v>
      </c>
    </row>
    <row r="1514">
      <c r="C1514" s="5">
        <f t="shared" si="1"/>
        <v>0.0004251481577</v>
      </c>
      <c r="D1514" s="5">
        <f t="shared" si="2"/>
        <v>84.22700335</v>
      </c>
      <c r="E1514" s="20" t="str">
        <f t="shared" si="3"/>
        <v>Other</v>
      </c>
    </row>
    <row r="1515">
      <c r="C1515" s="5">
        <f t="shared" si="1"/>
        <v>0.0004251481577</v>
      </c>
      <c r="D1515" s="5">
        <f t="shared" si="2"/>
        <v>84.26951817</v>
      </c>
      <c r="E1515" s="20" t="str">
        <f t="shared" si="3"/>
        <v>Other</v>
      </c>
    </row>
    <row r="1516">
      <c r="C1516" s="5">
        <f t="shared" si="1"/>
        <v>0.0004251481577</v>
      </c>
      <c r="D1516" s="5">
        <f t="shared" si="2"/>
        <v>84.31203298</v>
      </c>
      <c r="E1516" s="20" t="str">
        <f t="shared" si="3"/>
        <v>Other</v>
      </c>
    </row>
    <row r="1517">
      <c r="C1517" s="5">
        <f t="shared" si="1"/>
        <v>0.0004251481577</v>
      </c>
      <c r="D1517" s="5">
        <f t="shared" si="2"/>
        <v>84.3545478</v>
      </c>
      <c r="E1517" s="20" t="str">
        <f t="shared" si="3"/>
        <v>Other</v>
      </c>
    </row>
    <row r="1518">
      <c r="C1518" s="5">
        <f t="shared" si="1"/>
        <v>0.0004251481577</v>
      </c>
      <c r="D1518" s="5">
        <f t="shared" si="2"/>
        <v>84.39706261</v>
      </c>
      <c r="E1518" s="20" t="str">
        <f t="shared" si="3"/>
        <v>Other</v>
      </c>
    </row>
    <row r="1519">
      <c r="C1519" s="5">
        <f t="shared" si="1"/>
        <v>0.0004251481577</v>
      </c>
      <c r="D1519" s="5">
        <f t="shared" si="2"/>
        <v>84.43957743</v>
      </c>
      <c r="E1519" s="20" t="str">
        <f t="shared" si="3"/>
        <v>Other</v>
      </c>
    </row>
    <row r="1520">
      <c r="C1520" s="5">
        <f t="shared" si="1"/>
        <v>0.0004251481577</v>
      </c>
      <c r="D1520" s="5">
        <f t="shared" si="2"/>
        <v>84.48209224</v>
      </c>
      <c r="E1520" s="20" t="str">
        <f t="shared" si="3"/>
        <v>Other</v>
      </c>
    </row>
    <row r="1521">
      <c r="C1521" s="5">
        <f t="shared" si="1"/>
        <v>0.0004251481577</v>
      </c>
      <c r="D1521" s="5">
        <f t="shared" si="2"/>
        <v>84.52460706</v>
      </c>
      <c r="E1521" s="20" t="str">
        <f t="shared" si="3"/>
        <v>Other</v>
      </c>
    </row>
    <row r="1522">
      <c r="C1522" s="5">
        <f t="shared" si="1"/>
        <v>0.0004251481577</v>
      </c>
      <c r="D1522" s="5">
        <f t="shared" si="2"/>
        <v>84.56712188</v>
      </c>
      <c r="E1522" s="20" t="str">
        <f t="shared" si="3"/>
        <v>Other</v>
      </c>
    </row>
    <row r="1523">
      <c r="C1523" s="5">
        <f t="shared" si="1"/>
        <v>0.0004251481577</v>
      </c>
      <c r="D1523" s="5">
        <f t="shared" si="2"/>
        <v>84.60963669</v>
      </c>
      <c r="E1523" s="20" t="str">
        <f t="shared" si="3"/>
        <v>Other</v>
      </c>
    </row>
    <row r="1524">
      <c r="C1524" s="5">
        <f t="shared" si="1"/>
        <v>0.0004251481577</v>
      </c>
      <c r="D1524" s="5">
        <f t="shared" si="2"/>
        <v>84.65215151</v>
      </c>
      <c r="E1524" s="20" t="str">
        <f t="shared" si="3"/>
        <v>Other</v>
      </c>
    </row>
    <row r="1525">
      <c r="C1525" s="5">
        <f t="shared" si="1"/>
        <v>0.0004251481577</v>
      </c>
      <c r="D1525" s="5">
        <f t="shared" si="2"/>
        <v>84.69466632</v>
      </c>
      <c r="E1525" s="20" t="str">
        <f t="shared" si="3"/>
        <v>Other</v>
      </c>
    </row>
    <row r="1526">
      <c r="C1526" s="5">
        <f t="shared" si="1"/>
        <v>0.0004251481577</v>
      </c>
      <c r="D1526" s="5">
        <f t="shared" si="2"/>
        <v>84.73718114</v>
      </c>
      <c r="E1526" s="20" t="str">
        <f t="shared" si="3"/>
        <v>Other</v>
      </c>
    </row>
    <row r="1527">
      <c r="C1527" s="5">
        <f t="shared" si="1"/>
        <v>0.0004251481577</v>
      </c>
      <c r="D1527" s="5">
        <f t="shared" si="2"/>
        <v>84.77969595</v>
      </c>
      <c r="E1527" s="20" t="str">
        <f t="shared" si="3"/>
        <v>Other</v>
      </c>
    </row>
    <row r="1528">
      <c r="C1528" s="5">
        <f t="shared" si="1"/>
        <v>0.0004251481577</v>
      </c>
      <c r="D1528" s="5">
        <f t="shared" si="2"/>
        <v>84.82221077</v>
      </c>
      <c r="E1528" s="20" t="str">
        <f t="shared" si="3"/>
        <v>Other</v>
      </c>
    </row>
    <row r="1529">
      <c r="C1529" s="5">
        <f t="shared" si="1"/>
        <v>0.0004251481577</v>
      </c>
      <c r="D1529" s="5">
        <f t="shared" si="2"/>
        <v>84.86472559</v>
      </c>
      <c r="E1529" s="20" t="str">
        <f t="shared" si="3"/>
        <v>Other</v>
      </c>
    </row>
    <row r="1530">
      <c r="C1530" s="5">
        <f t="shared" si="1"/>
        <v>0.0004251481577</v>
      </c>
      <c r="D1530" s="5">
        <f t="shared" si="2"/>
        <v>84.9072404</v>
      </c>
      <c r="E1530" s="20" t="str">
        <f t="shared" si="3"/>
        <v>Other</v>
      </c>
    </row>
    <row r="1531">
      <c r="C1531" s="5">
        <f t="shared" si="1"/>
        <v>0.0004251481577</v>
      </c>
      <c r="D1531" s="5">
        <f t="shared" si="2"/>
        <v>84.94975522</v>
      </c>
      <c r="E1531" s="20" t="str">
        <f t="shared" si="3"/>
        <v>Other</v>
      </c>
    </row>
    <row r="1532">
      <c r="C1532" s="5">
        <f t="shared" si="1"/>
        <v>0.0004251481577</v>
      </c>
      <c r="D1532" s="5">
        <f t="shared" si="2"/>
        <v>84.99227003</v>
      </c>
      <c r="E1532" s="20" t="str">
        <f t="shared" si="3"/>
        <v>Other</v>
      </c>
    </row>
    <row r="1533">
      <c r="C1533" s="5">
        <f t="shared" si="1"/>
        <v>0.0004251481577</v>
      </c>
      <c r="D1533" s="5">
        <f t="shared" si="2"/>
        <v>85.03478485</v>
      </c>
      <c r="E1533" s="20" t="str">
        <f t="shared" si="3"/>
        <v>Other</v>
      </c>
    </row>
    <row r="1534">
      <c r="C1534" s="5">
        <f t="shared" si="1"/>
        <v>0.0004251481577</v>
      </c>
      <c r="D1534" s="5">
        <f t="shared" si="2"/>
        <v>85.07729967</v>
      </c>
      <c r="E1534" s="20" t="str">
        <f t="shared" si="3"/>
        <v>Other</v>
      </c>
    </row>
    <row r="1535">
      <c r="C1535" s="5">
        <f t="shared" si="1"/>
        <v>0.0004251481577</v>
      </c>
      <c r="D1535" s="5">
        <f t="shared" si="2"/>
        <v>85.11981448</v>
      </c>
      <c r="E1535" s="20" t="str">
        <f t="shared" si="3"/>
        <v>Other</v>
      </c>
    </row>
    <row r="1536">
      <c r="C1536" s="5">
        <f t="shared" si="1"/>
        <v>0.0004251481577</v>
      </c>
      <c r="D1536" s="5">
        <f t="shared" si="2"/>
        <v>85.1623293</v>
      </c>
      <c r="E1536" s="20" t="str">
        <f t="shared" si="3"/>
        <v>Other</v>
      </c>
    </row>
    <row r="1537">
      <c r="C1537" s="5">
        <f t="shared" si="1"/>
        <v>0.0004251481577</v>
      </c>
      <c r="D1537" s="5">
        <f t="shared" si="2"/>
        <v>85.20484411</v>
      </c>
      <c r="E1537" s="20" t="str">
        <f t="shared" si="3"/>
        <v>Other</v>
      </c>
    </row>
    <row r="1538">
      <c r="C1538" s="5">
        <f t="shared" si="1"/>
        <v>0.0004251481577</v>
      </c>
      <c r="D1538" s="5">
        <f t="shared" si="2"/>
        <v>85.24735893</v>
      </c>
      <c r="E1538" s="20" t="str">
        <f t="shared" si="3"/>
        <v>Other</v>
      </c>
    </row>
    <row r="1539">
      <c r="C1539" s="5">
        <f t="shared" si="1"/>
        <v>0.0004251481577</v>
      </c>
      <c r="D1539" s="5">
        <f t="shared" si="2"/>
        <v>85.28987374</v>
      </c>
      <c r="E1539" s="20" t="str">
        <f t="shared" si="3"/>
        <v>Other</v>
      </c>
    </row>
    <row r="1540">
      <c r="C1540" s="5">
        <f t="shared" si="1"/>
        <v>0.0004251481577</v>
      </c>
      <c r="D1540" s="5">
        <f t="shared" si="2"/>
        <v>85.33238856</v>
      </c>
      <c r="E1540" s="20" t="str">
        <f t="shared" si="3"/>
        <v>Other</v>
      </c>
    </row>
    <row r="1541">
      <c r="C1541" s="5">
        <f t="shared" si="1"/>
        <v>0.0004251481577</v>
      </c>
      <c r="D1541" s="5">
        <f t="shared" si="2"/>
        <v>85.37490338</v>
      </c>
      <c r="E1541" s="20" t="str">
        <f t="shared" si="3"/>
        <v>Other</v>
      </c>
    </row>
    <row r="1542">
      <c r="C1542" s="5">
        <f t="shared" si="1"/>
        <v>0.0004251481577</v>
      </c>
      <c r="D1542" s="5">
        <f t="shared" si="2"/>
        <v>85.41741819</v>
      </c>
      <c r="E1542" s="20" t="str">
        <f t="shared" si="3"/>
        <v>Other</v>
      </c>
    </row>
    <row r="1543">
      <c r="C1543" s="5">
        <f t="shared" si="1"/>
        <v>0.0004251481577</v>
      </c>
      <c r="D1543" s="5">
        <f t="shared" si="2"/>
        <v>85.45993301</v>
      </c>
      <c r="E1543" s="20" t="str">
        <f t="shared" si="3"/>
        <v>Other</v>
      </c>
    </row>
    <row r="1544">
      <c r="C1544" s="5">
        <f t="shared" si="1"/>
        <v>0.0004251481577</v>
      </c>
      <c r="D1544" s="5">
        <f t="shared" si="2"/>
        <v>85.50244782</v>
      </c>
      <c r="E1544" s="20" t="str">
        <f t="shared" si="3"/>
        <v>Other</v>
      </c>
    </row>
    <row r="1545">
      <c r="C1545" s="5">
        <f t="shared" si="1"/>
        <v>0.0004251481577</v>
      </c>
      <c r="D1545" s="5">
        <f t="shared" si="2"/>
        <v>85.54496264</v>
      </c>
      <c r="E1545" s="20" t="str">
        <f t="shared" si="3"/>
        <v>Other</v>
      </c>
    </row>
    <row r="1546">
      <c r="C1546" s="5">
        <f t="shared" si="1"/>
        <v>0.0004251481577</v>
      </c>
      <c r="D1546" s="5">
        <f t="shared" si="2"/>
        <v>85.58747745</v>
      </c>
      <c r="E1546" s="20" t="str">
        <f t="shared" si="3"/>
        <v>Other</v>
      </c>
    </row>
    <row r="1547">
      <c r="C1547" s="5">
        <f t="shared" si="1"/>
        <v>0.0004251481577</v>
      </c>
      <c r="D1547" s="5">
        <f t="shared" si="2"/>
        <v>85.62999227</v>
      </c>
      <c r="E1547" s="20" t="str">
        <f t="shared" si="3"/>
        <v>Other</v>
      </c>
    </row>
    <row r="1548">
      <c r="C1548" s="5">
        <f t="shared" si="1"/>
        <v>0.0004251481577</v>
      </c>
      <c r="D1548" s="5">
        <f t="shared" si="2"/>
        <v>85.67250709</v>
      </c>
      <c r="E1548" s="20" t="str">
        <f t="shared" si="3"/>
        <v>Other</v>
      </c>
    </row>
    <row r="1549">
      <c r="C1549" s="5">
        <f t="shared" si="1"/>
        <v>0.0004251481577</v>
      </c>
      <c r="D1549" s="5">
        <f t="shared" si="2"/>
        <v>85.7150219</v>
      </c>
      <c r="E1549" s="20" t="str">
        <f t="shared" si="3"/>
        <v>Other</v>
      </c>
    </row>
    <row r="1550">
      <c r="C1550" s="5">
        <f t="shared" si="1"/>
        <v>0.0004251481577</v>
      </c>
      <c r="D1550" s="5">
        <f t="shared" si="2"/>
        <v>85.75753672</v>
      </c>
      <c r="E1550" s="20" t="str">
        <f t="shared" si="3"/>
        <v>Other</v>
      </c>
    </row>
    <row r="1551">
      <c r="C1551" s="5">
        <f t="shared" si="1"/>
        <v>0.0004251481577</v>
      </c>
      <c r="D1551" s="5">
        <f t="shared" si="2"/>
        <v>85.80005153</v>
      </c>
      <c r="E1551" s="20" t="str">
        <f t="shared" si="3"/>
        <v>Other</v>
      </c>
    </row>
    <row r="1552">
      <c r="C1552" s="5">
        <f t="shared" si="1"/>
        <v>0.0004251481577</v>
      </c>
      <c r="D1552" s="5">
        <f t="shared" si="2"/>
        <v>85.84256635</v>
      </c>
      <c r="E1552" s="20" t="str">
        <f t="shared" si="3"/>
        <v>Other</v>
      </c>
    </row>
    <row r="1553">
      <c r="C1553" s="5">
        <f t="shared" si="1"/>
        <v>0.0004251481577</v>
      </c>
      <c r="D1553" s="5">
        <f t="shared" si="2"/>
        <v>85.88508116</v>
      </c>
      <c r="E1553" s="20" t="str">
        <f t="shared" si="3"/>
        <v>Other</v>
      </c>
    </row>
    <row r="1554">
      <c r="C1554" s="5">
        <f t="shared" si="1"/>
        <v>0.0004251481577</v>
      </c>
      <c r="D1554" s="5">
        <f t="shared" si="2"/>
        <v>85.92759598</v>
      </c>
      <c r="E1554" s="20" t="str">
        <f t="shared" si="3"/>
        <v>Other</v>
      </c>
    </row>
    <row r="1555">
      <c r="C1555" s="5">
        <f t="shared" si="1"/>
        <v>0.0004251481577</v>
      </c>
      <c r="D1555" s="5">
        <f t="shared" si="2"/>
        <v>85.9701108</v>
      </c>
      <c r="E1555" s="20" t="str">
        <f t="shared" si="3"/>
        <v>Other</v>
      </c>
    </row>
    <row r="1556">
      <c r="C1556" s="5">
        <f t="shared" si="1"/>
        <v>0.0004251481577</v>
      </c>
      <c r="D1556" s="5">
        <f t="shared" si="2"/>
        <v>86.01262561</v>
      </c>
      <c r="E1556" s="20" t="str">
        <f t="shared" si="3"/>
        <v>Other</v>
      </c>
    </row>
    <row r="1557">
      <c r="C1557" s="5">
        <f t="shared" si="1"/>
        <v>0.0004251481577</v>
      </c>
      <c r="D1557" s="5">
        <f t="shared" si="2"/>
        <v>86.05514043</v>
      </c>
      <c r="E1557" s="20" t="str">
        <f t="shared" si="3"/>
        <v>Other</v>
      </c>
    </row>
    <row r="1558">
      <c r="C1558" s="5">
        <f t="shared" si="1"/>
        <v>0.0004251481577</v>
      </c>
      <c r="D1558" s="5">
        <f t="shared" si="2"/>
        <v>86.09765524</v>
      </c>
      <c r="E1558" s="20" t="str">
        <f t="shared" si="3"/>
        <v>Other</v>
      </c>
    </row>
    <row r="1559">
      <c r="C1559" s="5">
        <f t="shared" si="1"/>
        <v>0.0004251481577</v>
      </c>
      <c r="D1559" s="5">
        <f t="shared" si="2"/>
        <v>86.14017006</v>
      </c>
      <c r="E1559" s="20" t="str">
        <f t="shared" si="3"/>
        <v>Other</v>
      </c>
    </row>
    <row r="1560">
      <c r="C1560" s="5">
        <f t="shared" si="1"/>
        <v>0.0004251481577</v>
      </c>
      <c r="D1560" s="5">
        <f t="shared" si="2"/>
        <v>86.18268488</v>
      </c>
      <c r="E1560" s="20" t="str">
        <f t="shared" si="3"/>
        <v>Other</v>
      </c>
    </row>
    <row r="1561">
      <c r="C1561" s="5">
        <f t="shared" si="1"/>
        <v>0.0004251481577</v>
      </c>
      <c r="D1561" s="5">
        <f t="shared" si="2"/>
        <v>86.22519969</v>
      </c>
      <c r="E1561" s="20" t="str">
        <f t="shared" si="3"/>
        <v>Other</v>
      </c>
    </row>
    <row r="1562">
      <c r="C1562" s="5">
        <f t="shared" si="1"/>
        <v>0.0004251481577</v>
      </c>
      <c r="D1562" s="5">
        <f t="shared" si="2"/>
        <v>86.26771451</v>
      </c>
      <c r="E1562" s="20" t="str">
        <f t="shared" si="3"/>
        <v>Other</v>
      </c>
    </row>
    <row r="1563">
      <c r="C1563" s="5">
        <f t="shared" si="1"/>
        <v>0.0004251481577</v>
      </c>
      <c r="D1563" s="5">
        <f t="shared" si="2"/>
        <v>86.31022932</v>
      </c>
      <c r="E1563" s="20" t="str">
        <f t="shared" si="3"/>
        <v>Other</v>
      </c>
    </row>
    <row r="1564">
      <c r="C1564" s="5">
        <f t="shared" si="1"/>
        <v>0.0004251481577</v>
      </c>
      <c r="D1564" s="5">
        <f t="shared" si="2"/>
        <v>86.35274414</v>
      </c>
      <c r="E1564" s="20" t="str">
        <f t="shared" si="3"/>
        <v>Other</v>
      </c>
    </row>
    <row r="1565">
      <c r="C1565" s="5">
        <f t="shared" si="1"/>
        <v>0.0004251481577</v>
      </c>
      <c r="D1565" s="5">
        <f t="shared" si="2"/>
        <v>86.39525895</v>
      </c>
      <c r="E1565" s="20" t="str">
        <f t="shared" si="3"/>
        <v>Other</v>
      </c>
    </row>
    <row r="1566">
      <c r="C1566" s="5">
        <f t="shared" si="1"/>
        <v>0.0004251481577</v>
      </c>
      <c r="D1566" s="5">
        <f t="shared" si="2"/>
        <v>86.43777377</v>
      </c>
      <c r="E1566" s="20" t="str">
        <f t="shared" si="3"/>
        <v>Other</v>
      </c>
    </row>
    <row r="1567">
      <c r="C1567" s="5">
        <f t="shared" si="1"/>
        <v>0.0004251481577</v>
      </c>
      <c r="D1567" s="5">
        <f t="shared" si="2"/>
        <v>86.48028859</v>
      </c>
      <c r="E1567" s="20" t="str">
        <f t="shared" si="3"/>
        <v>Other</v>
      </c>
    </row>
    <row r="1568">
      <c r="C1568" s="5">
        <f t="shared" si="1"/>
        <v>0.0004251481577</v>
      </c>
      <c r="D1568" s="5">
        <f t="shared" si="2"/>
        <v>86.5228034</v>
      </c>
      <c r="E1568" s="20" t="str">
        <f t="shared" si="3"/>
        <v>Other</v>
      </c>
    </row>
    <row r="1569">
      <c r="C1569" s="5">
        <f t="shared" si="1"/>
        <v>0.0004251481577</v>
      </c>
      <c r="D1569" s="5">
        <f t="shared" si="2"/>
        <v>86.56531822</v>
      </c>
      <c r="E1569" s="20" t="str">
        <f t="shared" si="3"/>
        <v>Other</v>
      </c>
    </row>
    <row r="1570">
      <c r="C1570" s="5">
        <f t="shared" si="1"/>
        <v>0.0004251481577</v>
      </c>
      <c r="D1570" s="5">
        <f t="shared" si="2"/>
        <v>86.60783303</v>
      </c>
      <c r="E1570" s="20" t="str">
        <f t="shared" si="3"/>
        <v>Other</v>
      </c>
    </row>
    <row r="1571">
      <c r="C1571" s="5">
        <f t="shared" si="1"/>
        <v>0.0004251481577</v>
      </c>
      <c r="D1571" s="5">
        <f t="shared" si="2"/>
        <v>86.65034785</v>
      </c>
      <c r="E1571" s="20" t="str">
        <f t="shared" si="3"/>
        <v>Other</v>
      </c>
    </row>
    <row r="1572">
      <c r="C1572" s="5">
        <f t="shared" si="1"/>
        <v>0.0004251481577</v>
      </c>
      <c r="D1572" s="5">
        <f t="shared" si="2"/>
        <v>86.69286266</v>
      </c>
      <c r="E1572" s="20" t="str">
        <f t="shared" si="3"/>
        <v>Other</v>
      </c>
    </row>
    <row r="1573">
      <c r="C1573" s="5">
        <f t="shared" si="1"/>
        <v>0.0004251481577</v>
      </c>
      <c r="D1573" s="5">
        <f t="shared" si="2"/>
        <v>86.73537748</v>
      </c>
      <c r="E1573" s="20" t="str">
        <f t="shared" si="3"/>
        <v>Other</v>
      </c>
    </row>
    <row r="1574">
      <c r="C1574" s="5">
        <f t="shared" si="1"/>
        <v>0.0004251481577</v>
      </c>
      <c r="D1574" s="5">
        <f t="shared" si="2"/>
        <v>86.7778923</v>
      </c>
      <c r="E1574" s="20" t="str">
        <f t="shared" si="3"/>
        <v>Other</v>
      </c>
    </row>
    <row r="1575">
      <c r="C1575" s="5">
        <f t="shared" si="1"/>
        <v>0.0004251481577</v>
      </c>
      <c r="D1575" s="5">
        <f t="shared" si="2"/>
        <v>86.82040711</v>
      </c>
      <c r="E1575" s="20" t="str">
        <f t="shared" si="3"/>
        <v>Other</v>
      </c>
    </row>
    <row r="1576">
      <c r="C1576" s="5">
        <f t="shared" si="1"/>
        <v>0.0004251481577</v>
      </c>
      <c r="D1576" s="5">
        <f t="shared" si="2"/>
        <v>86.86292193</v>
      </c>
      <c r="E1576" s="20" t="str">
        <f t="shared" si="3"/>
        <v>Other</v>
      </c>
    </row>
    <row r="1577">
      <c r="C1577" s="5">
        <f t="shared" si="1"/>
        <v>0.0004251481577</v>
      </c>
      <c r="D1577" s="5">
        <f t="shared" si="2"/>
        <v>86.90543674</v>
      </c>
      <c r="E1577" s="20" t="str">
        <f t="shared" si="3"/>
        <v>Other</v>
      </c>
    </row>
    <row r="1578">
      <c r="C1578" s="5">
        <f t="shared" si="1"/>
        <v>0.0004251481577</v>
      </c>
      <c r="D1578" s="5">
        <f t="shared" si="2"/>
        <v>86.94795156</v>
      </c>
      <c r="E1578" s="20" t="str">
        <f t="shared" si="3"/>
        <v>Other</v>
      </c>
    </row>
    <row r="1579">
      <c r="C1579" s="5">
        <f t="shared" si="1"/>
        <v>0.0004251481577</v>
      </c>
      <c r="D1579" s="5">
        <f t="shared" si="2"/>
        <v>86.99046637</v>
      </c>
      <c r="E1579" s="20" t="str">
        <f t="shared" si="3"/>
        <v>Other</v>
      </c>
    </row>
    <row r="1580">
      <c r="C1580" s="5">
        <f t="shared" si="1"/>
        <v>0.0004251481577</v>
      </c>
      <c r="D1580" s="5">
        <f t="shared" si="2"/>
        <v>87.03298119</v>
      </c>
      <c r="E1580" s="20" t="str">
        <f t="shared" si="3"/>
        <v>Other</v>
      </c>
    </row>
    <row r="1581">
      <c r="C1581" s="5">
        <f t="shared" si="1"/>
        <v>0.0004251481577</v>
      </c>
      <c r="D1581" s="5">
        <f t="shared" si="2"/>
        <v>87.07549601</v>
      </c>
      <c r="E1581" s="20" t="str">
        <f t="shared" si="3"/>
        <v>Other</v>
      </c>
    </row>
    <row r="1582">
      <c r="C1582" s="5">
        <f t="shared" si="1"/>
        <v>0.0004251481577</v>
      </c>
      <c r="D1582" s="5">
        <f t="shared" si="2"/>
        <v>87.11801082</v>
      </c>
      <c r="E1582" s="20" t="str">
        <f t="shared" si="3"/>
        <v>Other</v>
      </c>
    </row>
    <row r="1583">
      <c r="C1583" s="5">
        <f t="shared" si="1"/>
        <v>0.0004251481577</v>
      </c>
      <c r="D1583" s="5">
        <f t="shared" si="2"/>
        <v>87.16052564</v>
      </c>
      <c r="E1583" s="20" t="str">
        <f t="shared" si="3"/>
        <v>Other</v>
      </c>
    </row>
    <row r="1584">
      <c r="C1584" s="5">
        <f t="shared" si="1"/>
        <v>0.0004251481577</v>
      </c>
      <c r="D1584" s="5">
        <f t="shared" si="2"/>
        <v>87.20304045</v>
      </c>
      <c r="E1584" s="20" t="str">
        <f t="shared" si="3"/>
        <v>Other</v>
      </c>
    </row>
    <row r="1585">
      <c r="C1585" s="5">
        <f t="shared" si="1"/>
        <v>0.0004251481577</v>
      </c>
      <c r="D1585" s="5">
        <f t="shared" si="2"/>
        <v>87.24555527</v>
      </c>
      <c r="E1585" s="20" t="str">
        <f t="shared" si="3"/>
        <v>Other</v>
      </c>
    </row>
    <row r="1586">
      <c r="C1586" s="5">
        <f t="shared" si="1"/>
        <v>0.0004251481577</v>
      </c>
      <c r="D1586" s="5">
        <f t="shared" si="2"/>
        <v>87.28807009</v>
      </c>
      <c r="E1586" s="20" t="str">
        <f t="shared" si="3"/>
        <v>Other</v>
      </c>
    </row>
    <row r="1587">
      <c r="C1587" s="5">
        <f t="shared" si="1"/>
        <v>0.0004251481577</v>
      </c>
      <c r="D1587" s="5">
        <f t="shared" si="2"/>
        <v>87.3305849</v>
      </c>
      <c r="E1587" s="20" t="str">
        <f t="shared" si="3"/>
        <v>Other</v>
      </c>
    </row>
    <row r="1588">
      <c r="C1588" s="5">
        <f t="shared" si="1"/>
        <v>0.0004251481577</v>
      </c>
      <c r="D1588" s="5">
        <f t="shared" si="2"/>
        <v>87.37309972</v>
      </c>
      <c r="E1588" s="20" t="str">
        <f t="shared" si="3"/>
        <v>Other</v>
      </c>
    </row>
    <row r="1589">
      <c r="C1589" s="5">
        <f t="shared" si="1"/>
        <v>0.0004251481577</v>
      </c>
      <c r="D1589" s="5">
        <f t="shared" si="2"/>
        <v>87.41561453</v>
      </c>
      <c r="E1589" s="20" t="str">
        <f t="shared" si="3"/>
        <v>Other</v>
      </c>
    </row>
    <row r="1590">
      <c r="C1590" s="5">
        <f t="shared" si="1"/>
        <v>0.0004251481577</v>
      </c>
      <c r="D1590" s="5">
        <f t="shared" si="2"/>
        <v>87.45812935</v>
      </c>
      <c r="E1590" s="20" t="str">
        <f t="shared" si="3"/>
        <v>Other</v>
      </c>
    </row>
    <row r="1591">
      <c r="C1591" s="5">
        <f t="shared" si="1"/>
        <v>0.0004251481577</v>
      </c>
      <c r="D1591" s="5">
        <f t="shared" si="2"/>
        <v>87.50064416</v>
      </c>
      <c r="E1591" s="20" t="str">
        <f t="shared" si="3"/>
        <v>Other</v>
      </c>
    </row>
    <row r="1592">
      <c r="C1592" s="5">
        <f t="shared" si="1"/>
        <v>0.0004251481577</v>
      </c>
      <c r="D1592" s="5">
        <f t="shared" si="2"/>
        <v>87.54315898</v>
      </c>
      <c r="E1592" s="20" t="str">
        <f t="shared" si="3"/>
        <v>Other</v>
      </c>
    </row>
    <row r="1593">
      <c r="C1593" s="5">
        <f t="shared" si="1"/>
        <v>0.0004251481577</v>
      </c>
      <c r="D1593" s="5">
        <f t="shared" si="2"/>
        <v>87.5856738</v>
      </c>
      <c r="E1593" s="20" t="str">
        <f t="shared" si="3"/>
        <v>Other</v>
      </c>
    </row>
    <row r="1594">
      <c r="C1594" s="5">
        <f t="shared" si="1"/>
        <v>0.0004251481577</v>
      </c>
      <c r="D1594" s="5">
        <f t="shared" si="2"/>
        <v>87.62818861</v>
      </c>
      <c r="E1594" s="20" t="str">
        <f t="shared" si="3"/>
        <v>Other</v>
      </c>
    </row>
    <row r="1595">
      <c r="C1595" s="5">
        <f t="shared" si="1"/>
        <v>0.0004251481577</v>
      </c>
      <c r="D1595" s="5">
        <f t="shared" si="2"/>
        <v>87.67070343</v>
      </c>
      <c r="E1595" s="20" t="str">
        <f t="shared" si="3"/>
        <v>Other</v>
      </c>
    </row>
    <row r="1596">
      <c r="C1596" s="5">
        <f t="shared" si="1"/>
        <v>0.0004251481577</v>
      </c>
      <c r="D1596" s="5">
        <f t="shared" si="2"/>
        <v>87.71321824</v>
      </c>
      <c r="E1596" s="20" t="str">
        <f t="shared" si="3"/>
        <v>Other</v>
      </c>
    </row>
    <row r="1597">
      <c r="C1597" s="5">
        <f t="shared" si="1"/>
        <v>0.0004251481577</v>
      </c>
      <c r="D1597" s="5">
        <f t="shared" si="2"/>
        <v>87.75573306</v>
      </c>
      <c r="E1597" s="20" t="str">
        <f t="shared" si="3"/>
        <v>Other</v>
      </c>
    </row>
    <row r="1598">
      <c r="C1598" s="5">
        <f t="shared" si="1"/>
        <v>0.0004251481577</v>
      </c>
      <c r="D1598" s="5">
        <f t="shared" si="2"/>
        <v>87.79824787</v>
      </c>
      <c r="E1598" s="20" t="str">
        <f t="shared" si="3"/>
        <v>Other</v>
      </c>
    </row>
    <row r="1599">
      <c r="C1599" s="5">
        <f t="shared" si="1"/>
        <v>0.0004251481577</v>
      </c>
      <c r="D1599" s="5">
        <f t="shared" si="2"/>
        <v>87.84076269</v>
      </c>
      <c r="E1599" s="20" t="str">
        <f t="shared" si="3"/>
        <v>Other</v>
      </c>
    </row>
    <row r="1600">
      <c r="C1600" s="5">
        <f t="shared" si="1"/>
        <v>0.0004251481577</v>
      </c>
      <c r="D1600" s="5">
        <f t="shared" si="2"/>
        <v>87.88327751</v>
      </c>
      <c r="E1600" s="20" t="str">
        <f t="shared" si="3"/>
        <v>Other</v>
      </c>
    </row>
    <row r="1601">
      <c r="C1601" s="5">
        <f t="shared" si="1"/>
        <v>0.0004251481577</v>
      </c>
      <c r="D1601" s="5">
        <f t="shared" si="2"/>
        <v>87.92579232</v>
      </c>
      <c r="E1601" s="20" t="str">
        <f t="shared" si="3"/>
        <v>Other</v>
      </c>
    </row>
    <row r="1602">
      <c r="C1602" s="5">
        <f t="shared" si="1"/>
        <v>0.0004251481577</v>
      </c>
      <c r="D1602" s="5">
        <f t="shared" si="2"/>
        <v>87.96830714</v>
      </c>
      <c r="E1602" s="20" t="str">
        <f t="shared" si="3"/>
        <v>Other</v>
      </c>
    </row>
    <row r="1603">
      <c r="C1603" s="5">
        <f t="shared" si="1"/>
        <v>0.0004251481577</v>
      </c>
      <c r="D1603" s="5">
        <f t="shared" si="2"/>
        <v>88.01082195</v>
      </c>
      <c r="E1603" s="20" t="str">
        <f t="shared" si="3"/>
        <v>Other</v>
      </c>
    </row>
    <row r="1604">
      <c r="C1604" s="5">
        <f t="shared" si="1"/>
        <v>0.0004251481577</v>
      </c>
      <c r="D1604" s="5">
        <f t="shared" si="2"/>
        <v>88.05333677</v>
      </c>
      <c r="E1604" s="20" t="str">
        <f t="shared" si="3"/>
        <v>Other</v>
      </c>
    </row>
    <row r="1605">
      <c r="C1605" s="5">
        <f t="shared" si="1"/>
        <v>0.0004251481577</v>
      </c>
      <c r="D1605" s="5">
        <f t="shared" si="2"/>
        <v>88.09585158</v>
      </c>
      <c r="E1605" s="20" t="str">
        <f t="shared" si="3"/>
        <v>Other</v>
      </c>
    </row>
    <row r="1606">
      <c r="C1606" s="5">
        <f t="shared" si="1"/>
        <v>0.0004251481577</v>
      </c>
      <c r="D1606" s="5">
        <f t="shared" si="2"/>
        <v>88.1383664</v>
      </c>
      <c r="E1606" s="20" t="str">
        <f t="shared" si="3"/>
        <v>Other</v>
      </c>
    </row>
    <row r="1607">
      <c r="C1607" s="5">
        <f t="shared" si="1"/>
        <v>0.0004251481577</v>
      </c>
      <c r="D1607" s="5">
        <f t="shared" si="2"/>
        <v>88.18088122</v>
      </c>
      <c r="E1607" s="20" t="str">
        <f t="shared" si="3"/>
        <v>Other</v>
      </c>
    </row>
    <row r="1608">
      <c r="C1608" s="5">
        <f t="shared" si="1"/>
        <v>0.0004251481577</v>
      </c>
      <c r="D1608" s="5">
        <f t="shared" si="2"/>
        <v>88.22339603</v>
      </c>
      <c r="E1608" s="20" t="str">
        <f t="shared" si="3"/>
        <v>Other</v>
      </c>
    </row>
    <row r="1609">
      <c r="C1609" s="5">
        <f t="shared" si="1"/>
        <v>0.0004251481577</v>
      </c>
      <c r="D1609" s="5">
        <f t="shared" si="2"/>
        <v>88.26591085</v>
      </c>
      <c r="E1609" s="20" t="str">
        <f t="shared" si="3"/>
        <v>Other</v>
      </c>
    </row>
    <row r="1610">
      <c r="C1610" s="5">
        <f t="shared" si="1"/>
        <v>0.0004251481577</v>
      </c>
      <c r="D1610" s="5">
        <f t="shared" si="2"/>
        <v>88.30842566</v>
      </c>
      <c r="E1610" s="20" t="str">
        <f t="shared" si="3"/>
        <v>Other</v>
      </c>
    </row>
    <row r="1611">
      <c r="C1611" s="5">
        <f t="shared" si="1"/>
        <v>0.0004251481577</v>
      </c>
      <c r="D1611" s="5">
        <f t="shared" si="2"/>
        <v>88.35094048</v>
      </c>
      <c r="E1611" s="20" t="str">
        <f t="shared" si="3"/>
        <v>Other</v>
      </c>
    </row>
    <row r="1612">
      <c r="C1612" s="5">
        <f t="shared" si="1"/>
        <v>0.0004251481577</v>
      </c>
      <c r="D1612" s="5">
        <f t="shared" si="2"/>
        <v>88.3934553</v>
      </c>
      <c r="E1612" s="20" t="str">
        <f t="shared" si="3"/>
        <v>Other</v>
      </c>
    </row>
    <row r="1613">
      <c r="C1613" s="5">
        <f t="shared" si="1"/>
        <v>0.0004251481577</v>
      </c>
      <c r="D1613" s="5">
        <f t="shared" si="2"/>
        <v>88.43597011</v>
      </c>
      <c r="E1613" s="20" t="str">
        <f t="shared" si="3"/>
        <v>Other</v>
      </c>
    </row>
    <row r="1614">
      <c r="C1614" s="5">
        <f t="shared" si="1"/>
        <v>0.0004251481577</v>
      </c>
      <c r="D1614" s="5">
        <f t="shared" si="2"/>
        <v>88.47848493</v>
      </c>
      <c r="E1614" s="20" t="str">
        <f t="shared" si="3"/>
        <v>Other</v>
      </c>
    </row>
    <row r="1615">
      <c r="C1615" s="5">
        <f t="shared" si="1"/>
        <v>0.0004251481577</v>
      </c>
      <c r="D1615" s="5">
        <f t="shared" si="2"/>
        <v>88.52099974</v>
      </c>
      <c r="E1615" s="20" t="str">
        <f t="shared" si="3"/>
        <v>Other</v>
      </c>
    </row>
    <row r="1616">
      <c r="C1616" s="5">
        <f t="shared" si="1"/>
        <v>0.0004251481577</v>
      </c>
      <c r="D1616" s="5">
        <f t="shared" si="2"/>
        <v>88.56351456</v>
      </c>
      <c r="E1616" s="20" t="str">
        <f t="shared" si="3"/>
        <v>Other</v>
      </c>
    </row>
    <row r="1617">
      <c r="C1617" s="5">
        <f t="shared" si="1"/>
        <v>0.0004251481577</v>
      </c>
      <c r="D1617" s="5">
        <f t="shared" si="2"/>
        <v>88.60602937</v>
      </c>
      <c r="E1617" s="20" t="str">
        <f t="shared" si="3"/>
        <v>Other</v>
      </c>
    </row>
    <row r="1618">
      <c r="C1618" s="5">
        <f t="shared" si="1"/>
        <v>0.0004251481577</v>
      </c>
      <c r="D1618" s="5">
        <f t="shared" si="2"/>
        <v>88.64854419</v>
      </c>
      <c r="E1618" s="20" t="str">
        <f t="shared" si="3"/>
        <v>Other</v>
      </c>
    </row>
    <row r="1619">
      <c r="C1619" s="5">
        <f t="shared" si="1"/>
        <v>0.0004251481577</v>
      </c>
      <c r="D1619" s="5">
        <f t="shared" si="2"/>
        <v>88.69105901</v>
      </c>
      <c r="E1619" s="20" t="str">
        <f t="shared" si="3"/>
        <v>Other</v>
      </c>
    </row>
    <row r="1620">
      <c r="C1620" s="5">
        <f t="shared" si="1"/>
        <v>0.0004251481577</v>
      </c>
      <c r="D1620" s="5">
        <f t="shared" si="2"/>
        <v>88.73357382</v>
      </c>
      <c r="E1620" s="20" t="str">
        <f t="shared" si="3"/>
        <v>Other</v>
      </c>
    </row>
    <row r="1621">
      <c r="C1621" s="5">
        <f t="shared" si="1"/>
        <v>0.0004251481577</v>
      </c>
      <c r="D1621" s="5">
        <f t="shared" si="2"/>
        <v>88.77608864</v>
      </c>
      <c r="E1621" s="20" t="str">
        <f t="shared" si="3"/>
        <v>Other</v>
      </c>
    </row>
    <row r="1622">
      <c r="C1622" s="5">
        <f t="shared" si="1"/>
        <v>0.0004251481577</v>
      </c>
      <c r="D1622" s="5">
        <f t="shared" si="2"/>
        <v>88.81860345</v>
      </c>
      <c r="E1622" s="20" t="str">
        <f t="shared" si="3"/>
        <v>Other</v>
      </c>
    </row>
    <row r="1623">
      <c r="C1623" s="5">
        <f t="shared" si="1"/>
        <v>0.0004251481577</v>
      </c>
      <c r="D1623" s="5">
        <f t="shared" si="2"/>
        <v>88.86111827</v>
      </c>
      <c r="E1623" s="20" t="str">
        <f t="shared" si="3"/>
        <v>Other</v>
      </c>
    </row>
    <row r="1624">
      <c r="C1624" s="5">
        <f t="shared" si="1"/>
        <v>0.0004251481577</v>
      </c>
      <c r="D1624" s="5">
        <f t="shared" si="2"/>
        <v>88.90363308</v>
      </c>
      <c r="E1624" s="20" t="str">
        <f t="shared" si="3"/>
        <v>Other</v>
      </c>
    </row>
    <row r="1625">
      <c r="C1625" s="5">
        <f t="shared" si="1"/>
        <v>0.0004251481577</v>
      </c>
      <c r="D1625" s="5">
        <f t="shared" si="2"/>
        <v>88.9461479</v>
      </c>
      <c r="E1625" s="20" t="str">
        <f t="shared" si="3"/>
        <v>Other</v>
      </c>
    </row>
    <row r="1626">
      <c r="C1626" s="5">
        <f t="shared" si="1"/>
        <v>0.0004251481577</v>
      </c>
      <c r="D1626" s="5">
        <f t="shared" si="2"/>
        <v>88.98866272</v>
      </c>
      <c r="E1626" s="20" t="str">
        <f t="shared" si="3"/>
        <v>Other</v>
      </c>
    </row>
    <row r="1627">
      <c r="C1627" s="5">
        <f t="shared" si="1"/>
        <v>0.0004251481577</v>
      </c>
      <c r="D1627" s="5">
        <f t="shared" si="2"/>
        <v>89.03117753</v>
      </c>
      <c r="E1627" s="20" t="str">
        <f t="shared" si="3"/>
        <v>Other</v>
      </c>
    </row>
    <row r="1628">
      <c r="C1628" s="5">
        <f t="shared" si="1"/>
        <v>0.0004251481577</v>
      </c>
      <c r="D1628" s="5">
        <f t="shared" si="2"/>
        <v>89.07369235</v>
      </c>
      <c r="E1628" s="20" t="str">
        <f t="shared" si="3"/>
        <v>Other</v>
      </c>
    </row>
    <row r="1629">
      <c r="C1629" s="5">
        <f t="shared" si="1"/>
        <v>0.0004251481577</v>
      </c>
      <c r="D1629" s="5">
        <f t="shared" si="2"/>
        <v>89.11620716</v>
      </c>
      <c r="E1629" s="20" t="str">
        <f t="shared" si="3"/>
        <v>Other</v>
      </c>
    </row>
    <row r="1630">
      <c r="C1630" s="5">
        <f t="shared" si="1"/>
        <v>0.0004251481577</v>
      </c>
      <c r="D1630" s="5">
        <f t="shared" si="2"/>
        <v>89.15872198</v>
      </c>
      <c r="E1630" s="20" t="str">
        <f t="shared" si="3"/>
        <v>Other</v>
      </c>
    </row>
    <row r="1631">
      <c r="C1631" s="5">
        <f t="shared" si="1"/>
        <v>0.0004251481577</v>
      </c>
      <c r="D1631" s="5">
        <f t="shared" si="2"/>
        <v>89.20123679</v>
      </c>
      <c r="E1631" s="20" t="str">
        <f t="shared" si="3"/>
        <v>Other</v>
      </c>
    </row>
    <row r="1632">
      <c r="C1632" s="5">
        <f t="shared" si="1"/>
        <v>0.0004251481577</v>
      </c>
      <c r="D1632" s="5">
        <f t="shared" si="2"/>
        <v>89.24375161</v>
      </c>
      <c r="E1632" s="20" t="str">
        <f t="shared" si="3"/>
        <v>Other</v>
      </c>
    </row>
    <row r="1633">
      <c r="C1633" s="5">
        <f t="shared" si="1"/>
        <v>0.0004251481577</v>
      </c>
      <c r="D1633" s="5">
        <f t="shared" si="2"/>
        <v>89.28626643</v>
      </c>
      <c r="E1633" s="20" t="str">
        <f t="shared" si="3"/>
        <v>Other</v>
      </c>
    </row>
    <row r="1634">
      <c r="C1634" s="5">
        <f t="shared" si="1"/>
        <v>0.0004251481577</v>
      </c>
      <c r="D1634" s="5">
        <f t="shared" si="2"/>
        <v>89.32878124</v>
      </c>
      <c r="E1634" s="20" t="str">
        <f t="shared" si="3"/>
        <v>Other</v>
      </c>
    </row>
    <row r="1635">
      <c r="C1635" s="5">
        <f t="shared" si="1"/>
        <v>0.0004251481577</v>
      </c>
      <c r="D1635" s="5">
        <f t="shared" si="2"/>
        <v>89.37129606</v>
      </c>
      <c r="E1635" s="20" t="str">
        <f t="shared" si="3"/>
        <v>Other</v>
      </c>
    </row>
    <row r="1636">
      <c r="C1636" s="5">
        <f t="shared" si="1"/>
        <v>0.0004251481577</v>
      </c>
      <c r="D1636" s="5">
        <f t="shared" si="2"/>
        <v>89.41381087</v>
      </c>
      <c r="E1636" s="20" t="str">
        <f t="shared" si="3"/>
        <v>Other</v>
      </c>
    </row>
    <row r="1637">
      <c r="C1637" s="5">
        <f t="shared" si="1"/>
        <v>0.0004251481577</v>
      </c>
      <c r="D1637" s="5">
        <f t="shared" si="2"/>
        <v>89.45632569</v>
      </c>
      <c r="E1637" s="20" t="str">
        <f t="shared" si="3"/>
        <v>Other</v>
      </c>
    </row>
    <row r="1638">
      <c r="C1638" s="5">
        <f t="shared" si="1"/>
        <v>0.0004251481577</v>
      </c>
      <c r="D1638" s="5">
        <f t="shared" si="2"/>
        <v>89.49884051</v>
      </c>
      <c r="E1638" s="20" t="str">
        <f t="shared" si="3"/>
        <v>Other</v>
      </c>
    </row>
    <row r="1639">
      <c r="C1639" s="5">
        <f t="shared" si="1"/>
        <v>0.0004251481577</v>
      </c>
      <c r="D1639" s="5">
        <f t="shared" si="2"/>
        <v>89.54135532</v>
      </c>
      <c r="E1639" s="20" t="str">
        <f t="shared" si="3"/>
        <v>Other</v>
      </c>
    </row>
    <row r="1640">
      <c r="C1640" s="5">
        <f t="shared" si="1"/>
        <v>0.0004251481577</v>
      </c>
      <c r="D1640" s="5">
        <f t="shared" si="2"/>
        <v>89.58387014</v>
      </c>
      <c r="E1640" s="20" t="str">
        <f t="shared" si="3"/>
        <v>Other</v>
      </c>
    </row>
    <row r="1641">
      <c r="C1641" s="5">
        <f t="shared" si="1"/>
        <v>0.0004251481577</v>
      </c>
      <c r="D1641" s="5">
        <f t="shared" si="2"/>
        <v>89.62638495</v>
      </c>
      <c r="E1641" s="20" t="str">
        <f t="shared" si="3"/>
        <v>Other</v>
      </c>
    </row>
    <row r="1642">
      <c r="C1642" s="5">
        <f t="shared" si="1"/>
        <v>0.0004251481577</v>
      </c>
      <c r="D1642" s="5">
        <f t="shared" si="2"/>
        <v>89.66889977</v>
      </c>
      <c r="E1642" s="20" t="str">
        <f t="shared" si="3"/>
        <v>Other</v>
      </c>
    </row>
    <row r="1643">
      <c r="C1643" s="5">
        <f t="shared" si="1"/>
        <v>0.0004251481577</v>
      </c>
      <c r="D1643" s="5">
        <f t="shared" si="2"/>
        <v>89.71141458</v>
      </c>
      <c r="E1643" s="20" t="str">
        <f t="shared" si="3"/>
        <v>Other</v>
      </c>
    </row>
    <row r="1644">
      <c r="C1644" s="5">
        <f t="shared" si="1"/>
        <v>0.0004251481577</v>
      </c>
      <c r="D1644" s="5">
        <f t="shared" si="2"/>
        <v>89.7539294</v>
      </c>
      <c r="E1644" s="20" t="str">
        <f t="shared" si="3"/>
        <v>Other</v>
      </c>
    </row>
    <row r="1645">
      <c r="C1645" s="5">
        <f t="shared" si="1"/>
        <v>0.0004251481577</v>
      </c>
      <c r="D1645" s="5">
        <f t="shared" si="2"/>
        <v>89.79644422</v>
      </c>
      <c r="E1645" s="20" t="str">
        <f t="shared" si="3"/>
        <v>Other</v>
      </c>
    </row>
    <row r="1646">
      <c r="C1646" s="5">
        <f t="shared" si="1"/>
        <v>0.0004251481577</v>
      </c>
      <c r="D1646" s="5">
        <f t="shared" si="2"/>
        <v>89.83895903</v>
      </c>
      <c r="E1646" s="20" t="str">
        <f t="shared" si="3"/>
        <v>Other</v>
      </c>
    </row>
    <row r="1647">
      <c r="C1647" s="5">
        <f t="shared" si="1"/>
        <v>0.0004251481577</v>
      </c>
      <c r="D1647" s="5">
        <f t="shared" si="2"/>
        <v>89.88147385</v>
      </c>
      <c r="E1647" s="20" t="str">
        <f t="shared" si="3"/>
        <v>Other</v>
      </c>
    </row>
    <row r="1648">
      <c r="C1648" s="5">
        <f t="shared" si="1"/>
        <v>0.0004251481577</v>
      </c>
      <c r="D1648" s="5">
        <f t="shared" si="2"/>
        <v>89.92398866</v>
      </c>
      <c r="E1648" s="20" t="str">
        <f t="shared" si="3"/>
        <v>Other</v>
      </c>
    </row>
    <row r="1649">
      <c r="C1649" s="5">
        <f t="shared" si="1"/>
        <v>0.0004251481577</v>
      </c>
      <c r="D1649" s="5">
        <f t="shared" si="2"/>
        <v>89.96650348</v>
      </c>
      <c r="E1649" s="20" t="str">
        <f t="shared" si="3"/>
        <v>Other</v>
      </c>
    </row>
    <row r="1650">
      <c r="C1650" s="5">
        <f t="shared" si="1"/>
        <v>0.0004251481577</v>
      </c>
      <c r="D1650" s="5">
        <f t="shared" si="2"/>
        <v>90.00901829</v>
      </c>
      <c r="E1650" s="20" t="str">
        <f t="shared" si="3"/>
        <v>Other</v>
      </c>
    </row>
    <row r="1651">
      <c r="C1651" s="5">
        <f t="shared" si="1"/>
        <v>0.0004251481577</v>
      </c>
      <c r="D1651" s="5">
        <f t="shared" si="2"/>
        <v>90.05153311</v>
      </c>
      <c r="E1651" s="20" t="str">
        <f t="shared" si="3"/>
        <v>Other</v>
      </c>
    </row>
    <row r="1652">
      <c r="C1652" s="5">
        <f t="shared" si="1"/>
        <v>0.0004251481577</v>
      </c>
      <c r="D1652" s="5">
        <f t="shared" si="2"/>
        <v>90.09404793</v>
      </c>
      <c r="E1652" s="20" t="str">
        <f t="shared" si="3"/>
        <v>Other</v>
      </c>
    </row>
    <row r="1653">
      <c r="C1653" s="5">
        <f t="shared" si="1"/>
        <v>0.0004251481577</v>
      </c>
      <c r="D1653" s="5">
        <f t="shared" si="2"/>
        <v>90.13656274</v>
      </c>
      <c r="E1653" s="20" t="str">
        <f t="shared" si="3"/>
        <v>Other</v>
      </c>
    </row>
    <row r="1654">
      <c r="C1654" s="5">
        <f t="shared" si="1"/>
        <v>0.0004251481577</v>
      </c>
      <c r="D1654" s="5">
        <f t="shared" si="2"/>
        <v>90.17907756</v>
      </c>
      <c r="E1654" s="20" t="str">
        <f t="shared" si="3"/>
        <v>Other</v>
      </c>
    </row>
    <row r="1655">
      <c r="C1655" s="5">
        <f t="shared" si="1"/>
        <v>0.0004251481577</v>
      </c>
      <c r="D1655" s="5">
        <f t="shared" si="2"/>
        <v>90.22159237</v>
      </c>
      <c r="E1655" s="20" t="str">
        <f t="shared" si="3"/>
        <v>Other</v>
      </c>
    </row>
    <row r="1656">
      <c r="C1656" s="5">
        <f t="shared" si="1"/>
        <v>0.0004251481577</v>
      </c>
      <c r="D1656" s="5">
        <f t="shared" si="2"/>
        <v>90.26410719</v>
      </c>
      <c r="E1656" s="20" t="str">
        <f t="shared" si="3"/>
        <v>Other</v>
      </c>
    </row>
    <row r="1657">
      <c r="C1657" s="5">
        <f t="shared" si="1"/>
        <v>0.0004251481577</v>
      </c>
      <c r="D1657" s="5">
        <f t="shared" si="2"/>
        <v>90.306622</v>
      </c>
      <c r="E1657" s="20" t="str">
        <f t="shared" si="3"/>
        <v>Other</v>
      </c>
    </row>
    <row r="1658">
      <c r="C1658" s="5">
        <f t="shared" si="1"/>
        <v>0.0004251481577</v>
      </c>
      <c r="D1658" s="5">
        <f t="shared" si="2"/>
        <v>90.34913682</v>
      </c>
      <c r="E1658" s="20" t="str">
        <f t="shared" si="3"/>
        <v>Other</v>
      </c>
    </row>
    <row r="1659">
      <c r="C1659" s="5">
        <f t="shared" si="1"/>
        <v>0.0004251481577</v>
      </c>
      <c r="D1659" s="5">
        <f t="shared" si="2"/>
        <v>90.39165164</v>
      </c>
      <c r="E1659" s="20" t="str">
        <f t="shared" si="3"/>
        <v>Other</v>
      </c>
    </row>
    <row r="1660">
      <c r="C1660" s="5">
        <f t="shared" si="1"/>
        <v>0.0004251481577</v>
      </c>
      <c r="D1660" s="5">
        <f t="shared" si="2"/>
        <v>90.43416645</v>
      </c>
      <c r="E1660" s="20" t="str">
        <f t="shared" si="3"/>
        <v>Other</v>
      </c>
    </row>
    <row r="1661">
      <c r="C1661" s="5">
        <f t="shared" si="1"/>
        <v>0.0004251481577</v>
      </c>
      <c r="D1661" s="5">
        <f t="shared" si="2"/>
        <v>90.47668127</v>
      </c>
      <c r="E1661" s="20" t="str">
        <f t="shared" si="3"/>
        <v>Other</v>
      </c>
    </row>
    <row r="1662">
      <c r="C1662" s="5">
        <f t="shared" si="1"/>
        <v>0.0004251481577</v>
      </c>
      <c r="D1662" s="5">
        <f t="shared" si="2"/>
        <v>90.51919608</v>
      </c>
      <c r="E1662" s="20" t="str">
        <f t="shared" si="3"/>
        <v>Other</v>
      </c>
    </row>
    <row r="1663">
      <c r="C1663" s="5">
        <f t="shared" si="1"/>
        <v>0.0004251481577</v>
      </c>
      <c r="D1663" s="5">
        <f t="shared" si="2"/>
        <v>90.5617109</v>
      </c>
      <c r="E1663" s="20" t="str">
        <f t="shared" si="3"/>
        <v>Other</v>
      </c>
    </row>
    <row r="1664">
      <c r="C1664" s="5">
        <f t="shared" si="1"/>
        <v>0.0004251481577</v>
      </c>
      <c r="D1664" s="5">
        <f t="shared" si="2"/>
        <v>90.60422572</v>
      </c>
      <c r="E1664" s="20" t="str">
        <f t="shared" si="3"/>
        <v>Other</v>
      </c>
    </row>
    <row r="1665">
      <c r="C1665" s="5">
        <f t="shared" si="1"/>
        <v>0.0004251481577</v>
      </c>
      <c r="D1665" s="5">
        <f t="shared" si="2"/>
        <v>90.64674053</v>
      </c>
      <c r="E1665" s="20" t="str">
        <f t="shared" si="3"/>
        <v>Other</v>
      </c>
    </row>
    <row r="1666">
      <c r="C1666" s="5">
        <f t="shared" si="1"/>
        <v>0.0004251481577</v>
      </c>
      <c r="D1666" s="5">
        <f t="shared" si="2"/>
        <v>90.68925535</v>
      </c>
      <c r="E1666" s="20" t="str">
        <f t="shared" si="3"/>
        <v>Other</v>
      </c>
    </row>
    <row r="1667">
      <c r="C1667" s="5">
        <f t="shared" si="1"/>
        <v>0.0004251481577</v>
      </c>
      <c r="D1667" s="5">
        <f t="shared" si="2"/>
        <v>90.73177016</v>
      </c>
      <c r="E1667" s="20" t="str">
        <f t="shared" si="3"/>
        <v>Other</v>
      </c>
    </row>
    <row r="1668">
      <c r="C1668" s="5">
        <f t="shared" si="1"/>
        <v>0.0004251481577</v>
      </c>
      <c r="D1668" s="5">
        <f t="shared" si="2"/>
        <v>90.77428498</v>
      </c>
      <c r="E1668" s="20" t="str">
        <f t="shared" si="3"/>
        <v>Other</v>
      </c>
    </row>
    <row r="1669">
      <c r="C1669" s="5">
        <f t="shared" si="1"/>
        <v>0.0004251481577</v>
      </c>
      <c r="D1669" s="5">
        <f t="shared" si="2"/>
        <v>90.81679979</v>
      </c>
      <c r="E1669" s="20" t="str">
        <f t="shared" si="3"/>
        <v>Other</v>
      </c>
    </row>
    <row r="1670">
      <c r="C1670" s="5">
        <f t="shared" si="1"/>
        <v>0.0004251481577</v>
      </c>
      <c r="D1670" s="5">
        <f t="shared" si="2"/>
        <v>90.85931461</v>
      </c>
      <c r="E1670" s="20" t="str">
        <f t="shared" si="3"/>
        <v>Other</v>
      </c>
    </row>
    <row r="1671">
      <c r="C1671" s="5">
        <f t="shared" si="1"/>
        <v>0.0004251481577</v>
      </c>
      <c r="D1671" s="5">
        <f t="shared" si="2"/>
        <v>90.90182943</v>
      </c>
      <c r="E1671" s="20" t="str">
        <f t="shared" si="3"/>
        <v>Other</v>
      </c>
    </row>
    <row r="1672">
      <c r="C1672" s="5">
        <f t="shared" si="1"/>
        <v>0.0004251481577</v>
      </c>
      <c r="D1672" s="5">
        <f t="shared" si="2"/>
        <v>90.94434424</v>
      </c>
      <c r="E1672" s="20" t="str">
        <f t="shared" si="3"/>
        <v>Other</v>
      </c>
    </row>
    <row r="1673">
      <c r="C1673" s="5">
        <f t="shared" si="1"/>
        <v>0.0004251481577</v>
      </c>
      <c r="D1673" s="5">
        <f t="shared" si="2"/>
        <v>90.98685906</v>
      </c>
      <c r="E1673" s="20" t="str">
        <f t="shared" si="3"/>
        <v>Other</v>
      </c>
    </row>
    <row r="1674">
      <c r="C1674" s="5">
        <f t="shared" si="1"/>
        <v>0.0004251481577</v>
      </c>
      <c r="D1674" s="5">
        <f t="shared" si="2"/>
        <v>91.02937387</v>
      </c>
      <c r="E1674" s="20" t="str">
        <f t="shared" si="3"/>
        <v>Other</v>
      </c>
    </row>
    <row r="1675">
      <c r="C1675" s="5">
        <f t="shared" si="1"/>
        <v>0.0004251481577</v>
      </c>
      <c r="D1675" s="5">
        <f t="shared" si="2"/>
        <v>91.07188869</v>
      </c>
      <c r="E1675" s="20" t="str">
        <f t="shared" si="3"/>
        <v>Other</v>
      </c>
    </row>
    <row r="1676">
      <c r="C1676" s="5">
        <f t="shared" si="1"/>
        <v>0.0004251481577</v>
      </c>
      <c r="D1676" s="5">
        <f t="shared" si="2"/>
        <v>91.1144035</v>
      </c>
      <c r="E1676" s="20" t="str">
        <f t="shared" si="3"/>
        <v>Other</v>
      </c>
    </row>
    <row r="1677">
      <c r="C1677" s="5">
        <f t="shared" si="1"/>
        <v>0.0004251481577</v>
      </c>
      <c r="D1677" s="5">
        <f t="shared" si="2"/>
        <v>91.15691832</v>
      </c>
      <c r="E1677" s="20" t="str">
        <f t="shared" si="3"/>
        <v>Other</v>
      </c>
    </row>
    <row r="1678">
      <c r="C1678" s="5">
        <f t="shared" si="1"/>
        <v>0.0004251481577</v>
      </c>
      <c r="D1678" s="5">
        <f t="shared" si="2"/>
        <v>91.19943314</v>
      </c>
      <c r="E1678" s="20" t="str">
        <f t="shared" si="3"/>
        <v>Other</v>
      </c>
    </row>
    <row r="1679">
      <c r="C1679" s="5">
        <f t="shared" si="1"/>
        <v>0.0004251481577</v>
      </c>
      <c r="D1679" s="5">
        <f t="shared" si="2"/>
        <v>91.24194795</v>
      </c>
      <c r="E1679" s="20" t="str">
        <f t="shared" si="3"/>
        <v>Other</v>
      </c>
    </row>
    <row r="1680">
      <c r="C1680" s="5">
        <f t="shared" si="1"/>
        <v>0.0004251481577</v>
      </c>
      <c r="D1680" s="5">
        <f t="shared" si="2"/>
        <v>91.28446277</v>
      </c>
      <c r="E1680" s="20" t="str">
        <f t="shared" si="3"/>
        <v>Other</v>
      </c>
    </row>
    <row r="1681">
      <c r="C1681" s="5">
        <f t="shared" si="1"/>
        <v>0.0004251481577</v>
      </c>
      <c r="D1681" s="5">
        <f t="shared" si="2"/>
        <v>91.32697758</v>
      </c>
      <c r="E1681" s="20" t="str">
        <f t="shared" si="3"/>
        <v>Other</v>
      </c>
    </row>
    <row r="1682">
      <c r="C1682" s="5">
        <f t="shared" si="1"/>
        <v>0.0004251481577</v>
      </c>
      <c r="D1682" s="5">
        <f t="shared" si="2"/>
        <v>91.3694924</v>
      </c>
      <c r="E1682" s="20" t="str">
        <f t="shared" si="3"/>
        <v>Other</v>
      </c>
    </row>
    <row r="1683">
      <c r="C1683" s="5">
        <f t="shared" si="1"/>
        <v>0.0004251481577</v>
      </c>
      <c r="D1683" s="5">
        <f t="shared" si="2"/>
        <v>91.41200721</v>
      </c>
      <c r="E1683" s="20" t="str">
        <f t="shared" si="3"/>
        <v>Other</v>
      </c>
    </row>
    <row r="1684">
      <c r="C1684" s="5">
        <f t="shared" si="1"/>
        <v>0.0004251481577</v>
      </c>
      <c r="D1684" s="5">
        <f t="shared" si="2"/>
        <v>91.45452203</v>
      </c>
      <c r="E1684" s="20" t="str">
        <f t="shared" si="3"/>
        <v>Other</v>
      </c>
    </row>
    <row r="1685">
      <c r="C1685" s="5">
        <f t="shared" si="1"/>
        <v>0.0004251481577</v>
      </c>
      <c r="D1685" s="5">
        <f t="shared" si="2"/>
        <v>91.49703685</v>
      </c>
      <c r="E1685" s="20" t="str">
        <f t="shared" si="3"/>
        <v>Other</v>
      </c>
    </row>
    <row r="1686">
      <c r="C1686" s="5">
        <f t="shared" si="1"/>
        <v>0.0004251481577</v>
      </c>
      <c r="D1686" s="5">
        <f t="shared" si="2"/>
        <v>91.53955166</v>
      </c>
      <c r="E1686" s="20" t="str">
        <f t="shared" si="3"/>
        <v>Other</v>
      </c>
    </row>
    <row r="1687">
      <c r="C1687" s="5">
        <f t="shared" si="1"/>
        <v>0.0004251481577</v>
      </c>
      <c r="D1687" s="5">
        <f t="shared" si="2"/>
        <v>91.58206648</v>
      </c>
      <c r="E1687" s="20" t="str">
        <f t="shared" si="3"/>
        <v>Other</v>
      </c>
    </row>
    <row r="1688">
      <c r="C1688" s="5">
        <f t="shared" si="1"/>
        <v>0.0004251481577</v>
      </c>
      <c r="D1688" s="5">
        <f t="shared" si="2"/>
        <v>91.62458129</v>
      </c>
      <c r="E1688" s="20" t="str">
        <f t="shared" si="3"/>
        <v>Other</v>
      </c>
    </row>
    <row r="1689">
      <c r="C1689" s="5">
        <f t="shared" si="1"/>
        <v>0.0004251481577</v>
      </c>
      <c r="D1689" s="5">
        <f t="shared" si="2"/>
        <v>91.66709611</v>
      </c>
      <c r="E1689" s="20" t="str">
        <f t="shared" si="3"/>
        <v>Other</v>
      </c>
    </row>
    <row r="1690">
      <c r="C1690" s="5">
        <f t="shared" si="1"/>
        <v>0.0004251481577</v>
      </c>
      <c r="D1690" s="5">
        <f t="shared" si="2"/>
        <v>91.70961093</v>
      </c>
      <c r="E1690" s="20" t="str">
        <f t="shared" si="3"/>
        <v>Other</v>
      </c>
    </row>
    <row r="1691">
      <c r="C1691" s="5">
        <f t="shared" si="1"/>
        <v>0.0004251481577</v>
      </c>
      <c r="D1691" s="5">
        <f t="shared" si="2"/>
        <v>91.75212574</v>
      </c>
      <c r="E1691" s="20" t="str">
        <f t="shared" si="3"/>
        <v>Other</v>
      </c>
    </row>
    <row r="1692">
      <c r="C1692" s="5">
        <f t="shared" si="1"/>
        <v>0.0004251481577</v>
      </c>
      <c r="D1692" s="5">
        <f t="shared" si="2"/>
        <v>91.79464056</v>
      </c>
      <c r="E1692" s="20" t="str">
        <f t="shared" si="3"/>
        <v>Other</v>
      </c>
    </row>
    <row r="1693">
      <c r="C1693" s="5">
        <f t="shared" si="1"/>
        <v>0.0004251481577</v>
      </c>
      <c r="D1693" s="5">
        <f t="shared" si="2"/>
        <v>91.83715537</v>
      </c>
      <c r="E1693" s="20" t="str">
        <f t="shared" si="3"/>
        <v>Other</v>
      </c>
    </row>
    <row r="1694">
      <c r="C1694" s="5">
        <f t="shared" si="1"/>
        <v>0.0004251481577</v>
      </c>
      <c r="D1694" s="5">
        <f t="shared" si="2"/>
        <v>91.87967019</v>
      </c>
      <c r="E1694" s="20" t="str">
        <f t="shared" si="3"/>
        <v>Other</v>
      </c>
    </row>
    <row r="1695">
      <c r="C1695" s="5">
        <f t="shared" si="1"/>
        <v>0.0004251481577</v>
      </c>
      <c r="D1695" s="5">
        <f t="shared" si="2"/>
        <v>91.922185</v>
      </c>
      <c r="E1695" s="20" t="str">
        <f t="shared" si="3"/>
        <v>Other</v>
      </c>
    </row>
    <row r="1696">
      <c r="C1696" s="5">
        <f t="shared" si="1"/>
        <v>0.0004251481577</v>
      </c>
      <c r="D1696" s="5">
        <f t="shared" si="2"/>
        <v>91.96469982</v>
      </c>
      <c r="E1696" s="20" t="str">
        <f t="shared" si="3"/>
        <v>Other</v>
      </c>
    </row>
    <row r="1697">
      <c r="C1697" s="5">
        <f t="shared" si="1"/>
        <v>0.0004251481577</v>
      </c>
      <c r="D1697" s="5">
        <f t="shared" si="2"/>
        <v>92.00721464</v>
      </c>
      <c r="E1697" s="20" t="str">
        <f t="shared" si="3"/>
        <v>Other</v>
      </c>
    </row>
    <row r="1698">
      <c r="C1698" s="5">
        <f t="shared" si="1"/>
        <v>0.0004251481577</v>
      </c>
      <c r="D1698" s="5">
        <f t="shared" si="2"/>
        <v>92.04972945</v>
      </c>
      <c r="E1698" s="20" t="str">
        <f t="shared" si="3"/>
        <v>Other</v>
      </c>
    </row>
    <row r="1699">
      <c r="C1699" s="5">
        <f t="shared" si="1"/>
        <v>0.0004251481577</v>
      </c>
      <c r="D1699" s="5">
        <f t="shared" si="2"/>
        <v>92.09224427</v>
      </c>
      <c r="E1699" s="20" t="str">
        <f t="shared" si="3"/>
        <v>Other</v>
      </c>
    </row>
    <row r="1700">
      <c r="C1700" s="5">
        <f t="shared" si="1"/>
        <v>0.0004251481577</v>
      </c>
      <c r="D1700" s="5">
        <f t="shared" si="2"/>
        <v>92.13475908</v>
      </c>
      <c r="E1700" s="20" t="str">
        <f t="shared" si="3"/>
        <v>Other</v>
      </c>
    </row>
    <row r="1701">
      <c r="C1701" s="5">
        <f t="shared" si="1"/>
        <v>0.0004251481577</v>
      </c>
      <c r="D1701" s="5">
        <f t="shared" si="2"/>
        <v>92.1772739</v>
      </c>
      <c r="E1701" s="20" t="str">
        <f t="shared" si="3"/>
        <v>Other</v>
      </c>
    </row>
    <row r="1702">
      <c r="C1702" s="5">
        <f t="shared" si="1"/>
        <v>0.0004251481577</v>
      </c>
      <c r="D1702" s="5">
        <f t="shared" si="2"/>
        <v>92.21978871</v>
      </c>
      <c r="E1702" s="20" t="str">
        <f t="shared" si="3"/>
        <v>Other</v>
      </c>
    </row>
    <row r="1703">
      <c r="C1703" s="5">
        <f t="shared" si="1"/>
        <v>0.0004251481577</v>
      </c>
      <c r="D1703" s="5">
        <f t="shared" si="2"/>
        <v>92.26230353</v>
      </c>
      <c r="E1703" s="20" t="str">
        <f t="shared" si="3"/>
        <v>Other</v>
      </c>
    </row>
    <row r="1704">
      <c r="C1704" s="5">
        <f t="shared" si="1"/>
        <v>0.0004251481577</v>
      </c>
      <c r="D1704" s="5">
        <f t="shared" si="2"/>
        <v>92.30481835</v>
      </c>
      <c r="E1704" s="20" t="str">
        <f t="shared" si="3"/>
        <v>Other</v>
      </c>
    </row>
    <row r="1705">
      <c r="C1705" s="5">
        <f t="shared" si="1"/>
        <v>0.0004251481577</v>
      </c>
      <c r="D1705" s="5">
        <f t="shared" si="2"/>
        <v>92.34733316</v>
      </c>
      <c r="E1705" s="20" t="str">
        <f t="shared" si="3"/>
        <v>Other</v>
      </c>
    </row>
    <row r="1706">
      <c r="C1706" s="5">
        <f t="shared" si="1"/>
        <v>0.0004251481577</v>
      </c>
      <c r="D1706" s="5">
        <f t="shared" si="2"/>
        <v>92.38984798</v>
      </c>
      <c r="E1706" s="20" t="str">
        <f t="shared" si="3"/>
        <v>Other</v>
      </c>
    </row>
    <row r="1707">
      <c r="C1707" s="5">
        <f t="shared" si="1"/>
        <v>0.0004251481577</v>
      </c>
      <c r="D1707" s="5">
        <f t="shared" si="2"/>
        <v>92.43236279</v>
      </c>
      <c r="E1707" s="20" t="str">
        <f t="shared" si="3"/>
        <v>Other</v>
      </c>
    </row>
    <row r="1708">
      <c r="C1708" s="5">
        <f t="shared" si="1"/>
        <v>0.0004251481577</v>
      </c>
      <c r="D1708" s="5">
        <f t="shared" si="2"/>
        <v>92.47487761</v>
      </c>
      <c r="E1708" s="20" t="str">
        <f t="shared" si="3"/>
        <v>Other</v>
      </c>
    </row>
    <row r="1709">
      <c r="C1709" s="5">
        <f t="shared" si="1"/>
        <v>0.0004251481577</v>
      </c>
      <c r="D1709" s="5">
        <f t="shared" si="2"/>
        <v>92.51739242</v>
      </c>
      <c r="E1709" s="20" t="str">
        <f t="shared" si="3"/>
        <v>Other</v>
      </c>
    </row>
    <row r="1710">
      <c r="C1710" s="5">
        <f t="shared" si="1"/>
        <v>0.0004251481577</v>
      </c>
      <c r="D1710" s="5">
        <f t="shared" si="2"/>
        <v>92.55990724</v>
      </c>
      <c r="E1710" s="20" t="str">
        <f t="shared" si="3"/>
        <v>Other</v>
      </c>
    </row>
    <row r="1711">
      <c r="C1711" s="5">
        <f t="shared" si="1"/>
        <v>0.0004251481577</v>
      </c>
      <c r="D1711" s="5">
        <f t="shared" si="2"/>
        <v>92.60242206</v>
      </c>
      <c r="E1711" s="20" t="str">
        <f t="shared" si="3"/>
        <v>Other</v>
      </c>
    </row>
    <row r="1712">
      <c r="C1712" s="5">
        <f t="shared" si="1"/>
        <v>0.0004251481577</v>
      </c>
      <c r="D1712" s="5">
        <f t="shared" si="2"/>
        <v>92.64493687</v>
      </c>
      <c r="E1712" s="20" t="str">
        <f t="shared" si="3"/>
        <v>Other</v>
      </c>
    </row>
    <row r="1713">
      <c r="C1713" s="5">
        <f t="shared" si="1"/>
        <v>0.0004251481577</v>
      </c>
      <c r="D1713" s="5">
        <f t="shared" si="2"/>
        <v>92.68745169</v>
      </c>
      <c r="E1713" s="20" t="str">
        <f t="shared" si="3"/>
        <v>Other</v>
      </c>
    </row>
    <row r="1714">
      <c r="C1714" s="5">
        <f t="shared" si="1"/>
        <v>0.0004251481577</v>
      </c>
      <c r="D1714" s="5">
        <f t="shared" si="2"/>
        <v>92.7299665</v>
      </c>
      <c r="E1714" s="20" t="str">
        <f t="shared" si="3"/>
        <v>Other</v>
      </c>
    </row>
    <row r="1715">
      <c r="C1715" s="5">
        <f t="shared" si="1"/>
        <v>0.0004251481577</v>
      </c>
      <c r="D1715" s="5">
        <f t="shared" si="2"/>
        <v>92.77248132</v>
      </c>
      <c r="E1715" s="20" t="str">
        <f t="shared" si="3"/>
        <v>Other</v>
      </c>
    </row>
    <row r="1716">
      <c r="C1716" s="5">
        <f t="shared" si="1"/>
        <v>0.0004251481577</v>
      </c>
      <c r="D1716" s="5">
        <f t="shared" si="2"/>
        <v>92.81499614</v>
      </c>
      <c r="E1716" s="20" t="str">
        <f t="shared" si="3"/>
        <v>Other</v>
      </c>
    </row>
    <row r="1717">
      <c r="C1717" s="5">
        <f t="shared" si="1"/>
        <v>0.0004251481577</v>
      </c>
      <c r="D1717" s="5">
        <f t="shared" si="2"/>
        <v>92.85751095</v>
      </c>
      <c r="E1717" s="20" t="str">
        <f t="shared" si="3"/>
        <v>Other</v>
      </c>
    </row>
    <row r="1718">
      <c r="C1718" s="5">
        <f t="shared" si="1"/>
        <v>0.0004251481577</v>
      </c>
      <c r="D1718" s="5">
        <f t="shared" si="2"/>
        <v>92.90002577</v>
      </c>
      <c r="E1718" s="20" t="str">
        <f t="shared" si="3"/>
        <v>Other</v>
      </c>
    </row>
    <row r="1719">
      <c r="C1719" s="5">
        <f t="shared" si="1"/>
        <v>0.0004251481577</v>
      </c>
      <c r="D1719" s="5">
        <f t="shared" si="2"/>
        <v>92.94254058</v>
      </c>
      <c r="E1719" s="20" t="str">
        <f t="shared" si="3"/>
        <v>Other</v>
      </c>
    </row>
    <row r="1720">
      <c r="C1720" s="5">
        <f t="shared" si="1"/>
        <v>0.0004251481577</v>
      </c>
      <c r="D1720" s="5">
        <f t="shared" si="2"/>
        <v>92.9850554</v>
      </c>
      <c r="E1720" s="20" t="str">
        <f t="shared" si="3"/>
        <v>Other</v>
      </c>
    </row>
    <row r="1721">
      <c r="C1721" s="5">
        <f t="shared" si="1"/>
        <v>0.0004251481577</v>
      </c>
      <c r="D1721" s="5">
        <f t="shared" si="2"/>
        <v>93.02757021</v>
      </c>
      <c r="E1721" s="20" t="str">
        <f t="shared" si="3"/>
        <v>Other</v>
      </c>
    </row>
    <row r="1722">
      <c r="C1722" s="5">
        <f t="shared" si="1"/>
        <v>0.0004251481577</v>
      </c>
      <c r="D1722" s="5">
        <f t="shared" si="2"/>
        <v>93.07008503</v>
      </c>
      <c r="E1722" s="20" t="str">
        <f t="shared" si="3"/>
        <v>Other</v>
      </c>
    </row>
    <row r="1723">
      <c r="C1723" s="5">
        <f t="shared" si="1"/>
        <v>0.0004251481577</v>
      </c>
      <c r="D1723" s="5">
        <f t="shared" si="2"/>
        <v>93.11259985</v>
      </c>
      <c r="E1723" s="20" t="str">
        <f t="shared" si="3"/>
        <v>Other</v>
      </c>
    </row>
    <row r="1724">
      <c r="C1724" s="5">
        <f t="shared" si="1"/>
        <v>0.0004251481577</v>
      </c>
      <c r="D1724" s="5">
        <f t="shared" si="2"/>
        <v>93.15511466</v>
      </c>
      <c r="E1724" s="20" t="str">
        <f t="shared" si="3"/>
        <v>Other</v>
      </c>
    </row>
    <row r="1725">
      <c r="C1725" s="5">
        <f t="shared" si="1"/>
        <v>0.0004251481577</v>
      </c>
      <c r="D1725" s="5">
        <f t="shared" si="2"/>
        <v>93.19762948</v>
      </c>
      <c r="E1725" s="20" t="str">
        <f t="shared" si="3"/>
        <v>Other</v>
      </c>
    </row>
    <row r="1726">
      <c r="C1726" s="5">
        <f t="shared" si="1"/>
        <v>0.0004251481577</v>
      </c>
      <c r="D1726" s="5">
        <f t="shared" si="2"/>
        <v>93.24014429</v>
      </c>
      <c r="E1726" s="20" t="str">
        <f t="shared" si="3"/>
        <v>Other</v>
      </c>
    </row>
    <row r="1727">
      <c r="C1727" s="5">
        <f t="shared" si="1"/>
        <v>0.0004251481577</v>
      </c>
      <c r="D1727" s="5">
        <f t="shared" si="2"/>
        <v>93.28265911</v>
      </c>
      <c r="E1727" s="20" t="str">
        <f t="shared" si="3"/>
        <v>Other</v>
      </c>
    </row>
    <row r="1728">
      <c r="C1728" s="5">
        <f t="shared" si="1"/>
        <v>0.0004251481577</v>
      </c>
      <c r="D1728" s="5">
        <f t="shared" si="2"/>
        <v>93.32517392</v>
      </c>
      <c r="E1728" s="20" t="str">
        <f t="shared" si="3"/>
        <v>Other</v>
      </c>
    </row>
    <row r="1729">
      <c r="C1729" s="5">
        <f t="shared" si="1"/>
        <v>0.0004251481577</v>
      </c>
      <c r="D1729" s="5">
        <f t="shared" si="2"/>
        <v>93.36768874</v>
      </c>
      <c r="E1729" s="20" t="str">
        <f t="shared" si="3"/>
        <v>Other</v>
      </c>
    </row>
    <row r="1730">
      <c r="C1730" s="5">
        <f t="shared" si="1"/>
        <v>0.0004251481577</v>
      </c>
      <c r="D1730" s="5">
        <f t="shared" si="2"/>
        <v>93.41020356</v>
      </c>
      <c r="E1730" s="20" t="str">
        <f t="shared" si="3"/>
        <v>Other</v>
      </c>
    </row>
    <row r="1731">
      <c r="C1731" s="5">
        <f t="shared" si="1"/>
        <v>0.0004251481577</v>
      </c>
      <c r="D1731" s="5">
        <f t="shared" si="2"/>
        <v>93.45271837</v>
      </c>
      <c r="E1731" s="20" t="str">
        <f t="shared" si="3"/>
        <v>Other</v>
      </c>
    </row>
    <row r="1732">
      <c r="C1732" s="5">
        <f t="shared" si="1"/>
        <v>0.0004251481577</v>
      </c>
      <c r="D1732" s="5">
        <f t="shared" si="2"/>
        <v>93.49523319</v>
      </c>
      <c r="E1732" s="20" t="str">
        <f t="shared" si="3"/>
        <v>Other</v>
      </c>
    </row>
    <row r="1733">
      <c r="C1733" s="5">
        <f t="shared" si="1"/>
        <v>0.0004251481577</v>
      </c>
      <c r="D1733" s="5">
        <f t="shared" si="2"/>
        <v>93.537748</v>
      </c>
      <c r="E1733" s="20" t="str">
        <f t="shared" si="3"/>
        <v>Other</v>
      </c>
    </row>
    <row r="1734">
      <c r="C1734" s="5">
        <f t="shared" si="1"/>
        <v>0.0004251481577</v>
      </c>
      <c r="D1734" s="5">
        <f t="shared" si="2"/>
        <v>93.58026282</v>
      </c>
      <c r="E1734" s="20" t="str">
        <f t="shared" si="3"/>
        <v>Other</v>
      </c>
    </row>
    <row r="1735">
      <c r="C1735" s="5">
        <f t="shared" si="1"/>
        <v>0.0004251481577</v>
      </c>
      <c r="D1735" s="5">
        <f t="shared" si="2"/>
        <v>93.62277763</v>
      </c>
      <c r="E1735" s="20" t="str">
        <f t="shared" si="3"/>
        <v>Other</v>
      </c>
    </row>
    <row r="1736">
      <c r="C1736" s="5">
        <f t="shared" si="1"/>
        <v>0.0004251481577</v>
      </c>
      <c r="D1736" s="5">
        <f t="shared" si="2"/>
        <v>93.66529245</v>
      </c>
      <c r="E1736" s="20" t="str">
        <f t="shared" si="3"/>
        <v>Other</v>
      </c>
    </row>
    <row r="1737">
      <c r="C1737" s="5">
        <f t="shared" si="1"/>
        <v>0.0004251481577</v>
      </c>
      <c r="D1737" s="5">
        <f t="shared" si="2"/>
        <v>93.70780727</v>
      </c>
      <c r="E1737" s="20" t="str">
        <f t="shared" si="3"/>
        <v>Other</v>
      </c>
    </row>
    <row r="1738">
      <c r="C1738" s="5">
        <f t="shared" si="1"/>
        <v>0.0004251481577</v>
      </c>
      <c r="D1738" s="5">
        <f t="shared" si="2"/>
        <v>93.75032208</v>
      </c>
      <c r="E1738" s="20" t="str">
        <f t="shared" si="3"/>
        <v>Other</v>
      </c>
    </row>
    <row r="1739">
      <c r="C1739" s="5">
        <f t="shared" si="1"/>
        <v>0.0004251481577</v>
      </c>
      <c r="D1739" s="5">
        <f t="shared" si="2"/>
        <v>93.7928369</v>
      </c>
      <c r="E1739" s="20" t="str">
        <f t="shared" si="3"/>
        <v>Other</v>
      </c>
    </row>
    <row r="1740">
      <c r="C1740" s="5">
        <f t="shared" si="1"/>
        <v>0.0004251481577</v>
      </c>
      <c r="D1740" s="5">
        <f t="shared" si="2"/>
        <v>93.83535171</v>
      </c>
      <c r="E1740" s="20" t="str">
        <f t="shared" si="3"/>
        <v>Other</v>
      </c>
    </row>
    <row r="1741">
      <c r="C1741" s="5">
        <f t="shared" si="1"/>
        <v>0.0004251481577</v>
      </c>
      <c r="D1741" s="5">
        <f t="shared" si="2"/>
        <v>93.87786653</v>
      </c>
      <c r="E1741" s="20" t="str">
        <f t="shared" si="3"/>
        <v>Other</v>
      </c>
    </row>
    <row r="1742">
      <c r="C1742" s="5">
        <f t="shared" si="1"/>
        <v>0.0004251481577</v>
      </c>
      <c r="D1742" s="5">
        <f t="shared" si="2"/>
        <v>93.92038135</v>
      </c>
      <c r="E1742" s="20" t="str">
        <f t="shared" si="3"/>
        <v>Other</v>
      </c>
    </row>
    <row r="1743">
      <c r="C1743" s="5">
        <f t="shared" si="1"/>
        <v>0.0004251481577</v>
      </c>
      <c r="D1743" s="5">
        <f t="shared" si="2"/>
        <v>93.96289616</v>
      </c>
      <c r="E1743" s="20" t="str">
        <f t="shared" si="3"/>
        <v>Other</v>
      </c>
    </row>
    <row r="1744">
      <c r="C1744" s="5">
        <f t="shared" si="1"/>
        <v>0.0004251481577</v>
      </c>
      <c r="D1744" s="5">
        <f t="shared" si="2"/>
        <v>94.00541098</v>
      </c>
      <c r="E1744" s="20" t="str">
        <f t="shared" si="3"/>
        <v>Other</v>
      </c>
    </row>
    <row r="1745">
      <c r="C1745" s="5">
        <f t="shared" si="1"/>
        <v>0.0004251481577</v>
      </c>
      <c r="D1745" s="5">
        <f t="shared" si="2"/>
        <v>94.04792579</v>
      </c>
      <c r="E1745" s="20" t="str">
        <f t="shared" si="3"/>
        <v>Other</v>
      </c>
    </row>
    <row r="1746">
      <c r="C1746" s="5">
        <f t="shared" si="1"/>
        <v>0.0004251481577</v>
      </c>
      <c r="D1746" s="5">
        <f t="shared" si="2"/>
        <v>94.09044061</v>
      </c>
      <c r="E1746" s="20" t="str">
        <f t="shared" si="3"/>
        <v>Other</v>
      </c>
    </row>
    <row r="1747">
      <c r="C1747" s="5">
        <f t="shared" si="1"/>
        <v>0.0004251481577</v>
      </c>
      <c r="D1747" s="5">
        <f t="shared" si="2"/>
        <v>94.13295542</v>
      </c>
      <c r="E1747" s="20" t="str">
        <f t="shared" si="3"/>
        <v>Other</v>
      </c>
    </row>
    <row r="1748">
      <c r="C1748" s="5">
        <f t="shared" si="1"/>
        <v>0.0004251481577</v>
      </c>
      <c r="D1748" s="5">
        <f t="shared" si="2"/>
        <v>94.17547024</v>
      </c>
      <c r="E1748" s="20" t="str">
        <f t="shared" si="3"/>
        <v>Other</v>
      </c>
    </row>
    <row r="1749">
      <c r="C1749" s="5">
        <f t="shared" si="1"/>
        <v>0.0004251481577</v>
      </c>
      <c r="D1749" s="5">
        <f t="shared" si="2"/>
        <v>94.21798506</v>
      </c>
      <c r="E1749" s="20" t="str">
        <f t="shared" si="3"/>
        <v>Other</v>
      </c>
    </row>
    <row r="1750">
      <c r="C1750" s="5">
        <f t="shared" si="1"/>
        <v>0.0004251481577</v>
      </c>
      <c r="D1750" s="5">
        <f t="shared" si="2"/>
        <v>94.26049987</v>
      </c>
      <c r="E1750" s="20" t="str">
        <f t="shared" si="3"/>
        <v>Other</v>
      </c>
    </row>
    <row r="1751">
      <c r="C1751" s="5">
        <f t="shared" si="1"/>
        <v>0.0004251481577</v>
      </c>
      <c r="D1751" s="5">
        <f t="shared" si="2"/>
        <v>94.30301469</v>
      </c>
      <c r="E1751" s="20" t="str">
        <f t="shared" si="3"/>
        <v>Other</v>
      </c>
    </row>
    <row r="1752">
      <c r="C1752" s="5">
        <f t="shared" si="1"/>
        <v>0.0004251481577</v>
      </c>
      <c r="D1752" s="5">
        <f t="shared" si="2"/>
        <v>94.3455295</v>
      </c>
      <c r="E1752" s="20" t="str">
        <f t="shared" si="3"/>
        <v>Other</v>
      </c>
    </row>
    <row r="1753">
      <c r="C1753" s="5">
        <f t="shared" si="1"/>
        <v>0.0004251481577</v>
      </c>
      <c r="D1753" s="5">
        <f t="shared" si="2"/>
        <v>94.38804432</v>
      </c>
      <c r="E1753" s="20" t="str">
        <f t="shared" si="3"/>
        <v>Other</v>
      </c>
    </row>
    <row r="1754">
      <c r="C1754" s="5">
        <f t="shared" si="1"/>
        <v>0.0004251481577</v>
      </c>
      <c r="D1754" s="5">
        <f t="shared" si="2"/>
        <v>94.43055913</v>
      </c>
      <c r="E1754" s="20" t="str">
        <f t="shared" si="3"/>
        <v>Other</v>
      </c>
    </row>
    <row r="1755">
      <c r="C1755" s="5">
        <f t="shared" si="1"/>
        <v>0.0004251481577</v>
      </c>
      <c r="D1755" s="5">
        <f t="shared" si="2"/>
        <v>94.47307395</v>
      </c>
      <c r="E1755" s="20" t="str">
        <f t="shared" si="3"/>
        <v>Other</v>
      </c>
    </row>
    <row r="1756">
      <c r="C1756" s="5">
        <f t="shared" si="1"/>
        <v>0.0004251481577</v>
      </c>
      <c r="D1756" s="5">
        <f t="shared" si="2"/>
        <v>94.51558877</v>
      </c>
      <c r="E1756" s="20" t="str">
        <f t="shared" si="3"/>
        <v>Other</v>
      </c>
    </row>
    <row r="1757">
      <c r="C1757" s="5">
        <f t="shared" si="1"/>
        <v>0.0004251481577</v>
      </c>
      <c r="D1757" s="5">
        <f t="shared" si="2"/>
        <v>94.55810358</v>
      </c>
      <c r="E1757" s="20" t="str">
        <f t="shared" si="3"/>
        <v>Other</v>
      </c>
    </row>
    <row r="1758">
      <c r="C1758" s="5">
        <f t="shared" si="1"/>
        <v>0.0004251481577</v>
      </c>
      <c r="D1758" s="5">
        <f t="shared" si="2"/>
        <v>94.6006184</v>
      </c>
      <c r="E1758" s="20" t="str">
        <f t="shared" si="3"/>
        <v>Other</v>
      </c>
    </row>
    <row r="1759">
      <c r="C1759" s="5">
        <f t="shared" si="1"/>
        <v>0.0004251481577</v>
      </c>
      <c r="D1759" s="5">
        <f t="shared" si="2"/>
        <v>94.64313321</v>
      </c>
      <c r="E1759" s="20" t="str">
        <f t="shared" si="3"/>
        <v>Other</v>
      </c>
    </row>
    <row r="1760">
      <c r="C1760" s="5">
        <f t="shared" si="1"/>
        <v>0.0004251481577</v>
      </c>
      <c r="D1760" s="5">
        <f t="shared" si="2"/>
        <v>94.68564803</v>
      </c>
      <c r="E1760" s="20" t="str">
        <f t="shared" si="3"/>
        <v>Other</v>
      </c>
    </row>
    <row r="1761">
      <c r="C1761" s="5">
        <f t="shared" si="1"/>
        <v>0.0004251481577</v>
      </c>
      <c r="D1761" s="5">
        <f t="shared" si="2"/>
        <v>94.72816284</v>
      </c>
      <c r="E1761" s="20" t="str">
        <f t="shared" si="3"/>
        <v>Other</v>
      </c>
    </row>
    <row r="1762">
      <c r="C1762" s="5">
        <f t="shared" si="1"/>
        <v>0.0004251481577</v>
      </c>
      <c r="D1762" s="5">
        <f t="shared" si="2"/>
        <v>94.77067766</v>
      </c>
      <c r="E1762" s="20" t="str">
        <f t="shared" si="3"/>
        <v>Other</v>
      </c>
    </row>
    <row r="1763">
      <c r="C1763" s="5">
        <f t="shared" si="1"/>
        <v>0.0004251481577</v>
      </c>
      <c r="D1763" s="5">
        <f t="shared" si="2"/>
        <v>94.81319248</v>
      </c>
      <c r="E1763" s="20" t="str">
        <f t="shared" si="3"/>
        <v>Other</v>
      </c>
    </row>
    <row r="1764">
      <c r="C1764" s="5">
        <f t="shared" si="1"/>
        <v>0.0004251481577</v>
      </c>
      <c r="D1764" s="5">
        <f t="shared" si="2"/>
        <v>94.85570729</v>
      </c>
      <c r="E1764" s="20" t="str">
        <f t="shared" si="3"/>
        <v>Other</v>
      </c>
    </row>
    <row r="1765">
      <c r="C1765" s="5">
        <f t="shared" si="1"/>
        <v>0.0004251481577</v>
      </c>
      <c r="D1765" s="5">
        <f t="shared" si="2"/>
        <v>94.89822211</v>
      </c>
      <c r="E1765" s="20" t="str">
        <f t="shared" si="3"/>
        <v>Other</v>
      </c>
    </row>
    <row r="1766">
      <c r="C1766" s="5">
        <f t="shared" si="1"/>
        <v>0.0004251481577</v>
      </c>
      <c r="D1766" s="5">
        <f t="shared" si="2"/>
        <v>94.94073692</v>
      </c>
      <c r="E1766" s="20" t="str">
        <f t="shared" si="3"/>
        <v>Other</v>
      </c>
    </row>
    <row r="1767">
      <c r="C1767" s="5">
        <f t="shared" si="1"/>
        <v>0.0004251481577</v>
      </c>
      <c r="D1767" s="5">
        <f t="shared" si="2"/>
        <v>94.98325174</v>
      </c>
      <c r="E1767" s="20" t="str">
        <f t="shared" si="3"/>
        <v>Other</v>
      </c>
    </row>
    <row r="1768">
      <c r="C1768" s="5">
        <f t="shared" si="1"/>
        <v>0.0004251481577</v>
      </c>
      <c r="D1768" s="5">
        <f t="shared" si="2"/>
        <v>95.02576656</v>
      </c>
      <c r="E1768" s="20" t="str">
        <f t="shared" si="3"/>
        <v>Other</v>
      </c>
    </row>
    <row r="1769">
      <c r="C1769" s="5">
        <f t="shared" si="1"/>
        <v>0.0004251481577</v>
      </c>
      <c r="D1769" s="5">
        <f t="shared" si="2"/>
        <v>95.06828137</v>
      </c>
      <c r="E1769" s="20" t="str">
        <f t="shared" si="3"/>
        <v>Other</v>
      </c>
    </row>
    <row r="1770">
      <c r="C1770" s="5">
        <f t="shared" si="1"/>
        <v>0.0004251481577</v>
      </c>
      <c r="D1770" s="5">
        <f t="shared" si="2"/>
        <v>95.11079619</v>
      </c>
      <c r="E1770" s="20" t="str">
        <f t="shared" si="3"/>
        <v>Other</v>
      </c>
    </row>
    <row r="1771">
      <c r="C1771" s="5">
        <f t="shared" si="1"/>
        <v>0.0004251481577</v>
      </c>
      <c r="D1771" s="5">
        <f t="shared" si="2"/>
        <v>95.153311</v>
      </c>
      <c r="E1771" s="20" t="str">
        <f t="shared" si="3"/>
        <v>Other</v>
      </c>
    </row>
    <row r="1772">
      <c r="C1772" s="5">
        <f t="shared" si="1"/>
        <v>0.0004251481577</v>
      </c>
      <c r="D1772" s="5">
        <f t="shared" si="2"/>
        <v>95.19582582</v>
      </c>
      <c r="E1772" s="20" t="str">
        <f t="shared" si="3"/>
        <v>Other</v>
      </c>
    </row>
    <row r="1773">
      <c r="C1773" s="5">
        <f t="shared" si="1"/>
        <v>0.0004251481577</v>
      </c>
      <c r="D1773" s="5">
        <f t="shared" si="2"/>
        <v>95.23834063</v>
      </c>
      <c r="E1773" s="20" t="str">
        <f t="shared" si="3"/>
        <v>Other</v>
      </c>
    </row>
    <row r="1774">
      <c r="C1774" s="5">
        <f t="shared" si="1"/>
        <v>0.0004251481577</v>
      </c>
      <c r="D1774" s="5">
        <f t="shared" si="2"/>
        <v>95.28085545</v>
      </c>
      <c r="E1774" s="20" t="str">
        <f t="shared" si="3"/>
        <v>Other</v>
      </c>
    </row>
    <row r="1775">
      <c r="C1775" s="5">
        <f t="shared" si="1"/>
        <v>0.0004251481577</v>
      </c>
      <c r="D1775" s="5">
        <f t="shared" si="2"/>
        <v>95.32337027</v>
      </c>
      <c r="E1775" s="20" t="str">
        <f t="shared" si="3"/>
        <v>Other</v>
      </c>
    </row>
    <row r="1776">
      <c r="C1776" s="5">
        <f t="shared" si="1"/>
        <v>0.0004251481577</v>
      </c>
      <c r="D1776" s="5">
        <f t="shared" si="2"/>
        <v>95.36588508</v>
      </c>
      <c r="E1776" s="20" t="str">
        <f t="shared" si="3"/>
        <v>Other</v>
      </c>
    </row>
    <row r="1777">
      <c r="C1777" s="5">
        <f t="shared" si="1"/>
        <v>0.0004251481577</v>
      </c>
      <c r="D1777" s="5">
        <f t="shared" si="2"/>
        <v>95.4083999</v>
      </c>
      <c r="E1777" s="20" t="str">
        <f t="shared" si="3"/>
        <v>Other</v>
      </c>
    </row>
    <row r="1778">
      <c r="C1778" s="5">
        <f t="shared" si="1"/>
        <v>0.0004251481577</v>
      </c>
      <c r="D1778" s="5">
        <f t="shared" si="2"/>
        <v>95.45091471</v>
      </c>
      <c r="E1778" s="20" t="str">
        <f t="shared" si="3"/>
        <v>Other</v>
      </c>
    </row>
    <row r="1779">
      <c r="C1779" s="5">
        <f t="shared" si="1"/>
        <v>0.0004251481577</v>
      </c>
      <c r="D1779" s="5">
        <f t="shared" si="2"/>
        <v>95.49342953</v>
      </c>
      <c r="E1779" s="20" t="str">
        <f t="shared" si="3"/>
        <v>Other</v>
      </c>
    </row>
    <row r="1780">
      <c r="C1780" s="5">
        <f t="shared" si="1"/>
        <v>0.0004251481577</v>
      </c>
      <c r="D1780" s="5">
        <f t="shared" si="2"/>
        <v>95.53594434</v>
      </c>
      <c r="E1780" s="20" t="str">
        <f t="shared" si="3"/>
        <v>Other</v>
      </c>
    </row>
    <row r="1781">
      <c r="C1781" s="5">
        <f t="shared" si="1"/>
        <v>0.0004251481577</v>
      </c>
      <c r="D1781" s="5">
        <f t="shared" si="2"/>
        <v>95.57845916</v>
      </c>
      <c r="E1781" s="20" t="str">
        <f t="shared" si="3"/>
        <v>Other</v>
      </c>
    </row>
    <row r="1782">
      <c r="C1782" s="5">
        <f t="shared" si="1"/>
        <v>0.0004251481577</v>
      </c>
      <c r="D1782" s="5">
        <f t="shared" si="2"/>
        <v>95.62097398</v>
      </c>
      <c r="E1782" s="20" t="str">
        <f t="shared" si="3"/>
        <v>Other</v>
      </c>
    </row>
    <row r="1783">
      <c r="C1783" s="5">
        <f t="shared" si="1"/>
        <v>0.0004251481577</v>
      </c>
      <c r="D1783" s="5">
        <f t="shared" si="2"/>
        <v>95.66348879</v>
      </c>
      <c r="E1783" s="20" t="str">
        <f t="shared" si="3"/>
        <v>Other</v>
      </c>
    </row>
    <row r="1784">
      <c r="C1784" s="5">
        <f t="shared" si="1"/>
        <v>0.0004251481577</v>
      </c>
      <c r="D1784" s="5">
        <f t="shared" si="2"/>
        <v>95.70600361</v>
      </c>
      <c r="E1784" s="20" t="str">
        <f t="shared" si="3"/>
        <v>Other</v>
      </c>
    </row>
    <row r="1785">
      <c r="C1785" s="5">
        <f t="shared" si="1"/>
        <v>0.0004251481577</v>
      </c>
      <c r="D1785" s="5">
        <f t="shared" si="2"/>
        <v>95.74851842</v>
      </c>
      <c r="E1785" s="20" t="str">
        <f t="shared" si="3"/>
        <v>Other</v>
      </c>
    </row>
    <row r="1786">
      <c r="C1786" s="5">
        <f t="shared" si="1"/>
        <v>0.0004251481577</v>
      </c>
      <c r="D1786" s="5">
        <f t="shared" si="2"/>
        <v>95.79103324</v>
      </c>
      <c r="E1786" s="20" t="str">
        <f t="shared" si="3"/>
        <v>Other</v>
      </c>
    </row>
    <row r="1787">
      <c r="C1787" s="5">
        <f t="shared" si="1"/>
        <v>0.0004251481577</v>
      </c>
      <c r="D1787" s="5">
        <f t="shared" si="2"/>
        <v>95.83354805</v>
      </c>
      <c r="E1787" s="20" t="str">
        <f t="shared" si="3"/>
        <v>Other</v>
      </c>
    </row>
    <row r="1788">
      <c r="C1788" s="5">
        <f t="shared" si="1"/>
        <v>0.0004251481577</v>
      </c>
      <c r="D1788" s="5">
        <f t="shared" si="2"/>
        <v>95.87606287</v>
      </c>
      <c r="E1788" s="20" t="str">
        <f t="shared" si="3"/>
        <v>Other</v>
      </c>
    </row>
    <row r="1789">
      <c r="C1789" s="5">
        <f t="shared" si="1"/>
        <v>0.0004251481577</v>
      </c>
      <c r="D1789" s="5">
        <f t="shared" si="2"/>
        <v>95.91857769</v>
      </c>
      <c r="E1789" s="20" t="str">
        <f t="shared" si="3"/>
        <v>Other</v>
      </c>
    </row>
    <row r="1790">
      <c r="C1790" s="5">
        <f t="shared" si="1"/>
        <v>0.0004251481577</v>
      </c>
      <c r="D1790" s="5">
        <f t="shared" si="2"/>
        <v>95.9610925</v>
      </c>
      <c r="E1790" s="20" t="str">
        <f t="shared" si="3"/>
        <v>Other</v>
      </c>
    </row>
    <row r="1791">
      <c r="C1791" s="5">
        <f t="shared" si="1"/>
        <v>0.0004251481577</v>
      </c>
      <c r="D1791" s="5">
        <f t="shared" si="2"/>
        <v>96.00360732</v>
      </c>
      <c r="E1791" s="20" t="str">
        <f t="shared" si="3"/>
        <v>Other</v>
      </c>
    </row>
    <row r="1792">
      <c r="C1792" s="5">
        <f t="shared" si="1"/>
        <v>0.0004251481577</v>
      </c>
      <c r="D1792" s="5">
        <f t="shared" si="2"/>
        <v>96.04612213</v>
      </c>
      <c r="E1792" s="20" t="str">
        <f t="shared" si="3"/>
        <v>Other</v>
      </c>
    </row>
    <row r="1793">
      <c r="C1793" s="5">
        <f t="shared" si="1"/>
        <v>0.0004251481577</v>
      </c>
      <c r="D1793" s="5">
        <f t="shared" si="2"/>
        <v>96.08863695</v>
      </c>
      <c r="E1793" s="20" t="str">
        <f t="shared" si="3"/>
        <v>Other</v>
      </c>
    </row>
    <row r="1794">
      <c r="C1794" s="5">
        <f t="shared" si="1"/>
        <v>0.0004251481577</v>
      </c>
      <c r="D1794" s="5">
        <f t="shared" si="2"/>
        <v>96.13115177</v>
      </c>
      <c r="E1794" s="20" t="str">
        <f t="shared" si="3"/>
        <v>Other</v>
      </c>
    </row>
    <row r="1795">
      <c r="C1795" s="5">
        <f t="shared" si="1"/>
        <v>0.0004251481577</v>
      </c>
      <c r="D1795" s="5">
        <f t="shared" si="2"/>
        <v>96.17366658</v>
      </c>
      <c r="E1795" s="20" t="str">
        <f t="shared" si="3"/>
        <v>Other</v>
      </c>
    </row>
    <row r="1796">
      <c r="C1796" s="5">
        <f t="shared" si="1"/>
        <v>0.0004251481577</v>
      </c>
      <c r="D1796" s="5">
        <f t="shared" si="2"/>
        <v>96.2161814</v>
      </c>
      <c r="E1796" s="20" t="str">
        <f t="shared" si="3"/>
        <v>Other</v>
      </c>
    </row>
    <row r="1797">
      <c r="C1797" s="5">
        <f t="shared" si="1"/>
        <v>0.0004251481577</v>
      </c>
      <c r="D1797" s="5">
        <f t="shared" si="2"/>
        <v>96.25869621</v>
      </c>
      <c r="E1797" s="20" t="str">
        <f t="shared" si="3"/>
        <v>Other</v>
      </c>
    </row>
    <row r="1798">
      <c r="C1798" s="5">
        <f t="shared" si="1"/>
        <v>0.0004251481577</v>
      </c>
      <c r="D1798" s="5">
        <f t="shared" si="2"/>
        <v>96.30121103</v>
      </c>
      <c r="E1798" s="20" t="str">
        <f t="shared" si="3"/>
        <v>Other</v>
      </c>
    </row>
    <row r="1799">
      <c r="C1799" s="5">
        <f t="shared" si="1"/>
        <v>0.0004251481577</v>
      </c>
      <c r="D1799" s="5">
        <f t="shared" si="2"/>
        <v>96.34372584</v>
      </c>
      <c r="E1799" s="20" t="str">
        <f t="shared" si="3"/>
        <v>Other</v>
      </c>
    </row>
    <row r="1800">
      <c r="C1800" s="5">
        <f t="shared" si="1"/>
        <v>0.0004251481577</v>
      </c>
      <c r="D1800" s="5">
        <f t="shared" si="2"/>
        <v>96.38624066</v>
      </c>
      <c r="E1800" s="20" t="str">
        <f t="shared" si="3"/>
        <v>Other</v>
      </c>
    </row>
    <row r="1801">
      <c r="C1801" s="5">
        <f t="shared" si="1"/>
        <v>0.0004251481577</v>
      </c>
      <c r="D1801" s="5">
        <f t="shared" si="2"/>
        <v>96.42875548</v>
      </c>
      <c r="E1801" s="20" t="str">
        <f t="shared" si="3"/>
        <v>Other</v>
      </c>
    </row>
    <row r="1802">
      <c r="C1802" s="5">
        <f t="shared" si="1"/>
        <v>0.0004251481577</v>
      </c>
      <c r="D1802" s="5">
        <f t="shared" si="2"/>
        <v>96.47127029</v>
      </c>
      <c r="E1802" s="20" t="str">
        <f t="shared" si="3"/>
        <v>Other</v>
      </c>
    </row>
    <row r="1803">
      <c r="C1803" s="5">
        <f t="shared" si="1"/>
        <v>0.0004251481577</v>
      </c>
      <c r="D1803" s="5">
        <f t="shared" si="2"/>
        <v>96.51378511</v>
      </c>
      <c r="E1803" s="20" t="str">
        <f t="shared" si="3"/>
        <v>Other</v>
      </c>
    </row>
    <row r="1804">
      <c r="C1804" s="5">
        <f t="shared" si="1"/>
        <v>0.0004251481577</v>
      </c>
      <c r="D1804" s="5">
        <f t="shared" si="2"/>
        <v>96.55629992</v>
      </c>
      <c r="E1804" s="20" t="str">
        <f t="shared" si="3"/>
        <v>Other</v>
      </c>
    </row>
    <row r="1805">
      <c r="C1805" s="5">
        <f t="shared" si="1"/>
        <v>0.0004251481577</v>
      </c>
      <c r="D1805" s="5">
        <f t="shared" si="2"/>
        <v>96.59881474</v>
      </c>
      <c r="E1805" s="20" t="str">
        <f t="shared" si="3"/>
        <v>Other</v>
      </c>
    </row>
    <row r="1806">
      <c r="C1806" s="5">
        <f t="shared" si="1"/>
        <v>0.0004251481577</v>
      </c>
      <c r="D1806" s="5">
        <f t="shared" si="2"/>
        <v>96.64132955</v>
      </c>
      <c r="E1806" s="20" t="str">
        <f t="shared" si="3"/>
        <v>Other</v>
      </c>
    </row>
    <row r="1807">
      <c r="C1807" s="5">
        <f t="shared" si="1"/>
        <v>0.0004251481577</v>
      </c>
      <c r="D1807" s="5">
        <f t="shared" si="2"/>
        <v>96.68384437</v>
      </c>
      <c r="E1807" s="20" t="str">
        <f t="shared" si="3"/>
        <v>Other</v>
      </c>
    </row>
    <row r="1808">
      <c r="C1808" s="5">
        <f t="shared" si="1"/>
        <v>0.0004251481577</v>
      </c>
      <c r="D1808" s="5">
        <f t="shared" si="2"/>
        <v>96.72635919</v>
      </c>
      <c r="E1808" s="20" t="str">
        <f t="shared" si="3"/>
        <v>Other</v>
      </c>
    </row>
    <row r="1809">
      <c r="C1809" s="5">
        <f t="shared" si="1"/>
        <v>0.0004251481577</v>
      </c>
      <c r="D1809" s="5">
        <f t="shared" si="2"/>
        <v>96.768874</v>
      </c>
      <c r="E1809" s="20" t="str">
        <f t="shared" si="3"/>
        <v>Other</v>
      </c>
    </row>
    <row r="1810">
      <c r="C1810" s="5">
        <f t="shared" si="1"/>
        <v>0.0004251481577</v>
      </c>
      <c r="D1810" s="5">
        <f t="shared" si="2"/>
        <v>96.81138882</v>
      </c>
      <c r="E1810" s="20" t="str">
        <f t="shared" si="3"/>
        <v>Other</v>
      </c>
    </row>
    <row r="1811">
      <c r="C1811" s="5">
        <f t="shared" si="1"/>
        <v>0.0004251481577</v>
      </c>
      <c r="D1811" s="5">
        <f t="shared" si="2"/>
        <v>96.85390363</v>
      </c>
      <c r="E1811" s="20" t="str">
        <f t="shared" si="3"/>
        <v>Other</v>
      </c>
    </row>
    <row r="1812">
      <c r="C1812" s="5">
        <f t="shared" si="1"/>
        <v>0.0004251481577</v>
      </c>
      <c r="D1812" s="5">
        <f t="shared" si="2"/>
        <v>96.89641845</v>
      </c>
      <c r="E1812" s="20" t="str">
        <f t="shared" si="3"/>
        <v>Other</v>
      </c>
    </row>
    <row r="1813">
      <c r="C1813" s="5">
        <f t="shared" si="1"/>
        <v>0.0004251481577</v>
      </c>
      <c r="D1813" s="5">
        <f t="shared" si="2"/>
        <v>96.93893326</v>
      </c>
      <c r="E1813" s="20" t="str">
        <f t="shared" si="3"/>
        <v>Other</v>
      </c>
    </row>
    <row r="1814">
      <c r="C1814" s="5">
        <f t="shared" si="1"/>
        <v>0.0004251481577</v>
      </c>
      <c r="D1814" s="5">
        <f t="shared" si="2"/>
        <v>96.98144808</v>
      </c>
      <c r="E1814" s="20" t="str">
        <f t="shared" si="3"/>
        <v>Other</v>
      </c>
    </row>
    <row r="1815">
      <c r="C1815" s="5">
        <f t="shared" si="1"/>
        <v>0.0004251481577</v>
      </c>
      <c r="D1815" s="5">
        <f t="shared" si="2"/>
        <v>97.0239629</v>
      </c>
      <c r="E1815" s="20" t="str">
        <f t="shared" si="3"/>
        <v>Other</v>
      </c>
    </row>
    <row r="1816">
      <c r="C1816" s="5">
        <f t="shared" si="1"/>
        <v>0.0004251481577</v>
      </c>
      <c r="D1816" s="5">
        <f t="shared" si="2"/>
        <v>97.06647771</v>
      </c>
      <c r="E1816" s="20" t="str">
        <f t="shared" si="3"/>
        <v>Other</v>
      </c>
    </row>
    <row r="1817">
      <c r="C1817" s="5">
        <f t="shared" si="1"/>
        <v>0.0004251481577</v>
      </c>
      <c r="D1817" s="5">
        <f t="shared" si="2"/>
        <v>97.10899253</v>
      </c>
      <c r="E1817" s="20" t="str">
        <f t="shared" si="3"/>
        <v>Other</v>
      </c>
    </row>
    <row r="1818">
      <c r="C1818" s="5">
        <f t="shared" si="1"/>
        <v>0.0004251481577</v>
      </c>
      <c r="D1818" s="5">
        <f t="shared" si="2"/>
        <v>97.15150734</v>
      </c>
      <c r="E1818" s="20" t="str">
        <f t="shared" si="3"/>
        <v>Other</v>
      </c>
    </row>
    <row r="1819">
      <c r="C1819" s="5">
        <f t="shared" si="1"/>
        <v>0.0004251481577</v>
      </c>
      <c r="D1819" s="5">
        <f t="shared" si="2"/>
        <v>97.19402216</v>
      </c>
      <c r="E1819" s="20" t="str">
        <f t="shared" si="3"/>
        <v>Other</v>
      </c>
    </row>
    <row r="1820">
      <c r="C1820" s="5">
        <f t="shared" si="1"/>
        <v>0.0004251481577</v>
      </c>
      <c r="D1820" s="5">
        <f t="shared" si="2"/>
        <v>97.23653698</v>
      </c>
      <c r="E1820" s="20" t="str">
        <f t="shared" si="3"/>
        <v>Other</v>
      </c>
    </row>
    <row r="1821">
      <c r="C1821" s="5">
        <f t="shared" si="1"/>
        <v>0.0004251481577</v>
      </c>
      <c r="D1821" s="5">
        <f t="shared" si="2"/>
        <v>97.27905179</v>
      </c>
      <c r="E1821" s="20" t="str">
        <f t="shared" si="3"/>
        <v>Other</v>
      </c>
    </row>
    <row r="1822">
      <c r="C1822" s="5">
        <f t="shared" si="1"/>
        <v>0.0004251481577</v>
      </c>
      <c r="D1822" s="5">
        <f t="shared" si="2"/>
        <v>97.32156661</v>
      </c>
      <c r="E1822" s="20" t="str">
        <f t="shared" si="3"/>
        <v>Other</v>
      </c>
    </row>
    <row r="1823">
      <c r="C1823" s="5">
        <f t="shared" si="1"/>
        <v>0.0004251481577</v>
      </c>
      <c r="D1823" s="5">
        <f t="shared" si="2"/>
        <v>97.36408142</v>
      </c>
      <c r="E1823" s="20" t="str">
        <f t="shared" si="3"/>
        <v>Other</v>
      </c>
    </row>
    <row r="1824">
      <c r="C1824" s="5">
        <f t="shared" si="1"/>
        <v>0.0004251481577</v>
      </c>
      <c r="D1824" s="5">
        <f t="shared" si="2"/>
        <v>97.40659624</v>
      </c>
      <c r="E1824" s="20" t="str">
        <f t="shared" si="3"/>
        <v>Other</v>
      </c>
    </row>
    <row r="1825">
      <c r="C1825" s="5">
        <f t="shared" si="1"/>
        <v>0.0004251481577</v>
      </c>
      <c r="D1825" s="5">
        <f t="shared" si="2"/>
        <v>97.44911105</v>
      </c>
      <c r="E1825" s="20" t="str">
        <f t="shared" si="3"/>
        <v>Other</v>
      </c>
    </row>
    <row r="1826">
      <c r="C1826" s="5">
        <f t="shared" si="1"/>
        <v>0.0004251481577</v>
      </c>
      <c r="D1826" s="5">
        <f t="shared" si="2"/>
        <v>97.49162587</v>
      </c>
      <c r="E1826" s="20" t="str">
        <f t="shared" si="3"/>
        <v>Other</v>
      </c>
    </row>
    <row r="1827">
      <c r="C1827" s="5">
        <f t="shared" si="1"/>
        <v>0.0004251481577</v>
      </c>
      <c r="D1827" s="5">
        <f t="shared" si="2"/>
        <v>97.53414069</v>
      </c>
      <c r="E1827" s="20" t="str">
        <f t="shared" si="3"/>
        <v>Other</v>
      </c>
    </row>
    <row r="1828">
      <c r="C1828" s="5">
        <f t="shared" si="1"/>
        <v>0.0004251481577</v>
      </c>
      <c r="D1828" s="5">
        <f t="shared" si="2"/>
        <v>97.5766555</v>
      </c>
      <c r="E1828" s="20" t="str">
        <f t="shared" si="3"/>
        <v>Other</v>
      </c>
    </row>
    <row r="1829">
      <c r="C1829" s="5">
        <f t="shared" si="1"/>
        <v>0.0004251481577</v>
      </c>
      <c r="D1829" s="5">
        <f t="shared" si="2"/>
        <v>97.61917032</v>
      </c>
      <c r="E1829" s="20" t="str">
        <f t="shared" si="3"/>
        <v>Other</v>
      </c>
    </row>
    <row r="1830">
      <c r="C1830" s="5">
        <f t="shared" si="1"/>
        <v>0.0004251481577</v>
      </c>
      <c r="D1830" s="5">
        <f t="shared" si="2"/>
        <v>97.66168513</v>
      </c>
      <c r="E1830" s="20" t="str">
        <f t="shared" si="3"/>
        <v>Other</v>
      </c>
    </row>
    <row r="1831">
      <c r="C1831" s="5">
        <f t="shared" si="1"/>
        <v>0.0004251481577</v>
      </c>
      <c r="D1831" s="5">
        <f t="shared" si="2"/>
        <v>97.70419995</v>
      </c>
      <c r="E1831" s="20" t="str">
        <f t="shared" si="3"/>
        <v>Other</v>
      </c>
    </row>
    <row r="1832">
      <c r="C1832" s="5">
        <f t="shared" si="1"/>
        <v>0.0004251481577</v>
      </c>
      <c r="D1832" s="5">
        <f t="shared" si="2"/>
        <v>97.74671476</v>
      </c>
      <c r="E1832" s="20" t="str">
        <f t="shared" si="3"/>
        <v>Other</v>
      </c>
    </row>
    <row r="1833">
      <c r="C1833" s="5">
        <f t="shared" si="1"/>
        <v>0.0004251481577</v>
      </c>
      <c r="D1833" s="5">
        <f t="shared" si="2"/>
        <v>97.78922958</v>
      </c>
      <c r="E1833" s="20" t="str">
        <f t="shared" si="3"/>
        <v>Other</v>
      </c>
    </row>
    <row r="1834">
      <c r="C1834" s="5">
        <f t="shared" si="1"/>
        <v>0.0004251481577</v>
      </c>
      <c r="D1834" s="5">
        <f t="shared" si="2"/>
        <v>97.8317444</v>
      </c>
      <c r="E1834" s="20" t="str">
        <f t="shared" si="3"/>
        <v>Other</v>
      </c>
    </row>
    <row r="1835">
      <c r="C1835" s="5">
        <f t="shared" si="1"/>
        <v>0.0004251481577</v>
      </c>
      <c r="D1835" s="5">
        <f t="shared" si="2"/>
        <v>97.87425921</v>
      </c>
      <c r="E1835" s="20" t="str">
        <f t="shared" si="3"/>
        <v>Other</v>
      </c>
    </row>
    <row r="1836">
      <c r="C1836" s="5">
        <f t="shared" si="1"/>
        <v>0.0004251481577</v>
      </c>
      <c r="D1836" s="5">
        <f t="shared" si="2"/>
        <v>97.91677403</v>
      </c>
      <c r="E1836" s="20" t="str">
        <f t="shared" si="3"/>
        <v>Other</v>
      </c>
    </row>
    <row r="1837">
      <c r="C1837" s="5">
        <f t="shared" si="1"/>
        <v>0.0004251481577</v>
      </c>
      <c r="D1837" s="5">
        <f t="shared" si="2"/>
        <v>97.95928884</v>
      </c>
      <c r="E1837" s="20" t="str">
        <f t="shared" si="3"/>
        <v>Other</v>
      </c>
    </row>
    <row r="1838">
      <c r="C1838" s="5">
        <f t="shared" si="1"/>
        <v>0.0004251481577</v>
      </c>
      <c r="D1838" s="5">
        <f t="shared" si="2"/>
        <v>98.00180366</v>
      </c>
      <c r="E1838" s="20" t="str">
        <f t="shared" si="3"/>
        <v>Other</v>
      </c>
    </row>
    <row r="1839">
      <c r="C1839" s="5">
        <f t="shared" si="1"/>
        <v>0.0004251481577</v>
      </c>
      <c r="D1839" s="5">
        <f t="shared" si="2"/>
        <v>98.04431847</v>
      </c>
      <c r="E1839" s="20" t="str">
        <f t="shared" si="3"/>
        <v>Other</v>
      </c>
    </row>
    <row r="1840">
      <c r="C1840" s="5">
        <f t="shared" si="1"/>
        <v>0.0004251481577</v>
      </c>
      <c r="D1840" s="5">
        <f t="shared" si="2"/>
        <v>98.08683329</v>
      </c>
      <c r="E1840" s="20" t="str">
        <f t="shared" si="3"/>
        <v>Other</v>
      </c>
    </row>
    <row r="1841">
      <c r="C1841" s="5">
        <f t="shared" si="1"/>
        <v>0.0004251481577</v>
      </c>
      <c r="D1841" s="5">
        <f t="shared" si="2"/>
        <v>98.12934811</v>
      </c>
      <c r="E1841" s="20" t="str">
        <f t="shared" si="3"/>
        <v>Other</v>
      </c>
    </row>
    <row r="1842">
      <c r="C1842" s="5">
        <f t="shared" si="1"/>
        <v>0.0004251481577</v>
      </c>
      <c r="D1842" s="5">
        <f t="shared" si="2"/>
        <v>98.17186292</v>
      </c>
      <c r="E1842" s="20" t="str">
        <f t="shared" si="3"/>
        <v>Other</v>
      </c>
    </row>
    <row r="1843">
      <c r="C1843" s="5">
        <f t="shared" si="1"/>
        <v>0.0004251481577</v>
      </c>
      <c r="D1843" s="5">
        <f t="shared" si="2"/>
        <v>98.21437774</v>
      </c>
      <c r="E1843" s="20" t="str">
        <f t="shared" si="3"/>
        <v>Other</v>
      </c>
    </row>
    <row r="1844">
      <c r="C1844" s="5">
        <f t="shared" si="1"/>
        <v>0.0004251481577</v>
      </c>
      <c r="D1844" s="5">
        <f t="shared" si="2"/>
        <v>98.25689255</v>
      </c>
      <c r="E1844" s="20" t="str">
        <f t="shared" si="3"/>
        <v>Other</v>
      </c>
    </row>
    <row r="1845">
      <c r="C1845" s="5">
        <f t="shared" si="1"/>
        <v>0.0004251481577</v>
      </c>
      <c r="D1845" s="5">
        <f t="shared" si="2"/>
        <v>98.29940737</v>
      </c>
      <c r="E1845" s="20" t="str">
        <f t="shared" si="3"/>
        <v>Other</v>
      </c>
    </row>
    <row r="1846">
      <c r="C1846" s="5">
        <f t="shared" si="1"/>
        <v>0.0004251481577</v>
      </c>
      <c r="D1846" s="5">
        <f t="shared" si="2"/>
        <v>98.34192219</v>
      </c>
      <c r="E1846" s="20" t="str">
        <f t="shared" si="3"/>
        <v>Other</v>
      </c>
    </row>
    <row r="1847">
      <c r="C1847" s="5">
        <f t="shared" si="1"/>
        <v>0.0004251481577</v>
      </c>
      <c r="D1847" s="5">
        <f t="shared" si="2"/>
        <v>98.384437</v>
      </c>
      <c r="E1847" s="20" t="str">
        <f t="shared" si="3"/>
        <v>Other</v>
      </c>
    </row>
    <row r="1848">
      <c r="C1848" s="5">
        <f t="shared" si="1"/>
        <v>0.0004251481577</v>
      </c>
      <c r="D1848" s="5">
        <f t="shared" si="2"/>
        <v>98.42695182</v>
      </c>
      <c r="E1848" s="20" t="str">
        <f t="shared" si="3"/>
        <v>Other</v>
      </c>
    </row>
    <row r="1849">
      <c r="C1849" s="5">
        <f t="shared" si="1"/>
        <v>0.0004251481577</v>
      </c>
      <c r="D1849" s="5">
        <f t="shared" si="2"/>
        <v>98.46946663</v>
      </c>
      <c r="E1849" s="20" t="str">
        <f t="shared" si="3"/>
        <v>Other</v>
      </c>
    </row>
    <row r="1850">
      <c r="C1850" s="5">
        <f t="shared" si="1"/>
        <v>0.0004251481577</v>
      </c>
      <c r="D1850" s="5">
        <f t="shared" si="2"/>
        <v>98.51198145</v>
      </c>
      <c r="E1850" s="20" t="str">
        <f t="shared" si="3"/>
        <v>Other</v>
      </c>
    </row>
    <row r="1851">
      <c r="C1851" s="5">
        <f t="shared" si="1"/>
        <v>0.0004251481577</v>
      </c>
      <c r="D1851" s="5">
        <f t="shared" si="2"/>
        <v>98.55449626</v>
      </c>
      <c r="E1851" s="20" t="str">
        <f t="shared" si="3"/>
        <v>Other</v>
      </c>
    </row>
    <row r="1852">
      <c r="C1852" s="5">
        <f t="shared" si="1"/>
        <v>0.0004251481577</v>
      </c>
      <c r="D1852" s="5">
        <f t="shared" si="2"/>
        <v>98.59701108</v>
      </c>
      <c r="E1852" s="20" t="str">
        <f t="shared" si="3"/>
        <v>Other</v>
      </c>
    </row>
    <row r="1853">
      <c r="C1853" s="5">
        <f t="shared" si="1"/>
        <v>0.0004251481577</v>
      </c>
      <c r="D1853" s="5">
        <f t="shared" si="2"/>
        <v>98.6395259</v>
      </c>
      <c r="E1853" s="20" t="str">
        <f t="shared" si="3"/>
        <v>Other</v>
      </c>
    </row>
    <row r="1854">
      <c r="C1854" s="5">
        <f t="shared" si="1"/>
        <v>0.0004251481577</v>
      </c>
      <c r="D1854" s="5">
        <f t="shared" si="2"/>
        <v>98.68204071</v>
      </c>
      <c r="E1854" s="20" t="str">
        <f t="shared" si="3"/>
        <v>Other</v>
      </c>
    </row>
    <row r="1855">
      <c r="C1855" s="5">
        <f t="shared" si="1"/>
        <v>0.0004251481577</v>
      </c>
      <c r="D1855" s="5">
        <f t="shared" si="2"/>
        <v>98.72455553</v>
      </c>
      <c r="E1855" s="20" t="str">
        <f t="shared" si="3"/>
        <v>Other</v>
      </c>
    </row>
    <row r="1856">
      <c r="C1856" s="5">
        <f t="shared" si="1"/>
        <v>0.0004251481577</v>
      </c>
      <c r="D1856" s="5">
        <f t="shared" si="2"/>
        <v>98.76707034</v>
      </c>
      <c r="E1856" s="20" t="str">
        <f t="shared" si="3"/>
        <v>Other</v>
      </c>
    </row>
    <row r="1857">
      <c r="C1857" s="5">
        <f t="shared" si="1"/>
        <v>0.0004251481577</v>
      </c>
      <c r="D1857" s="5">
        <f t="shared" si="2"/>
        <v>98.80958516</v>
      </c>
      <c r="E1857" s="20" t="str">
        <f t="shared" si="3"/>
        <v>Other</v>
      </c>
    </row>
    <row r="1858">
      <c r="C1858" s="5">
        <f t="shared" si="1"/>
        <v>0.0004251481577</v>
      </c>
      <c r="D1858" s="5">
        <f t="shared" si="2"/>
        <v>98.85209997</v>
      </c>
      <c r="E1858" s="20" t="str">
        <f t="shared" si="3"/>
        <v>Other</v>
      </c>
    </row>
    <row r="1859">
      <c r="C1859" s="5">
        <f t="shared" si="1"/>
        <v>0.0004251481577</v>
      </c>
      <c r="D1859" s="5">
        <f t="shared" si="2"/>
        <v>98.89461479</v>
      </c>
      <c r="E1859" s="20" t="str">
        <f t="shared" si="3"/>
        <v>Other</v>
      </c>
    </row>
    <row r="1860">
      <c r="C1860" s="5">
        <f t="shared" si="1"/>
        <v>0.0004251481577</v>
      </c>
      <c r="D1860" s="5">
        <f t="shared" si="2"/>
        <v>98.93712961</v>
      </c>
      <c r="E1860" s="20" t="str">
        <f t="shared" si="3"/>
        <v>Other</v>
      </c>
    </row>
    <row r="1861">
      <c r="C1861" s="5">
        <f t="shared" si="1"/>
        <v>0.0004251481577</v>
      </c>
      <c r="D1861" s="5">
        <f t="shared" si="2"/>
        <v>98.97964442</v>
      </c>
      <c r="E1861" s="20" t="str">
        <f t="shared" si="3"/>
        <v>Other</v>
      </c>
    </row>
    <row r="1862">
      <c r="C1862" s="5">
        <f t="shared" si="1"/>
        <v>0.0004251481577</v>
      </c>
      <c r="D1862" s="5">
        <f t="shared" si="2"/>
        <v>99.02215924</v>
      </c>
      <c r="E1862" s="20" t="str">
        <f t="shared" si="3"/>
        <v>Other</v>
      </c>
    </row>
    <row r="1863">
      <c r="C1863" s="5">
        <f t="shared" si="1"/>
        <v>0.0004251481577</v>
      </c>
      <c r="D1863" s="5">
        <f t="shared" si="2"/>
        <v>99.06467405</v>
      </c>
      <c r="E1863" s="20" t="str">
        <f t="shared" si="3"/>
        <v>Other</v>
      </c>
    </row>
    <row r="1864">
      <c r="C1864" s="5">
        <f t="shared" si="1"/>
        <v>0.0004251481577</v>
      </c>
      <c r="D1864" s="5">
        <f t="shared" si="2"/>
        <v>99.10718887</v>
      </c>
      <c r="E1864" s="20" t="str">
        <f t="shared" si="3"/>
        <v>Other</v>
      </c>
    </row>
    <row r="1865">
      <c r="C1865" s="5">
        <f t="shared" si="1"/>
        <v>0.0004251481577</v>
      </c>
      <c r="D1865" s="5">
        <f t="shared" si="2"/>
        <v>99.14970368</v>
      </c>
      <c r="E1865" s="20" t="str">
        <f t="shared" si="3"/>
        <v>Other</v>
      </c>
    </row>
    <row r="1866">
      <c r="C1866" s="5">
        <f t="shared" si="1"/>
        <v>0.0004251481577</v>
      </c>
      <c r="D1866" s="5">
        <f t="shared" si="2"/>
        <v>99.1922185</v>
      </c>
      <c r="E1866" s="20" t="str">
        <f t="shared" si="3"/>
        <v>Other</v>
      </c>
    </row>
    <row r="1867">
      <c r="C1867" s="5">
        <f t="shared" si="1"/>
        <v>0.0004251481577</v>
      </c>
      <c r="D1867" s="5">
        <f t="shared" si="2"/>
        <v>99.23473332</v>
      </c>
      <c r="E1867" s="20" t="str">
        <f t="shared" si="3"/>
        <v>Other</v>
      </c>
    </row>
    <row r="1868">
      <c r="C1868" s="5">
        <f t="shared" si="1"/>
        <v>0.0004251481577</v>
      </c>
      <c r="D1868" s="5">
        <f t="shared" si="2"/>
        <v>99.27724813</v>
      </c>
      <c r="E1868" s="20" t="str">
        <f t="shared" si="3"/>
        <v>Other</v>
      </c>
    </row>
    <row r="1869">
      <c r="C1869" s="5">
        <f t="shared" si="1"/>
        <v>0.0004251481577</v>
      </c>
      <c r="D1869" s="5">
        <f t="shared" si="2"/>
        <v>99.31976295</v>
      </c>
      <c r="E1869" s="20" t="str">
        <f t="shared" si="3"/>
        <v>Other</v>
      </c>
    </row>
    <row r="1870">
      <c r="C1870" s="5">
        <f t="shared" si="1"/>
        <v>0.0004251481577</v>
      </c>
      <c r="D1870" s="5">
        <f t="shared" si="2"/>
        <v>99.36227776</v>
      </c>
      <c r="E1870" s="20" t="str">
        <f t="shared" si="3"/>
        <v>Other</v>
      </c>
    </row>
    <row r="1871">
      <c r="C1871" s="5">
        <f t="shared" si="1"/>
        <v>0.0004251481577</v>
      </c>
      <c r="D1871" s="5">
        <f t="shared" si="2"/>
        <v>99.40479258</v>
      </c>
      <c r="E1871" s="20" t="str">
        <f t="shared" si="3"/>
        <v>Other</v>
      </c>
    </row>
    <row r="1872">
      <c r="C1872" s="5">
        <f t="shared" si="1"/>
        <v>0.0004251481577</v>
      </c>
      <c r="D1872" s="5">
        <f t="shared" si="2"/>
        <v>99.4473074</v>
      </c>
      <c r="E1872" s="20" t="str">
        <f t="shared" si="3"/>
        <v>Other</v>
      </c>
    </row>
    <row r="1873">
      <c r="C1873" s="5">
        <f t="shared" si="1"/>
        <v>0.0004251481577</v>
      </c>
      <c r="D1873" s="5">
        <f t="shared" si="2"/>
        <v>99.48982221</v>
      </c>
      <c r="E1873" s="20" t="str">
        <f t="shared" si="3"/>
        <v>Other</v>
      </c>
    </row>
    <row r="1874">
      <c r="C1874" s="5">
        <f t="shared" si="1"/>
        <v>0.0004251481577</v>
      </c>
      <c r="D1874" s="5">
        <f t="shared" si="2"/>
        <v>99.53233703</v>
      </c>
      <c r="E1874" s="20" t="str">
        <f t="shared" si="3"/>
        <v>Other</v>
      </c>
    </row>
    <row r="1875">
      <c r="C1875" s="5">
        <f t="shared" si="1"/>
        <v>0.0004251481577</v>
      </c>
      <c r="D1875" s="5">
        <f t="shared" si="2"/>
        <v>99.57485184</v>
      </c>
      <c r="E1875" s="20" t="str">
        <f t="shared" si="3"/>
        <v>Other</v>
      </c>
    </row>
    <row r="1876">
      <c r="C1876" s="5">
        <f t="shared" si="1"/>
        <v>0.0004251481577</v>
      </c>
      <c r="D1876" s="5">
        <f t="shared" si="2"/>
        <v>99.61736666</v>
      </c>
      <c r="E1876" s="20" t="str">
        <f t="shared" si="3"/>
        <v>Other</v>
      </c>
    </row>
    <row r="1877">
      <c r="C1877" s="5">
        <f t="shared" si="1"/>
        <v>0.0004251481577</v>
      </c>
      <c r="D1877" s="5">
        <f t="shared" si="2"/>
        <v>99.65988147</v>
      </c>
      <c r="E1877" s="20" t="str">
        <f t="shared" si="3"/>
        <v>Other</v>
      </c>
    </row>
    <row r="1878">
      <c r="C1878" s="5">
        <f t="shared" si="1"/>
        <v>0.0004251481577</v>
      </c>
      <c r="D1878" s="5">
        <f t="shared" si="2"/>
        <v>99.70239629</v>
      </c>
      <c r="E1878" s="20" t="str">
        <f t="shared" si="3"/>
        <v>Other</v>
      </c>
    </row>
    <row r="1879">
      <c r="C1879" s="5">
        <f t="shared" si="1"/>
        <v>0.0004251481577</v>
      </c>
      <c r="D1879" s="5">
        <f t="shared" si="2"/>
        <v>99.74491111</v>
      </c>
      <c r="E1879" s="20" t="str">
        <f t="shared" si="3"/>
        <v>Other</v>
      </c>
    </row>
    <row r="1880">
      <c r="C1880" s="5">
        <f t="shared" si="1"/>
        <v>0.0004251481577</v>
      </c>
      <c r="D1880" s="5">
        <f t="shared" si="2"/>
        <v>99.78742592</v>
      </c>
      <c r="E1880" s="20" t="str">
        <f t="shared" si="3"/>
        <v>Other</v>
      </c>
    </row>
    <row r="1881">
      <c r="C1881" s="5">
        <f t="shared" si="1"/>
        <v>0.0004251481577</v>
      </c>
      <c r="D1881" s="5">
        <f t="shared" si="2"/>
        <v>99.82994074</v>
      </c>
      <c r="E1881" s="20" t="str">
        <f t="shared" si="3"/>
        <v>Other</v>
      </c>
    </row>
    <row r="1882">
      <c r="C1882" s="5">
        <f t="shared" si="1"/>
        <v>0.0004251481577</v>
      </c>
      <c r="D1882" s="5">
        <f t="shared" si="2"/>
        <v>99.87245555</v>
      </c>
      <c r="E1882" s="20" t="str">
        <f t="shared" si="3"/>
        <v>Other</v>
      </c>
    </row>
    <row r="1883">
      <c r="C1883" s="5">
        <f t="shared" si="1"/>
        <v>0.0004251481577</v>
      </c>
      <c r="D1883" s="5">
        <f t="shared" si="2"/>
        <v>99.91497037</v>
      </c>
      <c r="E1883" s="20" t="str">
        <f t="shared" si="3"/>
        <v>Other</v>
      </c>
    </row>
    <row r="1884">
      <c r="C1884" s="5">
        <f t="shared" si="1"/>
        <v>0.0004251481577</v>
      </c>
      <c r="D1884" s="5">
        <f t="shared" si="2"/>
        <v>99.95748518</v>
      </c>
      <c r="E1884" s="20" t="str">
        <f t="shared" si="3"/>
        <v>Other</v>
      </c>
    </row>
    <row r="1885">
      <c r="C1885" s="5">
        <f t="shared" si="1"/>
        <v>0.0004251481577</v>
      </c>
      <c r="D1885" s="5">
        <f t="shared" si="2"/>
        <v>100</v>
      </c>
      <c r="E1885" s="20" t="str">
        <f t="shared" si="3"/>
        <v>Other</v>
      </c>
    </row>
    <row r="1886">
      <c r="C1886" s="5">
        <f t="shared" si="1"/>
        <v>1</v>
      </c>
      <c r="D1886" s="5"/>
      <c r="E1886" s="5"/>
    </row>
    <row r="1887">
      <c r="C1887" s="5"/>
      <c r="D1887" s="5"/>
      <c r="E1887" s="5"/>
    </row>
    <row r="1888">
      <c r="C1888" s="5"/>
      <c r="D1888" s="5"/>
      <c r="E1888" s="5"/>
    </row>
    <row r="1889">
      <c r="C1889" s="5"/>
      <c r="D1889" s="5"/>
      <c r="E1889" s="5"/>
    </row>
    <row r="1890">
      <c r="C1890" s="5"/>
      <c r="D1890" s="5"/>
      <c r="E1890" s="5"/>
    </row>
    <row r="1891">
      <c r="C1891" s="5"/>
      <c r="D1891" s="5"/>
      <c r="E1891" s="5"/>
    </row>
    <row r="1892">
      <c r="C1892" s="5"/>
      <c r="D1892" s="5"/>
      <c r="E1892" s="5"/>
    </row>
    <row r="1893">
      <c r="C1893" s="5"/>
      <c r="D1893" s="5"/>
      <c r="E1893" s="5"/>
    </row>
    <row r="1894">
      <c r="C1894" s="5"/>
      <c r="D1894" s="5"/>
      <c r="E1894" s="5"/>
    </row>
    <row r="1895">
      <c r="C1895" s="5"/>
      <c r="D1895" s="5"/>
      <c r="E1895" s="5"/>
    </row>
    <row r="1896">
      <c r="C1896" s="5"/>
      <c r="D1896" s="5"/>
      <c r="E1896" s="5"/>
    </row>
    <row r="1897">
      <c r="C1897" s="5"/>
      <c r="D1897" s="5"/>
      <c r="E1897" s="5"/>
    </row>
    <row r="1898">
      <c r="C1898" s="5"/>
      <c r="D1898" s="5"/>
      <c r="E1898" s="5"/>
    </row>
    <row r="1899">
      <c r="C1899" s="5"/>
      <c r="D1899" s="5"/>
      <c r="E1899" s="5"/>
    </row>
    <row r="1900">
      <c r="C1900" s="5"/>
      <c r="D1900" s="5"/>
      <c r="E1900" s="5"/>
    </row>
    <row r="1901">
      <c r="C1901" s="5"/>
      <c r="D1901" s="5"/>
      <c r="E1901" s="5"/>
    </row>
    <row r="1902">
      <c r="C1902" s="5"/>
      <c r="D1902" s="5"/>
      <c r="E1902" s="5"/>
    </row>
    <row r="1903">
      <c r="C1903" s="5"/>
      <c r="D1903" s="5"/>
      <c r="E1903" s="5"/>
    </row>
    <row r="1904">
      <c r="C1904" s="5"/>
      <c r="D1904" s="5"/>
      <c r="E1904" s="5"/>
    </row>
    <row r="1905">
      <c r="C1905" s="5"/>
      <c r="D1905" s="5"/>
      <c r="E1905" s="5"/>
    </row>
    <row r="1906">
      <c r="C1906" s="5"/>
      <c r="D1906" s="5"/>
      <c r="E1906" s="5"/>
    </row>
    <row r="1907">
      <c r="C1907" s="5"/>
      <c r="D1907" s="5"/>
      <c r="E1907" s="5"/>
    </row>
    <row r="1908">
      <c r="C1908" s="5"/>
      <c r="D1908" s="5"/>
      <c r="E1908" s="5"/>
    </row>
    <row r="1909">
      <c r="C1909" s="5"/>
      <c r="D1909" s="5"/>
      <c r="E1909" s="5"/>
    </row>
    <row r="1910">
      <c r="C1910" s="5"/>
      <c r="D1910" s="5"/>
      <c r="E1910" s="5"/>
    </row>
    <row r="1911">
      <c r="C1911" s="5"/>
      <c r="D1911" s="5"/>
      <c r="E1911" s="5"/>
    </row>
    <row r="1912">
      <c r="C1912" s="5"/>
      <c r="D1912" s="5"/>
      <c r="E1912" s="5"/>
    </row>
    <row r="1913">
      <c r="C1913" s="5"/>
      <c r="D1913" s="5"/>
      <c r="E1913" s="5"/>
    </row>
    <row r="1914">
      <c r="C1914" s="5"/>
      <c r="D1914" s="5"/>
      <c r="E1914" s="5"/>
    </row>
    <row r="1915">
      <c r="C1915" s="5"/>
      <c r="D1915" s="5"/>
      <c r="E1915" s="5"/>
    </row>
    <row r="1916">
      <c r="C1916" s="5"/>
      <c r="D1916" s="5"/>
      <c r="E1916" s="5"/>
    </row>
    <row r="1917">
      <c r="C1917" s="5"/>
      <c r="D1917" s="5"/>
      <c r="E1917" s="5"/>
    </row>
    <row r="1918">
      <c r="C1918" s="5"/>
      <c r="D1918" s="5"/>
      <c r="E1918" s="5"/>
    </row>
    <row r="1919">
      <c r="C1919" s="5"/>
      <c r="D1919" s="5"/>
      <c r="E1919" s="5"/>
    </row>
    <row r="1920">
      <c r="C1920" s="5"/>
      <c r="D1920" s="5"/>
      <c r="E1920" s="5"/>
    </row>
    <row r="1921">
      <c r="C1921" s="5"/>
      <c r="D1921" s="5"/>
      <c r="E1921" s="5"/>
    </row>
    <row r="1922">
      <c r="C1922" s="5"/>
      <c r="D1922" s="5"/>
      <c r="E1922" s="5"/>
    </row>
    <row r="1923">
      <c r="C1923" s="5"/>
      <c r="D1923" s="5"/>
      <c r="E1923" s="5"/>
    </row>
    <row r="1924">
      <c r="C1924" s="5"/>
      <c r="D1924" s="5"/>
      <c r="E1924" s="5"/>
    </row>
    <row r="1925">
      <c r="C1925" s="5"/>
      <c r="D1925" s="5"/>
      <c r="E1925" s="5"/>
    </row>
    <row r="1926">
      <c r="C1926" s="5"/>
      <c r="D1926" s="5"/>
      <c r="E1926" s="5"/>
    </row>
    <row r="1927">
      <c r="C1927" s="5"/>
      <c r="D1927" s="5"/>
      <c r="E1927" s="5"/>
    </row>
    <row r="1928">
      <c r="C1928" s="5"/>
      <c r="D1928" s="5"/>
      <c r="E1928" s="5"/>
    </row>
    <row r="1929">
      <c r="C1929" s="5"/>
      <c r="D1929" s="5"/>
      <c r="E1929" s="5"/>
    </row>
    <row r="1930">
      <c r="C1930" s="5"/>
      <c r="D1930" s="5"/>
      <c r="E1930" s="5"/>
    </row>
    <row r="1931">
      <c r="C1931" s="5"/>
      <c r="D1931" s="5"/>
      <c r="E1931" s="5"/>
    </row>
    <row r="1932">
      <c r="C1932" s="5"/>
      <c r="D1932" s="5"/>
      <c r="E1932" s="5"/>
    </row>
    <row r="1933">
      <c r="C1933" s="5"/>
      <c r="D1933" s="5"/>
      <c r="E1933" s="5"/>
    </row>
    <row r="1934">
      <c r="C1934" s="5"/>
      <c r="D1934" s="5"/>
      <c r="E1934" s="5"/>
    </row>
    <row r="1935">
      <c r="C1935" s="5"/>
      <c r="D1935" s="5"/>
      <c r="E1935" s="5"/>
    </row>
    <row r="1936">
      <c r="C1936" s="5"/>
      <c r="D1936" s="5"/>
      <c r="E1936" s="5"/>
    </row>
    <row r="1937">
      <c r="C1937" s="5"/>
      <c r="D1937" s="5"/>
      <c r="E1937" s="5"/>
    </row>
    <row r="1938">
      <c r="C1938" s="5"/>
      <c r="D1938" s="5"/>
      <c r="E1938" s="5"/>
    </row>
    <row r="1939">
      <c r="C1939" s="5"/>
      <c r="D1939" s="5"/>
      <c r="E1939" s="5"/>
    </row>
    <row r="1940">
      <c r="C1940" s="5"/>
      <c r="D1940" s="5"/>
      <c r="E1940" s="5"/>
    </row>
    <row r="1941">
      <c r="C1941" s="5"/>
      <c r="D1941" s="5"/>
      <c r="E1941" s="5"/>
    </row>
    <row r="1942">
      <c r="C1942" s="5"/>
      <c r="D1942" s="5"/>
      <c r="E1942" s="5"/>
    </row>
    <row r="1943">
      <c r="C1943" s="5"/>
      <c r="D1943" s="5"/>
      <c r="E1943" s="5"/>
    </row>
    <row r="1944">
      <c r="C1944" s="5"/>
      <c r="D1944" s="5"/>
      <c r="E1944" s="5"/>
    </row>
    <row r="1945">
      <c r="C1945" s="5"/>
      <c r="D1945" s="5"/>
      <c r="E1945" s="5"/>
    </row>
    <row r="1946">
      <c r="C1946" s="5"/>
      <c r="D1946" s="5"/>
      <c r="E1946" s="5"/>
    </row>
    <row r="1947">
      <c r="C1947" s="5"/>
      <c r="D1947" s="5"/>
      <c r="E1947" s="5"/>
    </row>
    <row r="1948">
      <c r="C1948" s="5"/>
      <c r="D1948" s="5"/>
      <c r="E1948" s="5"/>
    </row>
    <row r="1949">
      <c r="C1949" s="5"/>
      <c r="D1949" s="5"/>
      <c r="E1949" s="5"/>
    </row>
    <row r="1950">
      <c r="C1950" s="5"/>
      <c r="D1950" s="5"/>
      <c r="E1950" s="5"/>
    </row>
    <row r="1951">
      <c r="C1951" s="5"/>
      <c r="D1951" s="5"/>
      <c r="E1951" s="5"/>
    </row>
    <row r="1952">
      <c r="C1952" s="5"/>
      <c r="D1952" s="5"/>
      <c r="E1952" s="5"/>
    </row>
    <row r="1953">
      <c r="C1953" s="5"/>
      <c r="D1953" s="5"/>
      <c r="E1953" s="5"/>
    </row>
    <row r="1954">
      <c r="C1954" s="5"/>
      <c r="D1954" s="5"/>
      <c r="E1954" s="5"/>
    </row>
    <row r="1955">
      <c r="C1955" s="5"/>
      <c r="D1955" s="5"/>
      <c r="E1955" s="5"/>
    </row>
    <row r="1956">
      <c r="C1956" s="5"/>
      <c r="D1956" s="5"/>
      <c r="E1956" s="5"/>
    </row>
    <row r="1957">
      <c r="C1957" s="5"/>
      <c r="D1957" s="5"/>
      <c r="E1957" s="5"/>
    </row>
    <row r="1958">
      <c r="C1958" s="5"/>
      <c r="D1958" s="5"/>
      <c r="E1958" s="5"/>
    </row>
    <row r="1959">
      <c r="C1959" s="5"/>
      <c r="D1959" s="5"/>
      <c r="E1959" s="5"/>
    </row>
    <row r="1960">
      <c r="C1960" s="5"/>
      <c r="D1960" s="5"/>
      <c r="E1960" s="5"/>
    </row>
    <row r="1961">
      <c r="C1961" s="5"/>
      <c r="D1961" s="5"/>
      <c r="E1961" s="5"/>
    </row>
    <row r="1962">
      <c r="C1962" s="5"/>
      <c r="D1962" s="5"/>
      <c r="E1962" s="5"/>
    </row>
    <row r="1963">
      <c r="C1963" s="5"/>
      <c r="D1963" s="5"/>
      <c r="E1963" s="5"/>
    </row>
    <row r="1964">
      <c r="C1964" s="5"/>
      <c r="D1964" s="5"/>
      <c r="E1964" s="5"/>
    </row>
    <row r="1965">
      <c r="C1965" s="5"/>
      <c r="D1965" s="5"/>
      <c r="E1965" s="5"/>
    </row>
    <row r="1966">
      <c r="C1966" s="5"/>
      <c r="D1966" s="5"/>
      <c r="E1966" s="5"/>
    </row>
    <row r="1967">
      <c r="C1967" s="5"/>
      <c r="D1967" s="5"/>
      <c r="E1967" s="5"/>
    </row>
    <row r="1968">
      <c r="C1968" s="5"/>
      <c r="D1968" s="5"/>
      <c r="E1968" s="5"/>
    </row>
    <row r="1969">
      <c r="C1969" s="5"/>
      <c r="D1969" s="5"/>
      <c r="E1969" s="5"/>
    </row>
    <row r="1970">
      <c r="C1970" s="5"/>
      <c r="D1970" s="5"/>
      <c r="E1970" s="5"/>
    </row>
    <row r="1971">
      <c r="C1971" s="5"/>
      <c r="D1971" s="5"/>
      <c r="E1971" s="5"/>
    </row>
    <row r="1972">
      <c r="C1972" s="5"/>
      <c r="D1972" s="5"/>
      <c r="E1972" s="5"/>
    </row>
    <row r="1973">
      <c r="C1973" s="5"/>
      <c r="D1973" s="5"/>
      <c r="E1973" s="5"/>
    </row>
    <row r="1974">
      <c r="C1974" s="5"/>
      <c r="D1974" s="5"/>
      <c r="E1974" s="5"/>
    </row>
    <row r="1975">
      <c r="C1975" s="5"/>
      <c r="D1975" s="5"/>
      <c r="E1975" s="5"/>
    </row>
    <row r="1976">
      <c r="C1976" s="5"/>
      <c r="D1976" s="5"/>
      <c r="E1976" s="5"/>
    </row>
    <row r="1977">
      <c r="C1977" s="5"/>
      <c r="D1977" s="5"/>
      <c r="E1977" s="5"/>
    </row>
    <row r="1978">
      <c r="C1978" s="5"/>
      <c r="D1978" s="5"/>
      <c r="E1978" s="5"/>
    </row>
    <row r="1979">
      <c r="C1979" s="5"/>
      <c r="D1979" s="5"/>
      <c r="E1979" s="5"/>
    </row>
    <row r="1980">
      <c r="C1980" s="5"/>
      <c r="D1980" s="5"/>
      <c r="E1980" s="5"/>
    </row>
    <row r="1981">
      <c r="C1981" s="5"/>
      <c r="D1981" s="5"/>
      <c r="E1981" s="5"/>
    </row>
    <row r="1982">
      <c r="C1982" s="5"/>
      <c r="D1982" s="5"/>
      <c r="E1982" s="5"/>
    </row>
    <row r="1983">
      <c r="C1983" s="5"/>
      <c r="D1983" s="5"/>
      <c r="E1983" s="5"/>
    </row>
    <row r="1984">
      <c r="C1984" s="5"/>
      <c r="D1984" s="5"/>
      <c r="E1984" s="5"/>
    </row>
    <row r="1985">
      <c r="C1985" s="5"/>
      <c r="D1985" s="5"/>
      <c r="E1985" s="5"/>
    </row>
    <row r="1986">
      <c r="C1986" s="5"/>
      <c r="D1986" s="5"/>
      <c r="E1986" s="5"/>
    </row>
    <row r="1987">
      <c r="C1987" s="5"/>
      <c r="D1987" s="5"/>
      <c r="E1987" s="5"/>
    </row>
    <row r="1988">
      <c r="C1988" s="5"/>
      <c r="D1988" s="5"/>
      <c r="E1988" s="5"/>
    </row>
    <row r="1989">
      <c r="C1989" s="5"/>
      <c r="D1989" s="5"/>
      <c r="E1989" s="5"/>
    </row>
    <row r="1990">
      <c r="C1990" s="5"/>
      <c r="D1990" s="5"/>
      <c r="E1990" s="5"/>
    </row>
    <row r="1991">
      <c r="C1991" s="5"/>
      <c r="D1991" s="5"/>
      <c r="E1991" s="5"/>
    </row>
    <row r="1992">
      <c r="C1992" s="5"/>
      <c r="D1992" s="5"/>
      <c r="E1992" s="5"/>
    </row>
    <row r="1993">
      <c r="C1993" s="5"/>
      <c r="D1993" s="5"/>
      <c r="E1993" s="5"/>
    </row>
    <row r="1994">
      <c r="C1994" s="5"/>
      <c r="D1994" s="5"/>
      <c r="E1994" s="5"/>
    </row>
    <row r="1995">
      <c r="C1995" s="5"/>
      <c r="D1995" s="5"/>
      <c r="E1995" s="5"/>
    </row>
    <row r="1996">
      <c r="C1996" s="5"/>
      <c r="D1996" s="5"/>
      <c r="E1996" s="5"/>
    </row>
    <row r="1997">
      <c r="C1997" s="5"/>
      <c r="D1997" s="5"/>
      <c r="E1997" s="5"/>
    </row>
    <row r="1998">
      <c r="C1998" s="5"/>
      <c r="D1998" s="5"/>
      <c r="E1998" s="5"/>
    </row>
    <row r="1999">
      <c r="C1999" s="5"/>
      <c r="D1999" s="5"/>
      <c r="E1999" s="5"/>
    </row>
    <row r="2000">
      <c r="C2000" s="5"/>
      <c r="D2000" s="5"/>
      <c r="E2000" s="5"/>
    </row>
    <row r="2001">
      <c r="C2001" s="5"/>
      <c r="D2001" s="5"/>
      <c r="E2001" s="5"/>
    </row>
    <row r="2002">
      <c r="C2002" s="5"/>
      <c r="D2002" s="5"/>
      <c r="E2002" s="5"/>
    </row>
    <row r="2003">
      <c r="C2003" s="5"/>
      <c r="D2003" s="5"/>
      <c r="E2003" s="5"/>
    </row>
    <row r="2004">
      <c r="C2004" s="5"/>
      <c r="D2004" s="5"/>
      <c r="E2004" s="5"/>
    </row>
    <row r="2005">
      <c r="C2005" s="5"/>
      <c r="D2005" s="5"/>
      <c r="E2005" s="5"/>
    </row>
    <row r="2006">
      <c r="C2006" s="5"/>
      <c r="D2006" s="5"/>
      <c r="E2006" s="5"/>
    </row>
    <row r="2007">
      <c r="C2007" s="5"/>
      <c r="D2007" s="5"/>
      <c r="E2007" s="5"/>
    </row>
    <row r="2008">
      <c r="C2008" s="5"/>
      <c r="D2008" s="5"/>
      <c r="E2008" s="5"/>
    </row>
    <row r="2009">
      <c r="C2009" s="5"/>
      <c r="D2009" s="5"/>
      <c r="E2009" s="5"/>
    </row>
    <row r="2010">
      <c r="C2010" s="5"/>
      <c r="D2010" s="5"/>
      <c r="E2010" s="5"/>
    </row>
    <row r="2011">
      <c r="C2011" s="5"/>
      <c r="D2011" s="5"/>
      <c r="E2011" s="5"/>
    </row>
    <row r="2012">
      <c r="C2012" s="5"/>
      <c r="D2012" s="5"/>
      <c r="E2012" s="5"/>
    </row>
    <row r="2013">
      <c r="C2013" s="5"/>
      <c r="D2013" s="5"/>
      <c r="E2013" s="5"/>
    </row>
    <row r="2014">
      <c r="C2014" s="5"/>
      <c r="D2014" s="5"/>
      <c r="E2014" s="5"/>
    </row>
    <row r="2015">
      <c r="C2015" s="5"/>
      <c r="D2015" s="5"/>
      <c r="E2015" s="5"/>
    </row>
    <row r="2016">
      <c r="C2016" s="5"/>
      <c r="D2016" s="5"/>
      <c r="E2016" s="5"/>
    </row>
    <row r="2017">
      <c r="C2017" s="5"/>
      <c r="D2017" s="5"/>
      <c r="E2017" s="5"/>
    </row>
    <row r="2018">
      <c r="C2018" s="5"/>
      <c r="D2018" s="5"/>
      <c r="E2018" s="5"/>
    </row>
    <row r="2019">
      <c r="C2019" s="5"/>
      <c r="D2019" s="5"/>
      <c r="E2019" s="5"/>
    </row>
    <row r="2020">
      <c r="C2020" s="5"/>
      <c r="D2020" s="5"/>
      <c r="E2020" s="5"/>
    </row>
    <row r="2021">
      <c r="C2021" s="5"/>
      <c r="D2021" s="5"/>
      <c r="E2021" s="5"/>
    </row>
    <row r="2022">
      <c r="C2022" s="5"/>
      <c r="D2022" s="5"/>
      <c r="E2022" s="5"/>
    </row>
    <row r="2023">
      <c r="C2023" s="5"/>
      <c r="D2023" s="5"/>
      <c r="E2023" s="5"/>
    </row>
    <row r="2024">
      <c r="C2024" s="5"/>
      <c r="D2024" s="5"/>
      <c r="E2024" s="5"/>
    </row>
    <row r="2025">
      <c r="C2025" s="5"/>
      <c r="D2025" s="5"/>
      <c r="E2025" s="5"/>
    </row>
    <row r="2026">
      <c r="C2026" s="5"/>
      <c r="D2026" s="5"/>
      <c r="E2026" s="5"/>
    </row>
    <row r="2027">
      <c r="C2027" s="5"/>
      <c r="D2027" s="5"/>
      <c r="E2027" s="5"/>
    </row>
    <row r="2028">
      <c r="C2028" s="5"/>
      <c r="D2028" s="5"/>
      <c r="E2028" s="5"/>
    </row>
    <row r="2029">
      <c r="C2029" s="5"/>
      <c r="D2029" s="5"/>
      <c r="E2029" s="5"/>
    </row>
    <row r="2030">
      <c r="C2030" s="5"/>
      <c r="D2030" s="5"/>
      <c r="E2030" s="5"/>
    </row>
    <row r="2031">
      <c r="C2031" s="5"/>
      <c r="D2031" s="5"/>
      <c r="E2031" s="5"/>
    </row>
    <row r="2032">
      <c r="C2032" s="5"/>
      <c r="D2032" s="5"/>
      <c r="E2032" s="5"/>
    </row>
    <row r="2033">
      <c r="C2033" s="5"/>
      <c r="D2033" s="5"/>
      <c r="E2033" s="5"/>
    </row>
    <row r="2034">
      <c r="C2034" s="5"/>
      <c r="D2034" s="5"/>
      <c r="E2034" s="5"/>
    </row>
    <row r="2035">
      <c r="C2035" s="5"/>
      <c r="D2035" s="5"/>
      <c r="E2035" s="5"/>
    </row>
    <row r="2036">
      <c r="C2036" s="5"/>
      <c r="D2036" s="5"/>
      <c r="E2036" s="5"/>
    </row>
    <row r="2037">
      <c r="C2037" s="5"/>
      <c r="D2037" s="5"/>
      <c r="E2037" s="5"/>
    </row>
    <row r="2038">
      <c r="C2038" s="5"/>
      <c r="D2038" s="5"/>
      <c r="E2038" s="5"/>
    </row>
    <row r="2039">
      <c r="C2039" s="5"/>
      <c r="D2039" s="5"/>
      <c r="E2039" s="5"/>
    </row>
    <row r="2040">
      <c r="C2040" s="5"/>
      <c r="D2040" s="5"/>
      <c r="E2040" s="5"/>
    </row>
    <row r="2041">
      <c r="C2041" s="5"/>
      <c r="D2041" s="5"/>
      <c r="E2041" s="5"/>
    </row>
    <row r="2042">
      <c r="C2042" s="5"/>
      <c r="D2042" s="5"/>
      <c r="E2042" s="5"/>
    </row>
    <row r="2043">
      <c r="C2043" s="5"/>
      <c r="D2043" s="5"/>
      <c r="E2043" s="5"/>
    </row>
    <row r="2044">
      <c r="C2044" s="5"/>
      <c r="D2044" s="5"/>
      <c r="E2044" s="5"/>
    </row>
    <row r="2045">
      <c r="C2045" s="5"/>
      <c r="D2045" s="5"/>
      <c r="E2045" s="5"/>
    </row>
    <row r="2046">
      <c r="C2046" s="5"/>
      <c r="D2046" s="5"/>
      <c r="E2046" s="5"/>
    </row>
    <row r="2047">
      <c r="C2047" s="5"/>
      <c r="D2047" s="5"/>
      <c r="E2047" s="5"/>
    </row>
    <row r="2048">
      <c r="C2048" s="5"/>
      <c r="D2048" s="5"/>
      <c r="E2048" s="5"/>
    </row>
    <row r="2049">
      <c r="C2049" s="5"/>
      <c r="D2049" s="5"/>
      <c r="E2049" s="5"/>
    </row>
    <row r="2050">
      <c r="C2050" s="5"/>
      <c r="D2050" s="5"/>
      <c r="E2050" s="5"/>
    </row>
    <row r="2051">
      <c r="C2051" s="5"/>
      <c r="D2051" s="5"/>
      <c r="E2051" s="5"/>
    </row>
    <row r="2052">
      <c r="C2052" s="5"/>
      <c r="D2052" s="5"/>
      <c r="E2052" s="5"/>
    </row>
    <row r="2053">
      <c r="C2053" s="5"/>
      <c r="D2053" s="5"/>
      <c r="E2053" s="5"/>
    </row>
    <row r="2054">
      <c r="C2054" s="5"/>
      <c r="D2054" s="5"/>
      <c r="E2054" s="5"/>
    </row>
    <row r="2055">
      <c r="C2055" s="5"/>
      <c r="D2055" s="5"/>
      <c r="E2055" s="5"/>
    </row>
    <row r="2056">
      <c r="C2056" s="5"/>
      <c r="D2056" s="5"/>
      <c r="E2056" s="5"/>
    </row>
    <row r="2057">
      <c r="C2057" s="5"/>
      <c r="D2057" s="5"/>
      <c r="E2057" s="5"/>
    </row>
    <row r="2058">
      <c r="C2058" s="5"/>
      <c r="D2058" s="5"/>
      <c r="E2058" s="5"/>
    </row>
    <row r="2059">
      <c r="C2059" s="5"/>
      <c r="D2059" s="5"/>
      <c r="E2059" s="5"/>
    </row>
    <row r="2060">
      <c r="C2060" s="5"/>
      <c r="D2060" s="5"/>
      <c r="E2060" s="5"/>
    </row>
    <row r="2061">
      <c r="C2061" s="5"/>
      <c r="D2061" s="5"/>
      <c r="E2061" s="5"/>
    </row>
    <row r="2062">
      <c r="C2062" s="5"/>
      <c r="D2062" s="5"/>
      <c r="E2062" s="5"/>
    </row>
    <row r="2063">
      <c r="C2063" s="5"/>
      <c r="D2063" s="5"/>
      <c r="E2063" s="5"/>
    </row>
    <row r="2064">
      <c r="C2064" s="5"/>
      <c r="D2064" s="5"/>
      <c r="E2064" s="5"/>
    </row>
    <row r="2065">
      <c r="C2065" s="5"/>
      <c r="D2065" s="5"/>
      <c r="E2065" s="5"/>
    </row>
    <row r="2066">
      <c r="C2066" s="5"/>
      <c r="D2066" s="5"/>
      <c r="E2066" s="5"/>
    </row>
    <row r="2067">
      <c r="C2067" s="5"/>
      <c r="D2067" s="5"/>
      <c r="E2067" s="5"/>
    </row>
    <row r="2068">
      <c r="C2068" s="5"/>
      <c r="D2068" s="5"/>
      <c r="E2068" s="5"/>
    </row>
    <row r="2069">
      <c r="C2069" s="5"/>
      <c r="D2069" s="5"/>
      <c r="E2069" s="5"/>
    </row>
    <row r="2070">
      <c r="C2070" s="5"/>
      <c r="D2070" s="5"/>
      <c r="E2070" s="5"/>
    </row>
    <row r="2071">
      <c r="C2071" s="5"/>
      <c r="D2071" s="5"/>
      <c r="E2071" s="5"/>
    </row>
    <row r="2072">
      <c r="C2072" s="5"/>
      <c r="D2072" s="5"/>
      <c r="E2072" s="5"/>
    </row>
    <row r="2073">
      <c r="C2073" s="5"/>
      <c r="D2073" s="5"/>
      <c r="E2073" s="5"/>
    </row>
    <row r="2074">
      <c r="C2074" s="5"/>
      <c r="D2074" s="5"/>
      <c r="E2074" s="5"/>
    </row>
    <row r="2075">
      <c r="C2075" s="5"/>
      <c r="D2075" s="5"/>
      <c r="E2075" s="5"/>
    </row>
    <row r="2076">
      <c r="C2076" s="5"/>
      <c r="D2076" s="5"/>
      <c r="E2076" s="5"/>
    </row>
    <row r="2077">
      <c r="C2077" s="5"/>
      <c r="D2077" s="5"/>
      <c r="E2077" s="5"/>
    </row>
    <row r="2078">
      <c r="C2078" s="5"/>
      <c r="D2078" s="5"/>
      <c r="E2078" s="5"/>
    </row>
    <row r="2079">
      <c r="C2079" s="5"/>
      <c r="D2079" s="5"/>
      <c r="E2079" s="5"/>
    </row>
    <row r="2080">
      <c r="C2080" s="5"/>
      <c r="D2080" s="5"/>
      <c r="E2080" s="5"/>
    </row>
    <row r="2081">
      <c r="C2081" s="5"/>
      <c r="D2081" s="5"/>
      <c r="E2081" s="5"/>
    </row>
    <row r="2082">
      <c r="C2082" s="5"/>
      <c r="D2082" s="5"/>
      <c r="E2082" s="5"/>
    </row>
    <row r="2083">
      <c r="C2083" s="5"/>
      <c r="D2083" s="5"/>
      <c r="E2083" s="5"/>
    </row>
    <row r="2084">
      <c r="C2084" s="5"/>
      <c r="D2084" s="5"/>
      <c r="E2084" s="5"/>
    </row>
    <row r="2085">
      <c r="C2085" s="5"/>
      <c r="D2085" s="5"/>
      <c r="E2085" s="5"/>
    </row>
    <row r="2086">
      <c r="C2086" s="5"/>
      <c r="D2086" s="5"/>
      <c r="E2086" s="5"/>
    </row>
    <row r="2087">
      <c r="C2087" s="5"/>
      <c r="D2087" s="5"/>
      <c r="E2087" s="5"/>
    </row>
    <row r="2088">
      <c r="C2088" s="5"/>
      <c r="D2088" s="5"/>
      <c r="E2088" s="5"/>
    </row>
    <row r="2089">
      <c r="C2089" s="5"/>
      <c r="D2089" s="5"/>
      <c r="E2089" s="5"/>
    </row>
    <row r="2090">
      <c r="C2090" s="5"/>
      <c r="D2090" s="5"/>
      <c r="E2090" s="5"/>
    </row>
    <row r="2091">
      <c r="C2091" s="5"/>
      <c r="D2091" s="5"/>
      <c r="E2091" s="5"/>
    </row>
    <row r="2092">
      <c r="C2092" s="5"/>
      <c r="D2092" s="5"/>
      <c r="E2092" s="5"/>
    </row>
    <row r="2093">
      <c r="C2093" s="5"/>
      <c r="D2093" s="5"/>
      <c r="E2093" s="5"/>
    </row>
    <row r="2094">
      <c r="C2094" s="5"/>
      <c r="D2094" s="5"/>
      <c r="E2094" s="5"/>
    </row>
    <row r="2095">
      <c r="C2095" s="5"/>
      <c r="D2095" s="5"/>
      <c r="E2095" s="5"/>
    </row>
    <row r="2096">
      <c r="C2096" s="5"/>
      <c r="D2096" s="5"/>
      <c r="E2096" s="5"/>
    </row>
    <row r="2097">
      <c r="C2097" s="5"/>
      <c r="D2097" s="5"/>
      <c r="E2097" s="5"/>
    </row>
    <row r="2098">
      <c r="C2098" s="5"/>
      <c r="D2098" s="5"/>
      <c r="E2098" s="5"/>
    </row>
    <row r="2099">
      <c r="C2099" s="5"/>
      <c r="D2099" s="5"/>
      <c r="E2099" s="5"/>
    </row>
    <row r="2100">
      <c r="C2100" s="5"/>
      <c r="D2100" s="5"/>
      <c r="E2100" s="5"/>
    </row>
    <row r="2101">
      <c r="C2101" s="5"/>
      <c r="D2101" s="5"/>
      <c r="E2101" s="5"/>
    </row>
    <row r="2102">
      <c r="C2102" s="5"/>
      <c r="D2102" s="5"/>
      <c r="E2102" s="5"/>
    </row>
    <row r="2103">
      <c r="C2103" s="5"/>
      <c r="D2103" s="5"/>
      <c r="E2103" s="5"/>
    </row>
    <row r="2104">
      <c r="C2104" s="5"/>
      <c r="D2104" s="5"/>
      <c r="E2104" s="5"/>
    </row>
    <row r="2105">
      <c r="C2105" s="5"/>
      <c r="D2105" s="5"/>
      <c r="E2105" s="5"/>
    </row>
    <row r="2106">
      <c r="C2106" s="5"/>
      <c r="D2106" s="5"/>
      <c r="E2106" s="5"/>
    </row>
    <row r="2107">
      <c r="C2107" s="5"/>
      <c r="D2107" s="5"/>
      <c r="E2107" s="5"/>
    </row>
    <row r="2108">
      <c r="C2108" s="5"/>
      <c r="D2108" s="5"/>
      <c r="E2108" s="5"/>
    </row>
    <row r="2109">
      <c r="C2109" s="5"/>
      <c r="D2109" s="5"/>
      <c r="E2109" s="5"/>
    </row>
    <row r="2110">
      <c r="C2110" s="5"/>
      <c r="D2110" s="5"/>
      <c r="E2110" s="5"/>
    </row>
    <row r="2111">
      <c r="C2111" s="5"/>
      <c r="D2111" s="5"/>
      <c r="E2111" s="5"/>
    </row>
    <row r="2112">
      <c r="C2112" s="5"/>
      <c r="D2112" s="5"/>
      <c r="E2112" s="5"/>
    </row>
    <row r="2113">
      <c r="C2113" s="5"/>
      <c r="D2113" s="5"/>
      <c r="E2113" s="5"/>
    </row>
    <row r="2114">
      <c r="C2114" s="5"/>
      <c r="D2114" s="5"/>
      <c r="E2114" s="5"/>
    </row>
    <row r="2115">
      <c r="C2115" s="5"/>
      <c r="D2115" s="5"/>
      <c r="E2115" s="5"/>
    </row>
    <row r="2116">
      <c r="C2116" s="5"/>
      <c r="D2116" s="5"/>
      <c r="E2116" s="5"/>
    </row>
    <row r="2117">
      <c r="C2117" s="5"/>
      <c r="D2117" s="5"/>
      <c r="E2117" s="5"/>
    </row>
    <row r="2118">
      <c r="C2118" s="5"/>
      <c r="D2118" s="5"/>
      <c r="E2118" s="5"/>
    </row>
    <row r="2119">
      <c r="C2119" s="5"/>
      <c r="D2119" s="5"/>
      <c r="E2119" s="5"/>
    </row>
    <row r="2120">
      <c r="C2120" s="5"/>
      <c r="D2120" s="5"/>
      <c r="E2120" s="5"/>
    </row>
    <row r="2121">
      <c r="C2121" s="5"/>
      <c r="D2121" s="5"/>
      <c r="E2121" s="5"/>
    </row>
    <row r="2122">
      <c r="C2122" s="5"/>
      <c r="D2122" s="5"/>
      <c r="E2122" s="5"/>
    </row>
    <row r="2123">
      <c r="C2123" s="5"/>
      <c r="D2123" s="5"/>
      <c r="E2123" s="5"/>
    </row>
    <row r="2124">
      <c r="C2124" s="5"/>
      <c r="D2124" s="5"/>
      <c r="E2124" s="5"/>
    </row>
    <row r="2125">
      <c r="C2125" s="5"/>
      <c r="D2125" s="5"/>
      <c r="E2125" s="5"/>
    </row>
    <row r="2126">
      <c r="C2126" s="5"/>
      <c r="D2126" s="5"/>
      <c r="E2126" s="5"/>
    </row>
    <row r="2127">
      <c r="C2127" s="5"/>
      <c r="D2127" s="5"/>
      <c r="E2127" s="5"/>
    </row>
    <row r="2128">
      <c r="C2128" s="5"/>
      <c r="D2128" s="5"/>
      <c r="E2128" s="5"/>
    </row>
    <row r="2129">
      <c r="C2129" s="5"/>
      <c r="D2129" s="5"/>
      <c r="E2129" s="5"/>
    </row>
    <row r="2130">
      <c r="C2130" s="5"/>
      <c r="D2130" s="5"/>
      <c r="E2130" s="5"/>
    </row>
    <row r="2131">
      <c r="C2131" s="5"/>
      <c r="D2131" s="5"/>
      <c r="E2131" s="5"/>
    </row>
    <row r="2132">
      <c r="C2132" s="5"/>
      <c r="D2132" s="5"/>
      <c r="E2132" s="5"/>
    </row>
    <row r="2133">
      <c r="C2133" s="5"/>
      <c r="D2133" s="5"/>
      <c r="E2133" s="5"/>
    </row>
    <row r="2134">
      <c r="C2134" s="5"/>
      <c r="D2134" s="5"/>
      <c r="E2134" s="5"/>
    </row>
    <row r="2135">
      <c r="C2135" s="5"/>
      <c r="D2135" s="5"/>
      <c r="E2135" s="5"/>
    </row>
    <row r="2136">
      <c r="C2136" s="5"/>
      <c r="D2136" s="5"/>
      <c r="E2136" s="5"/>
    </row>
    <row r="2137">
      <c r="C2137" s="5"/>
      <c r="D2137" s="5"/>
      <c r="E2137" s="5"/>
    </row>
    <row r="2138">
      <c r="C2138" s="5"/>
      <c r="D2138" s="5"/>
      <c r="E2138" s="5"/>
    </row>
    <row r="2139">
      <c r="C2139" s="5"/>
      <c r="D2139" s="5"/>
      <c r="E2139" s="5"/>
    </row>
    <row r="2140">
      <c r="C2140" s="5"/>
      <c r="D2140" s="5"/>
      <c r="E2140" s="5"/>
    </row>
    <row r="2141">
      <c r="C2141" s="5"/>
      <c r="D2141" s="5"/>
      <c r="E2141" s="5"/>
    </row>
    <row r="2142">
      <c r="C2142" s="5"/>
      <c r="D2142" s="5"/>
      <c r="E2142" s="5"/>
    </row>
    <row r="2143">
      <c r="C2143" s="5"/>
      <c r="D2143" s="5"/>
      <c r="E2143" s="5"/>
    </row>
    <row r="2144">
      <c r="C2144" s="5"/>
      <c r="D2144" s="5"/>
      <c r="E2144" s="5"/>
    </row>
    <row r="2145">
      <c r="C2145" s="5"/>
      <c r="D2145" s="5"/>
      <c r="E2145" s="5"/>
    </row>
    <row r="2146">
      <c r="C2146" s="5"/>
      <c r="D2146" s="5"/>
      <c r="E2146" s="5"/>
    </row>
    <row r="2147">
      <c r="C2147" s="5"/>
      <c r="D2147" s="5"/>
      <c r="E2147" s="5"/>
    </row>
    <row r="2148">
      <c r="C2148" s="5"/>
      <c r="D2148" s="5"/>
      <c r="E2148" s="5"/>
    </row>
    <row r="2149">
      <c r="C2149" s="5"/>
      <c r="D2149" s="5"/>
      <c r="E2149" s="5"/>
    </row>
    <row r="2150">
      <c r="C2150" s="5"/>
      <c r="D2150" s="5"/>
      <c r="E2150" s="5"/>
    </row>
    <row r="2151">
      <c r="C2151" s="5"/>
      <c r="D2151" s="5"/>
      <c r="E2151" s="5"/>
    </row>
    <row r="2152">
      <c r="C2152" s="5"/>
      <c r="D2152" s="5"/>
      <c r="E2152" s="5"/>
    </row>
    <row r="2153">
      <c r="C2153" s="5"/>
      <c r="D2153" s="5"/>
      <c r="E2153" s="5"/>
    </row>
    <row r="2154">
      <c r="C2154" s="5"/>
      <c r="D2154" s="5"/>
      <c r="E2154" s="5"/>
    </row>
    <row r="2155">
      <c r="C2155" s="5"/>
      <c r="D2155" s="5"/>
      <c r="E2155" s="5"/>
    </row>
    <row r="2156">
      <c r="C2156" s="5"/>
      <c r="D2156" s="5"/>
      <c r="E2156" s="5"/>
    </row>
    <row r="2157">
      <c r="C2157" s="5"/>
      <c r="D2157" s="5"/>
      <c r="E2157" s="5"/>
    </row>
    <row r="2158">
      <c r="C2158" s="5"/>
      <c r="D2158" s="5"/>
      <c r="E2158" s="5"/>
    </row>
    <row r="2159">
      <c r="C2159" s="5"/>
      <c r="D2159" s="5"/>
      <c r="E2159" s="5"/>
    </row>
    <row r="2160">
      <c r="C2160" s="5"/>
      <c r="D2160" s="5"/>
      <c r="E2160" s="5"/>
    </row>
    <row r="2161">
      <c r="C2161" s="5"/>
      <c r="D2161" s="5"/>
      <c r="E2161" s="5"/>
    </row>
    <row r="2162">
      <c r="C2162" s="5"/>
      <c r="D2162" s="5"/>
      <c r="E2162" s="5"/>
    </row>
    <row r="2163">
      <c r="C2163" s="5"/>
      <c r="D2163" s="5"/>
      <c r="E2163" s="5"/>
    </row>
    <row r="2164">
      <c r="C2164" s="5"/>
      <c r="D2164" s="5"/>
      <c r="E2164" s="5"/>
    </row>
    <row r="2165">
      <c r="C2165" s="5"/>
      <c r="D2165" s="5"/>
      <c r="E2165" s="5"/>
    </row>
    <row r="2166">
      <c r="C2166" s="5"/>
      <c r="D2166" s="5"/>
      <c r="E2166" s="5"/>
    </row>
    <row r="2167">
      <c r="C2167" s="5"/>
      <c r="D2167" s="5"/>
      <c r="E2167" s="5"/>
    </row>
    <row r="2168">
      <c r="C2168" s="5"/>
      <c r="D2168" s="5"/>
      <c r="E2168" s="5"/>
    </row>
    <row r="2169">
      <c r="C2169" s="5"/>
      <c r="D2169" s="5"/>
      <c r="E2169" s="5"/>
    </row>
    <row r="2170">
      <c r="C2170" s="5"/>
      <c r="D2170" s="5"/>
      <c r="E2170" s="5"/>
    </row>
    <row r="2171">
      <c r="C2171" s="5"/>
      <c r="D2171" s="5"/>
      <c r="E2171" s="5"/>
    </row>
    <row r="2172">
      <c r="C2172" s="5"/>
      <c r="D2172" s="5"/>
      <c r="E2172" s="5"/>
    </row>
    <row r="2173">
      <c r="C2173" s="5"/>
      <c r="D2173" s="5"/>
      <c r="E2173" s="5"/>
    </row>
    <row r="2174">
      <c r="C2174" s="5"/>
      <c r="D2174" s="5"/>
      <c r="E2174" s="5"/>
    </row>
    <row r="2175">
      <c r="C2175" s="5"/>
      <c r="D2175" s="5"/>
      <c r="E2175" s="5"/>
    </row>
    <row r="2176">
      <c r="C2176" s="5"/>
      <c r="D2176" s="5"/>
      <c r="E2176" s="5"/>
    </row>
    <row r="2177">
      <c r="C2177" s="5"/>
      <c r="D2177" s="5"/>
      <c r="E2177" s="5"/>
    </row>
    <row r="2178">
      <c r="C2178" s="5"/>
      <c r="D2178" s="5"/>
      <c r="E2178" s="5"/>
    </row>
    <row r="2179">
      <c r="C2179" s="5"/>
      <c r="D2179" s="5"/>
      <c r="E2179" s="5"/>
    </row>
    <row r="2180">
      <c r="C2180" s="5"/>
      <c r="D2180" s="5"/>
      <c r="E2180" s="5"/>
    </row>
    <row r="2181">
      <c r="C2181" s="5"/>
      <c r="D2181" s="5"/>
      <c r="E2181" s="5"/>
    </row>
    <row r="2182">
      <c r="C2182" s="5"/>
      <c r="D2182" s="5"/>
      <c r="E2182" s="5"/>
    </row>
    <row r="2183">
      <c r="C2183" s="5"/>
      <c r="D2183" s="5"/>
      <c r="E2183" s="5"/>
    </row>
    <row r="2184">
      <c r="C2184" s="5"/>
      <c r="D2184" s="5"/>
      <c r="E2184" s="5"/>
    </row>
    <row r="2185">
      <c r="C2185" s="5"/>
      <c r="D2185" s="5"/>
      <c r="E2185" s="5"/>
    </row>
    <row r="2186">
      <c r="C2186" s="5"/>
      <c r="D2186" s="5"/>
      <c r="E2186" s="5"/>
    </row>
    <row r="2187">
      <c r="C2187" s="5"/>
      <c r="D2187" s="5"/>
      <c r="E2187" s="5"/>
    </row>
    <row r="2188">
      <c r="C2188" s="5"/>
      <c r="D2188" s="5"/>
      <c r="E2188" s="5"/>
    </row>
    <row r="2189">
      <c r="C2189" s="5"/>
      <c r="D2189" s="5"/>
      <c r="E2189" s="5"/>
    </row>
    <row r="2190">
      <c r="C2190" s="5"/>
      <c r="D2190" s="5"/>
      <c r="E2190" s="5"/>
    </row>
    <row r="2191">
      <c r="C2191" s="5"/>
      <c r="D2191" s="5"/>
      <c r="E2191" s="5"/>
    </row>
    <row r="2192">
      <c r="C2192" s="5"/>
      <c r="D2192" s="5"/>
      <c r="E2192" s="5"/>
    </row>
    <row r="2193">
      <c r="C2193" s="5"/>
      <c r="D2193" s="5"/>
      <c r="E2193" s="5"/>
    </row>
    <row r="2194">
      <c r="C2194" s="5"/>
      <c r="D2194" s="5"/>
      <c r="E2194" s="5"/>
    </row>
    <row r="2195">
      <c r="C2195" s="5"/>
      <c r="D2195" s="5"/>
      <c r="E2195" s="5"/>
    </row>
    <row r="2196">
      <c r="C2196" s="5"/>
      <c r="D2196" s="5"/>
      <c r="E2196" s="5"/>
    </row>
    <row r="2197">
      <c r="C2197" s="5"/>
      <c r="D2197" s="5"/>
      <c r="E2197" s="5"/>
    </row>
    <row r="2198">
      <c r="C2198" s="5"/>
      <c r="D2198" s="5"/>
      <c r="E2198" s="5"/>
    </row>
    <row r="2199">
      <c r="C2199" s="5"/>
      <c r="D2199" s="5"/>
      <c r="E2199" s="5"/>
    </row>
    <row r="2200">
      <c r="C2200" s="5"/>
      <c r="D2200" s="5"/>
      <c r="E2200" s="5"/>
    </row>
    <row r="2201">
      <c r="C2201" s="5"/>
      <c r="D2201" s="5"/>
      <c r="E2201" s="5"/>
    </row>
    <row r="2202">
      <c r="C2202" s="5"/>
      <c r="D2202" s="5"/>
      <c r="E2202" s="5"/>
    </row>
    <row r="2203">
      <c r="C2203" s="5"/>
      <c r="D2203" s="5"/>
      <c r="E2203" s="5"/>
    </row>
    <row r="2204">
      <c r="C2204" s="5"/>
      <c r="D2204" s="5"/>
      <c r="E2204" s="5"/>
    </row>
    <row r="2205">
      <c r="C2205" s="5"/>
      <c r="D2205" s="5"/>
      <c r="E2205" s="5"/>
    </row>
    <row r="2206">
      <c r="C2206" s="5"/>
      <c r="D2206" s="5"/>
      <c r="E2206" s="5"/>
    </row>
    <row r="2207">
      <c r="C2207" s="5"/>
      <c r="D2207" s="5"/>
      <c r="E2207" s="5"/>
    </row>
    <row r="2208">
      <c r="C2208" s="5"/>
      <c r="D2208" s="5"/>
      <c r="E2208" s="5"/>
    </row>
    <row r="2209">
      <c r="C2209" s="5"/>
      <c r="D2209" s="5"/>
      <c r="E2209" s="5"/>
    </row>
    <row r="2210">
      <c r="C2210" s="5"/>
      <c r="D2210" s="5"/>
      <c r="E2210" s="5"/>
    </row>
    <row r="2211">
      <c r="C2211" s="5"/>
      <c r="D2211" s="5"/>
      <c r="E2211" s="5"/>
    </row>
    <row r="2212">
      <c r="C2212" s="5"/>
      <c r="D2212" s="5"/>
      <c r="E2212" s="5"/>
    </row>
    <row r="2213">
      <c r="C2213" s="5"/>
      <c r="D2213" s="5"/>
      <c r="E2213" s="5"/>
    </row>
    <row r="2214">
      <c r="C2214" s="5"/>
      <c r="D2214" s="5"/>
      <c r="E2214" s="5"/>
    </row>
    <row r="2215">
      <c r="C2215" s="5"/>
      <c r="D2215" s="5"/>
      <c r="E2215" s="5"/>
    </row>
    <row r="2216">
      <c r="C2216" s="5"/>
      <c r="D2216" s="5"/>
      <c r="E2216" s="5"/>
    </row>
    <row r="2217">
      <c r="C2217" s="5"/>
      <c r="D2217" s="5"/>
      <c r="E2217" s="5"/>
    </row>
    <row r="2218">
      <c r="C2218" s="5"/>
      <c r="D2218" s="5"/>
      <c r="E2218" s="5"/>
    </row>
    <row r="2219">
      <c r="C2219" s="5"/>
      <c r="D2219" s="5"/>
      <c r="E2219" s="5"/>
    </row>
    <row r="2220">
      <c r="C2220" s="5"/>
      <c r="D2220" s="5"/>
      <c r="E2220" s="5"/>
    </row>
    <row r="2221">
      <c r="C2221" s="5"/>
      <c r="D2221" s="5"/>
      <c r="E2221" s="5"/>
    </row>
    <row r="2222">
      <c r="C2222" s="5"/>
      <c r="D2222" s="5"/>
      <c r="E2222" s="5"/>
    </row>
    <row r="2223">
      <c r="C2223" s="5"/>
      <c r="D2223" s="5"/>
      <c r="E2223" s="5"/>
    </row>
    <row r="2224">
      <c r="C2224" s="5"/>
      <c r="D2224" s="5"/>
      <c r="E2224" s="5"/>
    </row>
    <row r="2225">
      <c r="C2225" s="5"/>
      <c r="D2225" s="5"/>
      <c r="E2225" s="5"/>
    </row>
    <row r="2226">
      <c r="C2226" s="5"/>
      <c r="D2226" s="5"/>
      <c r="E2226" s="5"/>
    </row>
    <row r="2227">
      <c r="C2227" s="5"/>
      <c r="D2227" s="5"/>
      <c r="E2227" s="5"/>
    </row>
    <row r="2228">
      <c r="C2228" s="5"/>
      <c r="D2228" s="5"/>
      <c r="E2228" s="5"/>
    </row>
    <row r="2229">
      <c r="C2229" s="5"/>
      <c r="D2229" s="5"/>
      <c r="E2229" s="5"/>
    </row>
    <row r="2230">
      <c r="C2230" s="5"/>
      <c r="D2230" s="5"/>
      <c r="E2230" s="5"/>
    </row>
    <row r="2231">
      <c r="C2231" s="5"/>
      <c r="D2231" s="5"/>
      <c r="E2231" s="5"/>
    </row>
    <row r="2232">
      <c r="C2232" s="5"/>
      <c r="D2232" s="5"/>
      <c r="E2232" s="5"/>
    </row>
    <row r="2233">
      <c r="C2233" s="5"/>
      <c r="D2233" s="5"/>
      <c r="E2233" s="5"/>
    </row>
    <row r="2234">
      <c r="C2234" s="5"/>
      <c r="D2234" s="5"/>
      <c r="E2234" s="5"/>
    </row>
    <row r="2235">
      <c r="C2235" s="5"/>
      <c r="D2235" s="5"/>
      <c r="E2235" s="5"/>
    </row>
    <row r="2236">
      <c r="C2236" s="5"/>
      <c r="D2236" s="5"/>
      <c r="E2236" s="5"/>
    </row>
    <row r="2237">
      <c r="C2237" s="5"/>
      <c r="D2237" s="5"/>
      <c r="E2237" s="5"/>
    </row>
    <row r="2238">
      <c r="C2238" s="5"/>
      <c r="D2238" s="5"/>
      <c r="E2238" s="5"/>
    </row>
    <row r="2239">
      <c r="C2239" s="5"/>
      <c r="D2239" s="5"/>
      <c r="E2239" s="5"/>
    </row>
    <row r="2240">
      <c r="C2240" s="5"/>
      <c r="D2240" s="5"/>
      <c r="E2240" s="5"/>
    </row>
    <row r="2241">
      <c r="C2241" s="5"/>
      <c r="D2241" s="5"/>
      <c r="E2241" s="5"/>
    </row>
    <row r="2242">
      <c r="C2242" s="5"/>
      <c r="D2242" s="5"/>
      <c r="E2242" s="5"/>
    </row>
    <row r="2243">
      <c r="C2243" s="5"/>
      <c r="D2243" s="5"/>
      <c r="E2243" s="5"/>
    </row>
    <row r="2244">
      <c r="C2244" s="5"/>
      <c r="D2244" s="5"/>
      <c r="E2244" s="5"/>
    </row>
    <row r="2245">
      <c r="C2245" s="5"/>
      <c r="D2245" s="5"/>
      <c r="E2245" s="5"/>
    </row>
    <row r="2246">
      <c r="C2246" s="5"/>
      <c r="D2246" s="5"/>
      <c r="E2246" s="5"/>
    </row>
    <row r="2247">
      <c r="C2247" s="5"/>
      <c r="D2247" s="5"/>
      <c r="E2247" s="5"/>
    </row>
    <row r="2248">
      <c r="C2248" s="5"/>
      <c r="D2248" s="5"/>
      <c r="E2248" s="5"/>
    </row>
    <row r="2249">
      <c r="C2249" s="5"/>
      <c r="D2249" s="5"/>
      <c r="E2249" s="5"/>
    </row>
    <row r="2250">
      <c r="C2250" s="5"/>
      <c r="D2250" s="5"/>
      <c r="E2250" s="5"/>
    </row>
    <row r="2251">
      <c r="C2251" s="5"/>
      <c r="D2251" s="5"/>
      <c r="E2251" s="5"/>
    </row>
    <row r="2252">
      <c r="C2252" s="5"/>
      <c r="D2252" s="5"/>
      <c r="E2252" s="5"/>
    </row>
    <row r="2253">
      <c r="C2253" s="5"/>
      <c r="D2253" s="5"/>
      <c r="E2253" s="5"/>
    </row>
    <row r="2254">
      <c r="C2254" s="5"/>
      <c r="D2254" s="5"/>
      <c r="E2254" s="5"/>
    </row>
    <row r="2255">
      <c r="C2255" s="5"/>
      <c r="D2255" s="5"/>
      <c r="E2255" s="5"/>
    </row>
    <row r="2256">
      <c r="C2256" s="5"/>
      <c r="D2256" s="5"/>
      <c r="E2256" s="5"/>
    </row>
    <row r="2257">
      <c r="C2257" s="5"/>
      <c r="D2257" s="5"/>
      <c r="E2257" s="5"/>
    </row>
    <row r="2258">
      <c r="C2258" s="5"/>
      <c r="D2258" s="5"/>
      <c r="E2258" s="5"/>
    </row>
    <row r="2259">
      <c r="C2259" s="5"/>
      <c r="D2259" s="5"/>
      <c r="E2259" s="5"/>
    </row>
    <row r="2260">
      <c r="C2260" s="5"/>
      <c r="D2260" s="5"/>
      <c r="E2260" s="5"/>
    </row>
    <row r="2261">
      <c r="C2261" s="5"/>
      <c r="D2261" s="5"/>
      <c r="E2261" s="5"/>
    </row>
    <row r="2262">
      <c r="C2262" s="5"/>
      <c r="D2262" s="5"/>
      <c r="E2262" s="5"/>
    </row>
    <row r="2263">
      <c r="C2263" s="5"/>
      <c r="D2263" s="5"/>
      <c r="E2263" s="5"/>
    </row>
    <row r="2264">
      <c r="C2264" s="5"/>
      <c r="D2264" s="5"/>
      <c r="E2264" s="5"/>
    </row>
    <row r="2265">
      <c r="C2265" s="5"/>
      <c r="D2265" s="5"/>
      <c r="E2265" s="5"/>
    </row>
    <row r="2266">
      <c r="C2266" s="5"/>
      <c r="D2266" s="5"/>
      <c r="E2266" s="5"/>
    </row>
    <row r="2267">
      <c r="C2267" s="5"/>
      <c r="D2267" s="5"/>
      <c r="E2267" s="5"/>
    </row>
    <row r="2268">
      <c r="C2268" s="5"/>
      <c r="D2268" s="5"/>
      <c r="E2268" s="5"/>
    </row>
    <row r="2269">
      <c r="C2269" s="5"/>
      <c r="D2269" s="5"/>
      <c r="E2269" s="5"/>
    </row>
    <row r="2270">
      <c r="C2270" s="5"/>
      <c r="D2270" s="5"/>
      <c r="E2270" s="5"/>
    </row>
    <row r="2271">
      <c r="C2271" s="5"/>
      <c r="D2271" s="5"/>
      <c r="E2271" s="5"/>
    </row>
    <row r="2272">
      <c r="C2272" s="5"/>
      <c r="D2272" s="5"/>
      <c r="E2272" s="5"/>
    </row>
    <row r="2273">
      <c r="C2273" s="5"/>
      <c r="D2273" s="5"/>
      <c r="E2273" s="5"/>
    </row>
    <row r="2274">
      <c r="C2274" s="5"/>
      <c r="D2274" s="5"/>
      <c r="E2274" s="5"/>
    </row>
    <row r="2275">
      <c r="C2275" s="5"/>
      <c r="D2275" s="5"/>
      <c r="E2275" s="5"/>
    </row>
    <row r="2276">
      <c r="C2276" s="5"/>
      <c r="D2276" s="5"/>
      <c r="E2276" s="5"/>
    </row>
    <row r="2277">
      <c r="C2277" s="5"/>
      <c r="D2277" s="5"/>
      <c r="E2277" s="5"/>
    </row>
    <row r="2278">
      <c r="C2278" s="5"/>
      <c r="D2278" s="5"/>
      <c r="E2278" s="5"/>
    </row>
    <row r="2279">
      <c r="C2279" s="5"/>
      <c r="D2279" s="5"/>
      <c r="E2279" s="5"/>
    </row>
    <row r="2280">
      <c r="C2280" s="5"/>
      <c r="D2280" s="5"/>
      <c r="E2280" s="5"/>
    </row>
    <row r="2281">
      <c r="C2281" s="5"/>
      <c r="D2281" s="5"/>
      <c r="E2281" s="5"/>
    </row>
    <row r="2282">
      <c r="C2282" s="5"/>
      <c r="D2282" s="5"/>
      <c r="E2282" s="5"/>
    </row>
    <row r="2283">
      <c r="C2283" s="5"/>
      <c r="D2283" s="5"/>
      <c r="E2283" s="5"/>
    </row>
    <row r="2284">
      <c r="C2284" s="5"/>
      <c r="D2284" s="5"/>
      <c r="E2284" s="5"/>
    </row>
    <row r="2285">
      <c r="C2285" s="5"/>
      <c r="D2285" s="5"/>
      <c r="E2285" s="5"/>
    </row>
    <row r="2286">
      <c r="C2286" s="5"/>
      <c r="D2286" s="5"/>
      <c r="E2286" s="5"/>
    </row>
    <row r="2287">
      <c r="C2287" s="5"/>
      <c r="D2287" s="5"/>
      <c r="E2287" s="5"/>
    </row>
    <row r="2288">
      <c r="C2288" s="5"/>
      <c r="D2288" s="5"/>
      <c r="E2288" s="5"/>
    </row>
    <row r="2289">
      <c r="C2289" s="5"/>
      <c r="D2289" s="5"/>
      <c r="E2289" s="5"/>
    </row>
    <row r="2290">
      <c r="C2290" s="5"/>
      <c r="D2290" s="5"/>
      <c r="E2290" s="5"/>
    </row>
    <row r="2291">
      <c r="C2291" s="5"/>
      <c r="D2291" s="5"/>
      <c r="E2291" s="5"/>
    </row>
    <row r="2292">
      <c r="C2292" s="5"/>
      <c r="D2292" s="5"/>
      <c r="E2292" s="5"/>
    </row>
    <row r="2293">
      <c r="C2293" s="5"/>
      <c r="D2293" s="5"/>
      <c r="E2293" s="5"/>
    </row>
    <row r="2294">
      <c r="C2294" s="5"/>
      <c r="D2294" s="5"/>
      <c r="E2294" s="5"/>
    </row>
    <row r="2295">
      <c r="C2295" s="5"/>
      <c r="D2295" s="5"/>
      <c r="E2295" s="5"/>
    </row>
    <row r="2296">
      <c r="C2296" s="5"/>
      <c r="D2296" s="5"/>
      <c r="E2296" s="5"/>
    </row>
    <row r="2297">
      <c r="C2297" s="5"/>
      <c r="D2297" s="5"/>
      <c r="E2297" s="5"/>
    </row>
    <row r="2298">
      <c r="C2298" s="5"/>
      <c r="D2298" s="5"/>
      <c r="E2298" s="5"/>
    </row>
    <row r="2299">
      <c r="C2299" s="5"/>
      <c r="D2299" s="5"/>
      <c r="E2299" s="5"/>
    </row>
    <row r="2300">
      <c r="C2300" s="5"/>
      <c r="D2300" s="5"/>
      <c r="E2300" s="5"/>
    </row>
    <row r="2301">
      <c r="C2301" s="5"/>
      <c r="D2301" s="5"/>
      <c r="E2301" s="5"/>
    </row>
    <row r="2302">
      <c r="C2302" s="5"/>
      <c r="D2302" s="5"/>
      <c r="E2302" s="5"/>
    </row>
    <row r="2303">
      <c r="C2303" s="5"/>
      <c r="D2303" s="5"/>
      <c r="E2303" s="5"/>
    </row>
    <row r="2304">
      <c r="C2304" s="5"/>
      <c r="D2304" s="5"/>
      <c r="E2304" s="5"/>
    </row>
    <row r="2305">
      <c r="C2305" s="5"/>
      <c r="D2305" s="5"/>
      <c r="E2305" s="5"/>
    </row>
    <row r="2306">
      <c r="C2306" s="5"/>
      <c r="D2306" s="5"/>
      <c r="E2306" s="5"/>
    </row>
    <row r="2307">
      <c r="C2307" s="5"/>
      <c r="D2307" s="5"/>
      <c r="E2307" s="5"/>
    </row>
    <row r="2308">
      <c r="C2308" s="5"/>
      <c r="D2308" s="5"/>
      <c r="E2308" s="5"/>
    </row>
    <row r="2309">
      <c r="C2309" s="5"/>
      <c r="D2309" s="5"/>
      <c r="E2309" s="5"/>
    </row>
    <row r="2310">
      <c r="C2310" s="5"/>
      <c r="D2310" s="5"/>
      <c r="E2310" s="5"/>
    </row>
    <row r="2311">
      <c r="C2311" s="5"/>
      <c r="D2311" s="5"/>
      <c r="E2311" s="5"/>
    </row>
    <row r="2312">
      <c r="C2312" s="5"/>
      <c r="D2312" s="5"/>
      <c r="E2312" s="5"/>
    </row>
    <row r="2313">
      <c r="C2313" s="5"/>
      <c r="D2313" s="5"/>
      <c r="E2313" s="5"/>
    </row>
    <row r="2314">
      <c r="C2314" s="5"/>
      <c r="D2314" s="5"/>
      <c r="E2314" s="5"/>
    </row>
    <row r="2315">
      <c r="C2315" s="5"/>
      <c r="D2315" s="5"/>
      <c r="E2315" s="5"/>
    </row>
    <row r="2316">
      <c r="C2316" s="5"/>
      <c r="D2316" s="5"/>
      <c r="E2316" s="5"/>
    </row>
    <row r="2317">
      <c r="C2317" s="5"/>
      <c r="D2317" s="5"/>
      <c r="E2317" s="5"/>
    </row>
    <row r="2318">
      <c r="C2318" s="5"/>
      <c r="D2318" s="5"/>
      <c r="E2318" s="5"/>
    </row>
    <row r="2319">
      <c r="C2319" s="5"/>
      <c r="D2319" s="5"/>
      <c r="E2319" s="5"/>
    </row>
    <row r="2320">
      <c r="C2320" s="5"/>
      <c r="D2320" s="5"/>
      <c r="E2320" s="5"/>
    </row>
    <row r="2321">
      <c r="C2321" s="5"/>
      <c r="D2321" s="5"/>
      <c r="E2321" s="5"/>
    </row>
    <row r="2322">
      <c r="C2322" s="5"/>
      <c r="D2322" s="5"/>
      <c r="E2322" s="5"/>
    </row>
    <row r="2323">
      <c r="C2323" s="5"/>
      <c r="D2323" s="5"/>
      <c r="E2323" s="5"/>
    </row>
    <row r="2324">
      <c r="C2324" s="5"/>
      <c r="D2324" s="5"/>
      <c r="E2324" s="5"/>
    </row>
    <row r="2325">
      <c r="C2325" s="5"/>
      <c r="D2325" s="5"/>
      <c r="E2325" s="5"/>
    </row>
    <row r="2326">
      <c r="C2326" s="5"/>
      <c r="D2326" s="5"/>
      <c r="E2326" s="5"/>
    </row>
    <row r="2327">
      <c r="C2327" s="5"/>
      <c r="D2327" s="5"/>
      <c r="E2327" s="5"/>
    </row>
    <row r="2328">
      <c r="C2328" s="5"/>
      <c r="D2328" s="5"/>
      <c r="E2328" s="5"/>
    </row>
    <row r="2329">
      <c r="C2329" s="5"/>
      <c r="D2329" s="5"/>
      <c r="E2329" s="5"/>
    </row>
    <row r="2330">
      <c r="C2330" s="5"/>
      <c r="D2330" s="5"/>
      <c r="E2330" s="5"/>
    </row>
    <row r="2331">
      <c r="C2331" s="5"/>
      <c r="D2331" s="5"/>
      <c r="E2331" s="5"/>
    </row>
    <row r="2332">
      <c r="C2332" s="5"/>
      <c r="D2332" s="5"/>
      <c r="E2332" s="5"/>
    </row>
    <row r="2333">
      <c r="C2333" s="5"/>
      <c r="D2333" s="5"/>
      <c r="E2333" s="5"/>
    </row>
    <row r="2334">
      <c r="C2334" s="5"/>
      <c r="D2334" s="5"/>
      <c r="E2334" s="5"/>
    </row>
    <row r="2335">
      <c r="C2335" s="5"/>
      <c r="D2335" s="5"/>
      <c r="E2335" s="5"/>
    </row>
    <row r="2336">
      <c r="C2336" s="5"/>
      <c r="D2336" s="5"/>
      <c r="E2336" s="5"/>
    </row>
    <row r="2337">
      <c r="C2337" s="5"/>
      <c r="D2337" s="5"/>
      <c r="E2337" s="5"/>
    </row>
    <row r="2338">
      <c r="C2338" s="5"/>
      <c r="D2338" s="5"/>
      <c r="E2338" s="5"/>
    </row>
    <row r="2339">
      <c r="C2339" s="5"/>
      <c r="D2339" s="5"/>
      <c r="E2339" s="5"/>
    </row>
    <row r="2340">
      <c r="C2340" s="5"/>
      <c r="D2340" s="5"/>
      <c r="E2340" s="5"/>
    </row>
    <row r="2341">
      <c r="C2341" s="5"/>
      <c r="D2341" s="5"/>
      <c r="E2341" s="5"/>
    </row>
    <row r="2342">
      <c r="C2342" s="5"/>
      <c r="D2342" s="5"/>
      <c r="E2342" s="5"/>
    </row>
    <row r="2343">
      <c r="C2343" s="5"/>
      <c r="D2343" s="5"/>
      <c r="E2343" s="5"/>
    </row>
    <row r="2344">
      <c r="C2344" s="5"/>
      <c r="D2344" s="5"/>
      <c r="E2344" s="5"/>
    </row>
    <row r="2345">
      <c r="C2345" s="5"/>
      <c r="D2345" s="5"/>
      <c r="E2345" s="5"/>
    </row>
    <row r="2346">
      <c r="C2346" s="5"/>
      <c r="D2346" s="5"/>
      <c r="E2346" s="5"/>
    </row>
    <row r="2347">
      <c r="C2347" s="5"/>
      <c r="D2347" s="5"/>
      <c r="E2347" s="5"/>
    </row>
    <row r="2348">
      <c r="C2348" s="5"/>
      <c r="D2348" s="5"/>
      <c r="E2348" s="5"/>
    </row>
    <row r="2349">
      <c r="C2349" s="5"/>
      <c r="D2349" s="5"/>
      <c r="E2349" s="5"/>
    </row>
    <row r="2350">
      <c r="C2350" s="5"/>
      <c r="D2350" s="5"/>
      <c r="E2350" s="5"/>
    </row>
    <row r="2351">
      <c r="C2351" s="5"/>
      <c r="D2351" s="5"/>
      <c r="E2351" s="5"/>
    </row>
    <row r="2352">
      <c r="C2352" s="5"/>
      <c r="D2352" s="5"/>
      <c r="E2352" s="5"/>
    </row>
    <row r="2353">
      <c r="C2353" s="5"/>
      <c r="D2353" s="5"/>
      <c r="E2353" s="5"/>
    </row>
    <row r="2354">
      <c r="C2354" s="5"/>
      <c r="D2354" s="5"/>
      <c r="E2354" s="5"/>
    </row>
    <row r="2355">
      <c r="C2355" s="5"/>
      <c r="D2355" s="5"/>
      <c r="E2355" s="5"/>
    </row>
    <row r="2356">
      <c r="C2356" s="5"/>
      <c r="D2356" s="5"/>
      <c r="E2356" s="5"/>
    </row>
    <row r="2357">
      <c r="C2357" s="5"/>
      <c r="D2357" s="5"/>
      <c r="E2357" s="5"/>
    </row>
    <row r="2358">
      <c r="C2358" s="5"/>
      <c r="D2358" s="5"/>
      <c r="E2358" s="5"/>
    </row>
    <row r="2359">
      <c r="C2359" s="5"/>
      <c r="D2359" s="5"/>
      <c r="E2359" s="5"/>
    </row>
    <row r="2360">
      <c r="C2360" s="5"/>
      <c r="D2360" s="5"/>
      <c r="E2360" s="5"/>
    </row>
    <row r="2361">
      <c r="C2361" s="5"/>
      <c r="D2361" s="5"/>
      <c r="E2361" s="5"/>
    </row>
    <row r="2362">
      <c r="C2362" s="5"/>
      <c r="D2362" s="5"/>
      <c r="E2362" s="5"/>
    </row>
    <row r="2363">
      <c r="C2363" s="5"/>
      <c r="D2363" s="5"/>
      <c r="E2363" s="5"/>
    </row>
    <row r="2364">
      <c r="C2364" s="5"/>
      <c r="D2364" s="5"/>
      <c r="E2364" s="5"/>
    </row>
    <row r="2365">
      <c r="C2365" s="5"/>
      <c r="D2365" s="5"/>
      <c r="E2365" s="5"/>
    </row>
    <row r="2366">
      <c r="C2366" s="5"/>
      <c r="D2366" s="5"/>
      <c r="E2366" s="5"/>
    </row>
    <row r="2367">
      <c r="C2367" s="5"/>
      <c r="D2367" s="5"/>
      <c r="E2367" s="5"/>
    </row>
    <row r="2368">
      <c r="C2368" s="5"/>
      <c r="D2368" s="5"/>
      <c r="E2368" s="5"/>
    </row>
    <row r="2369">
      <c r="C2369" s="5"/>
      <c r="D2369" s="5"/>
      <c r="E2369" s="5"/>
    </row>
    <row r="2370">
      <c r="C2370" s="5"/>
      <c r="D2370" s="5"/>
      <c r="E2370" s="5"/>
    </row>
    <row r="2371">
      <c r="C2371" s="5"/>
      <c r="D2371" s="5"/>
      <c r="E2371" s="5"/>
    </row>
    <row r="2372">
      <c r="C2372" s="5"/>
      <c r="D2372" s="5"/>
      <c r="E2372" s="5"/>
    </row>
    <row r="2373">
      <c r="C2373" s="5"/>
      <c r="D2373" s="5"/>
      <c r="E2373" s="5"/>
    </row>
    <row r="2374">
      <c r="C2374" s="5"/>
      <c r="D2374" s="5"/>
      <c r="E2374" s="5"/>
    </row>
    <row r="2375">
      <c r="C2375" s="5"/>
      <c r="D2375" s="5"/>
      <c r="E2375" s="5"/>
    </row>
    <row r="2376">
      <c r="C2376" s="5"/>
      <c r="D2376" s="5"/>
      <c r="E2376" s="5"/>
    </row>
    <row r="2377">
      <c r="C2377" s="5"/>
      <c r="D2377" s="5"/>
      <c r="E2377" s="5"/>
    </row>
    <row r="2378">
      <c r="C2378" s="5"/>
      <c r="D2378" s="5"/>
      <c r="E2378" s="5"/>
    </row>
    <row r="2379">
      <c r="C2379" s="5"/>
      <c r="D2379" s="5"/>
      <c r="E2379" s="5"/>
    </row>
    <row r="2380">
      <c r="C2380" s="5"/>
      <c r="D2380" s="5"/>
      <c r="E2380" s="5"/>
    </row>
    <row r="2381">
      <c r="C2381" s="5"/>
      <c r="D2381" s="5"/>
      <c r="E2381" s="5"/>
    </row>
    <row r="2382">
      <c r="C2382" s="5"/>
      <c r="D2382" s="5"/>
      <c r="E2382" s="5"/>
    </row>
    <row r="2383">
      <c r="C2383" s="5"/>
      <c r="D2383" s="5"/>
      <c r="E2383" s="5"/>
    </row>
    <row r="2384">
      <c r="C2384" s="5"/>
      <c r="D2384" s="5"/>
      <c r="E2384" s="5"/>
    </row>
    <row r="2385">
      <c r="C2385" s="5"/>
      <c r="D2385" s="5"/>
      <c r="E2385" s="5"/>
    </row>
    <row r="2386">
      <c r="C2386" s="5"/>
      <c r="D2386" s="5"/>
      <c r="E2386" s="5"/>
    </row>
    <row r="2387">
      <c r="C2387" s="5"/>
      <c r="D2387" s="5"/>
      <c r="E2387" s="5"/>
    </row>
    <row r="2388">
      <c r="C2388" s="5"/>
      <c r="D2388" s="5"/>
      <c r="E2388" s="5"/>
    </row>
    <row r="2389">
      <c r="C2389" s="5"/>
      <c r="D2389" s="5"/>
      <c r="E2389" s="5"/>
    </row>
    <row r="2390">
      <c r="C2390" s="5"/>
      <c r="D2390" s="5"/>
      <c r="E2390" s="5"/>
    </row>
    <row r="2391">
      <c r="C2391" s="5"/>
      <c r="D2391" s="5"/>
      <c r="E2391" s="5"/>
    </row>
    <row r="2392">
      <c r="C2392" s="5"/>
      <c r="D2392" s="5"/>
      <c r="E2392" s="5"/>
    </row>
    <row r="2393">
      <c r="C2393" s="5"/>
      <c r="D2393" s="5"/>
      <c r="E2393" s="5"/>
    </row>
    <row r="2394">
      <c r="C2394" s="5"/>
      <c r="D2394" s="5"/>
      <c r="E2394" s="5"/>
    </row>
    <row r="2395">
      <c r="C2395" s="5"/>
      <c r="D2395" s="5"/>
      <c r="E2395" s="5"/>
    </row>
    <row r="2396">
      <c r="C2396" s="5"/>
      <c r="D2396" s="5"/>
      <c r="E2396" s="5"/>
    </row>
    <row r="2397">
      <c r="C2397" s="5"/>
      <c r="D2397" s="5"/>
      <c r="E2397" s="5"/>
    </row>
    <row r="2398">
      <c r="C2398" s="5"/>
      <c r="D2398" s="5"/>
      <c r="E2398" s="5"/>
    </row>
    <row r="2399">
      <c r="C2399" s="5"/>
      <c r="D2399" s="5"/>
      <c r="E2399" s="5"/>
    </row>
    <row r="2400">
      <c r="C2400" s="5"/>
      <c r="D2400" s="5"/>
      <c r="E2400" s="5"/>
    </row>
    <row r="2401">
      <c r="C2401" s="5"/>
      <c r="D2401" s="5"/>
      <c r="E2401" s="5"/>
    </row>
    <row r="2402">
      <c r="C2402" s="5"/>
      <c r="D2402" s="5"/>
      <c r="E2402" s="5"/>
    </row>
    <row r="2403">
      <c r="C2403" s="5"/>
      <c r="D2403" s="5"/>
      <c r="E2403" s="5"/>
    </row>
    <row r="2404">
      <c r="C2404" s="5"/>
      <c r="D2404" s="5"/>
      <c r="E2404" s="5"/>
    </row>
    <row r="2405">
      <c r="C2405" s="5"/>
      <c r="D2405" s="5"/>
      <c r="E2405" s="5"/>
    </row>
    <row r="2406">
      <c r="C2406" s="5"/>
      <c r="D2406" s="5"/>
      <c r="E2406" s="5"/>
    </row>
    <row r="2407">
      <c r="C2407" s="5"/>
      <c r="D2407" s="5"/>
      <c r="E2407" s="5"/>
    </row>
    <row r="2408">
      <c r="C2408" s="5"/>
      <c r="D2408" s="5"/>
      <c r="E2408" s="5"/>
    </row>
    <row r="2409">
      <c r="C2409" s="5"/>
      <c r="D2409" s="5"/>
      <c r="E2409" s="5"/>
    </row>
    <row r="2410">
      <c r="C2410" s="5"/>
      <c r="D2410" s="5"/>
      <c r="E2410" s="5"/>
    </row>
    <row r="2411">
      <c r="C2411" s="5"/>
      <c r="D2411" s="5"/>
      <c r="E2411" s="5"/>
    </row>
    <row r="2412">
      <c r="C2412" s="5"/>
      <c r="D2412" s="5"/>
      <c r="E2412" s="5"/>
    </row>
    <row r="2413">
      <c r="C2413" s="5"/>
      <c r="D2413" s="5"/>
      <c r="E2413" s="5"/>
    </row>
    <row r="2414">
      <c r="C2414" s="5"/>
      <c r="D2414" s="5"/>
      <c r="E2414" s="5"/>
    </row>
    <row r="2415">
      <c r="C2415" s="5"/>
      <c r="D2415" s="5"/>
      <c r="E2415" s="5"/>
    </row>
    <row r="2416">
      <c r="C2416" s="5"/>
      <c r="D2416" s="5"/>
      <c r="E2416" s="5"/>
    </row>
    <row r="2417">
      <c r="C2417" s="5"/>
      <c r="D2417" s="5"/>
      <c r="E2417" s="5"/>
    </row>
    <row r="2418">
      <c r="C2418" s="5"/>
      <c r="D2418" s="5"/>
      <c r="E2418" s="5"/>
    </row>
    <row r="2419">
      <c r="C2419" s="5"/>
      <c r="D2419" s="5"/>
      <c r="E2419" s="5"/>
    </row>
    <row r="2420">
      <c r="C2420" s="5"/>
      <c r="D2420" s="5"/>
      <c r="E2420" s="5"/>
    </row>
    <row r="2421">
      <c r="C2421" s="5"/>
      <c r="D2421" s="5"/>
      <c r="E2421" s="5"/>
    </row>
    <row r="2422">
      <c r="C2422" s="5"/>
      <c r="D2422" s="5"/>
      <c r="E2422" s="5"/>
    </row>
    <row r="2423">
      <c r="C2423" s="5"/>
      <c r="D2423" s="5"/>
      <c r="E2423" s="5"/>
    </row>
    <row r="2424">
      <c r="C2424" s="5"/>
      <c r="D2424" s="5"/>
      <c r="E2424" s="5"/>
    </row>
    <row r="2425">
      <c r="C2425" s="5"/>
      <c r="D2425" s="5"/>
      <c r="E2425" s="5"/>
    </row>
    <row r="2426">
      <c r="C2426" s="5"/>
      <c r="D2426" s="5"/>
      <c r="E2426" s="5"/>
    </row>
    <row r="2427">
      <c r="C2427" s="5"/>
      <c r="D2427" s="5"/>
      <c r="E2427" s="5"/>
    </row>
    <row r="2428">
      <c r="C2428" s="5"/>
      <c r="D2428" s="5"/>
      <c r="E2428" s="5"/>
    </row>
    <row r="2429">
      <c r="C2429" s="5"/>
      <c r="D2429" s="5"/>
      <c r="E2429" s="5"/>
    </row>
    <row r="2430">
      <c r="C2430" s="5"/>
      <c r="D2430" s="5"/>
      <c r="E2430" s="5"/>
    </row>
    <row r="2431">
      <c r="C2431" s="5"/>
      <c r="D2431" s="5"/>
      <c r="E2431" s="5"/>
    </row>
    <row r="2432">
      <c r="C2432" s="5"/>
      <c r="D2432" s="5"/>
      <c r="E2432" s="5"/>
    </row>
    <row r="2433">
      <c r="C2433" s="5"/>
      <c r="D2433" s="5"/>
      <c r="E2433" s="5"/>
    </row>
    <row r="2434">
      <c r="C2434" s="5"/>
      <c r="D2434" s="5"/>
      <c r="E2434" s="5"/>
    </row>
    <row r="2435">
      <c r="C2435" s="5"/>
      <c r="D2435" s="5"/>
      <c r="E2435" s="5"/>
    </row>
    <row r="2436">
      <c r="C2436" s="5"/>
      <c r="D2436" s="5"/>
      <c r="E2436" s="5"/>
    </row>
    <row r="2437">
      <c r="C2437" s="5"/>
      <c r="D2437" s="5"/>
      <c r="E2437" s="5"/>
    </row>
    <row r="2438">
      <c r="C2438" s="5"/>
      <c r="D2438" s="5"/>
      <c r="E2438" s="5"/>
    </row>
    <row r="2439">
      <c r="C2439" s="5"/>
      <c r="D2439" s="5"/>
      <c r="E2439" s="5"/>
    </row>
    <row r="2440">
      <c r="C2440" s="5"/>
      <c r="D2440" s="5"/>
      <c r="E2440" s="5"/>
    </row>
    <row r="2441">
      <c r="C2441" s="5"/>
      <c r="D2441" s="5"/>
      <c r="E2441" s="5"/>
    </row>
    <row r="2442">
      <c r="C2442" s="5"/>
      <c r="D2442" s="5"/>
      <c r="E2442" s="5"/>
    </row>
    <row r="2443">
      <c r="C2443" s="5"/>
      <c r="D2443" s="5"/>
      <c r="E2443" s="5"/>
    </row>
    <row r="2444">
      <c r="C2444" s="5"/>
      <c r="D2444" s="5"/>
      <c r="E2444" s="5"/>
    </row>
    <row r="2445">
      <c r="C2445" s="5"/>
      <c r="D2445" s="5"/>
      <c r="E2445" s="5"/>
    </row>
    <row r="2446">
      <c r="C2446" s="5"/>
      <c r="D2446" s="5"/>
      <c r="E2446" s="5"/>
    </row>
    <row r="2447">
      <c r="C2447" s="5"/>
      <c r="D2447" s="5"/>
      <c r="E2447" s="5"/>
    </row>
    <row r="2448">
      <c r="C2448" s="5"/>
      <c r="D2448" s="5"/>
      <c r="E2448" s="5"/>
    </row>
    <row r="2449">
      <c r="C2449" s="5"/>
      <c r="D2449" s="5"/>
      <c r="E2449" s="5"/>
    </row>
    <row r="2450">
      <c r="C2450" s="5"/>
      <c r="D2450" s="5"/>
      <c r="E2450" s="5"/>
    </row>
    <row r="2451">
      <c r="C2451" s="5"/>
      <c r="D2451" s="5"/>
      <c r="E2451" s="5"/>
    </row>
    <row r="2452">
      <c r="C2452" s="5"/>
      <c r="D2452" s="5"/>
      <c r="E2452" s="5"/>
    </row>
    <row r="2453">
      <c r="C2453" s="5"/>
      <c r="D2453" s="5"/>
      <c r="E2453" s="5"/>
    </row>
    <row r="2454">
      <c r="C2454" s="5"/>
      <c r="D2454" s="5"/>
      <c r="E2454" s="5"/>
    </row>
    <row r="2455">
      <c r="C2455" s="5"/>
      <c r="D2455" s="5"/>
      <c r="E2455" s="5"/>
    </row>
    <row r="2456">
      <c r="C2456" s="5"/>
      <c r="D2456" s="5"/>
      <c r="E2456" s="5"/>
    </row>
    <row r="2457">
      <c r="C2457" s="5"/>
      <c r="D2457" s="5"/>
      <c r="E2457" s="5"/>
    </row>
    <row r="2458">
      <c r="C2458" s="5"/>
      <c r="D2458" s="5"/>
      <c r="E2458" s="5"/>
    </row>
    <row r="2459">
      <c r="C2459" s="5"/>
      <c r="D2459" s="5"/>
      <c r="E2459" s="5"/>
    </row>
    <row r="2460">
      <c r="C2460" s="5"/>
      <c r="D2460" s="5"/>
      <c r="E2460" s="5"/>
    </row>
    <row r="2461">
      <c r="C2461" s="5"/>
      <c r="D2461" s="5"/>
      <c r="E2461" s="5"/>
    </row>
    <row r="2462">
      <c r="C2462" s="5"/>
      <c r="D2462" s="5"/>
      <c r="E2462" s="5"/>
    </row>
    <row r="2463">
      <c r="C2463" s="5"/>
      <c r="D2463" s="5"/>
      <c r="E2463" s="5"/>
    </row>
    <row r="2464">
      <c r="C2464" s="5"/>
      <c r="D2464" s="5"/>
      <c r="E2464" s="5"/>
    </row>
    <row r="2465">
      <c r="C2465" s="5"/>
      <c r="D2465" s="5"/>
      <c r="E2465" s="5"/>
    </row>
    <row r="2466">
      <c r="C2466" s="5"/>
      <c r="D2466" s="5"/>
      <c r="E2466" s="5"/>
    </row>
    <row r="2467">
      <c r="C2467" s="5"/>
      <c r="D2467" s="5"/>
      <c r="E2467" s="5"/>
    </row>
    <row r="2468">
      <c r="C2468" s="5"/>
      <c r="D2468" s="5"/>
      <c r="E2468" s="5"/>
    </row>
    <row r="2469">
      <c r="C2469" s="5"/>
      <c r="D2469" s="5"/>
      <c r="E2469" s="5"/>
    </row>
    <row r="2470">
      <c r="C2470" s="5"/>
      <c r="D2470" s="5"/>
      <c r="E2470" s="5"/>
    </row>
    <row r="2471">
      <c r="C2471" s="5"/>
      <c r="D2471" s="5"/>
      <c r="E2471" s="5"/>
    </row>
    <row r="2472">
      <c r="C2472" s="5"/>
      <c r="D2472" s="5"/>
      <c r="E2472" s="5"/>
    </row>
    <row r="2473">
      <c r="C2473" s="5"/>
      <c r="D2473" s="5"/>
      <c r="E2473" s="5"/>
    </row>
    <row r="2474">
      <c r="C2474" s="5"/>
      <c r="D2474" s="5"/>
      <c r="E2474" s="5"/>
    </row>
    <row r="2475">
      <c r="C2475" s="5"/>
      <c r="D2475" s="5"/>
      <c r="E2475" s="5"/>
    </row>
    <row r="2476">
      <c r="C2476" s="5"/>
      <c r="D2476" s="5"/>
      <c r="E2476" s="5"/>
    </row>
    <row r="2477">
      <c r="C2477" s="5"/>
      <c r="D2477" s="5"/>
      <c r="E2477" s="5"/>
    </row>
    <row r="2478">
      <c r="C2478" s="5"/>
      <c r="D2478" s="5"/>
      <c r="E2478" s="5"/>
    </row>
    <row r="2479">
      <c r="C2479" s="5"/>
      <c r="D2479" s="5"/>
      <c r="E2479" s="5"/>
    </row>
    <row r="2480">
      <c r="C2480" s="5"/>
      <c r="D2480" s="5"/>
      <c r="E2480" s="5"/>
    </row>
    <row r="2481">
      <c r="C2481" s="5"/>
      <c r="D2481" s="5"/>
      <c r="E2481" s="5"/>
    </row>
    <row r="2482">
      <c r="C2482" s="5"/>
      <c r="D2482" s="5"/>
      <c r="E2482" s="5"/>
    </row>
    <row r="2483">
      <c r="C2483" s="5"/>
      <c r="D2483" s="5"/>
      <c r="E2483" s="5"/>
    </row>
    <row r="2484">
      <c r="C2484" s="5"/>
      <c r="D2484" s="5"/>
      <c r="E2484" s="5"/>
    </row>
    <row r="2485">
      <c r="C2485" s="5"/>
      <c r="D2485" s="5"/>
      <c r="E2485" s="5"/>
    </row>
    <row r="2486">
      <c r="C2486" s="5"/>
      <c r="D2486" s="5"/>
      <c r="E2486" s="5"/>
    </row>
    <row r="2487">
      <c r="C2487" s="5"/>
      <c r="D2487" s="5"/>
      <c r="E2487" s="5"/>
    </row>
    <row r="2488">
      <c r="C2488" s="5"/>
      <c r="D2488" s="5"/>
      <c r="E2488" s="5"/>
    </row>
    <row r="2489">
      <c r="C2489" s="5"/>
      <c r="D2489" s="5"/>
      <c r="E2489" s="5"/>
    </row>
    <row r="2490">
      <c r="C2490" s="5"/>
      <c r="D2490" s="5"/>
      <c r="E2490" s="5"/>
    </row>
    <row r="2491">
      <c r="C2491" s="5"/>
      <c r="D2491" s="5"/>
      <c r="E2491" s="5"/>
    </row>
    <row r="2492">
      <c r="C2492" s="5"/>
      <c r="D2492" s="5"/>
      <c r="E2492" s="5"/>
    </row>
    <row r="2493">
      <c r="C2493" s="5"/>
      <c r="D2493" s="5"/>
      <c r="E2493" s="5"/>
    </row>
    <row r="2494">
      <c r="C2494" s="5"/>
      <c r="D2494" s="5"/>
      <c r="E2494" s="5"/>
    </row>
    <row r="2495">
      <c r="C2495" s="5"/>
      <c r="D2495" s="5"/>
      <c r="E2495" s="5"/>
    </row>
    <row r="2496">
      <c r="C2496" s="5"/>
      <c r="D2496" s="5"/>
      <c r="E2496" s="5"/>
    </row>
    <row r="2497">
      <c r="C2497" s="5"/>
      <c r="D2497" s="5"/>
      <c r="E2497" s="5"/>
    </row>
    <row r="2498">
      <c r="C2498" s="5"/>
      <c r="D2498" s="5"/>
      <c r="E2498" s="5"/>
    </row>
    <row r="2499">
      <c r="C2499" s="5"/>
      <c r="D2499" s="5"/>
      <c r="E2499" s="5"/>
    </row>
    <row r="2500">
      <c r="C2500" s="5"/>
      <c r="D2500" s="5"/>
      <c r="E2500" s="5"/>
    </row>
    <row r="2501">
      <c r="C2501" s="5"/>
      <c r="D2501" s="5"/>
      <c r="E2501" s="5"/>
    </row>
    <row r="2502">
      <c r="C2502" s="5"/>
      <c r="D2502" s="5"/>
      <c r="E2502" s="5"/>
    </row>
    <row r="2503">
      <c r="C2503" s="5"/>
      <c r="D2503" s="5"/>
      <c r="E2503" s="5"/>
    </row>
    <row r="2504">
      <c r="C2504" s="5"/>
      <c r="D2504" s="5"/>
      <c r="E2504" s="5"/>
    </row>
    <row r="2505">
      <c r="C2505" s="5"/>
      <c r="D2505" s="5"/>
      <c r="E2505" s="5"/>
    </row>
    <row r="2506">
      <c r="C2506" s="5"/>
      <c r="D2506" s="5"/>
      <c r="E2506" s="5"/>
    </row>
    <row r="2507">
      <c r="C2507" s="5"/>
      <c r="D2507" s="5"/>
      <c r="E2507" s="5"/>
    </row>
    <row r="2508">
      <c r="C2508" s="5"/>
      <c r="D2508" s="5"/>
      <c r="E2508" s="5"/>
    </row>
    <row r="2509">
      <c r="C2509" s="5"/>
      <c r="D2509" s="5"/>
      <c r="E2509" s="5"/>
    </row>
    <row r="2510">
      <c r="C2510" s="5"/>
      <c r="D2510" s="5"/>
      <c r="E2510" s="5"/>
    </row>
    <row r="2511">
      <c r="C2511" s="5"/>
      <c r="D2511" s="5"/>
      <c r="E2511" s="5"/>
    </row>
    <row r="2512">
      <c r="C2512" s="5"/>
      <c r="D2512" s="5"/>
      <c r="E2512" s="5"/>
    </row>
    <row r="2513">
      <c r="C2513" s="5"/>
      <c r="D2513" s="5"/>
      <c r="E2513" s="5"/>
    </row>
    <row r="2514">
      <c r="C2514" s="5"/>
      <c r="D2514" s="5"/>
      <c r="E2514" s="5"/>
    </row>
    <row r="2515">
      <c r="C2515" s="5"/>
      <c r="D2515" s="5"/>
      <c r="E2515" s="5"/>
    </row>
    <row r="2516">
      <c r="C2516" s="5"/>
      <c r="D2516" s="5"/>
      <c r="E2516" s="5"/>
    </row>
    <row r="2517">
      <c r="C2517" s="5"/>
      <c r="D2517" s="5"/>
      <c r="E2517" s="5"/>
    </row>
    <row r="2518">
      <c r="C2518" s="5"/>
      <c r="D2518" s="5"/>
      <c r="E2518" s="5"/>
    </row>
    <row r="2519">
      <c r="C2519" s="5"/>
      <c r="D2519" s="5"/>
      <c r="E2519" s="5"/>
    </row>
    <row r="2520">
      <c r="C2520" s="5"/>
      <c r="D2520" s="5"/>
      <c r="E2520" s="5"/>
    </row>
    <row r="2521">
      <c r="C2521" s="5"/>
      <c r="D2521" s="5"/>
      <c r="E2521" s="5"/>
    </row>
    <row r="2522">
      <c r="C2522" s="5"/>
      <c r="D2522" s="5"/>
      <c r="E2522" s="5"/>
    </row>
    <row r="2523">
      <c r="C2523" s="5"/>
      <c r="D2523" s="5"/>
      <c r="E2523" s="5"/>
    </row>
    <row r="2524">
      <c r="C2524" s="5"/>
      <c r="D2524" s="5"/>
      <c r="E2524" s="5"/>
    </row>
    <row r="2525">
      <c r="C2525" s="5"/>
      <c r="D2525" s="5"/>
      <c r="E2525" s="5"/>
    </row>
    <row r="2526">
      <c r="C2526" s="5"/>
      <c r="D2526" s="5"/>
      <c r="E2526" s="5"/>
    </row>
    <row r="2527">
      <c r="C2527" s="5"/>
      <c r="D2527" s="5"/>
      <c r="E2527" s="5"/>
    </row>
    <row r="2528">
      <c r="C2528" s="5"/>
      <c r="D2528" s="5"/>
      <c r="E2528" s="5"/>
    </row>
    <row r="2529">
      <c r="C2529" s="5"/>
      <c r="D2529" s="5"/>
      <c r="E2529" s="5"/>
    </row>
    <row r="2530">
      <c r="C2530" s="5"/>
      <c r="D2530" s="5"/>
      <c r="E2530" s="5"/>
    </row>
    <row r="2531">
      <c r="C2531" s="5"/>
      <c r="D2531" s="5"/>
      <c r="E2531" s="5"/>
    </row>
    <row r="2532">
      <c r="C2532" s="5"/>
      <c r="D2532" s="5"/>
      <c r="E2532" s="5"/>
    </row>
    <row r="2533">
      <c r="C2533" s="5"/>
      <c r="D2533" s="5"/>
      <c r="E2533" s="5"/>
    </row>
    <row r="2534">
      <c r="C2534" s="5"/>
      <c r="D2534" s="5"/>
      <c r="E2534" s="5"/>
    </row>
    <row r="2535">
      <c r="C2535" s="5"/>
      <c r="D2535" s="5"/>
      <c r="E2535" s="5"/>
    </row>
    <row r="2536">
      <c r="C2536" s="5"/>
      <c r="D2536" s="5"/>
      <c r="E2536" s="5"/>
    </row>
    <row r="2537">
      <c r="C2537" s="5"/>
      <c r="D2537" s="5"/>
      <c r="E2537" s="5"/>
    </row>
    <row r="2538">
      <c r="C2538" s="5"/>
      <c r="D2538" s="5"/>
      <c r="E2538" s="5"/>
    </row>
    <row r="2539">
      <c r="C2539" s="5"/>
      <c r="D2539" s="5"/>
      <c r="E2539" s="5"/>
    </row>
    <row r="2540">
      <c r="C2540" s="5"/>
      <c r="D2540" s="5"/>
      <c r="E2540" s="5"/>
    </row>
    <row r="2541">
      <c r="C2541" s="5"/>
      <c r="D2541" s="5"/>
      <c r="E2541" s="5"/>
    </row>
    <row r="2542">
      <c r="C2542" s="5"/>
      <c r="D2542" s="5"/>
      <c r="E2542" s="5"/>
    </row>
    <row r="2543">
      <c r="C2543" s="5"/>
      <c r="D2543" s="5"/>
      <c r="E2543" s="5"/>
    </row>
    <row r="2544">
      <c r="C2544" s="5"/>
      <c r="D2544" s="5"/>
      <c r="E2544" s="5"/>
    </row>
    <row r="2545">
      <c r="C2545" s="5"/>
      <c r="D2545" s="5"/>
      <c r="E2545" s="5"/>
    </row>
    <row r="2546">
      <c r="C2546" s="5"/>
      <c r="D2546" s="5"/>
      <c r="E2546" s="5"/>
    </row>
    <row r="2547">
      <c r="C2547" s="5"/>
      <c r="D2547" s="5"/>
      <c r="E2547" s="5"/>
    </row>
    <row r="2548">
      <c r="C2548" s="5"/>
      <c r="D2548" s="5"/>
      <c r="E2548" s="5"/>
    </row>
    <row r="2549">
      <c r="C2549" s="5"/>
      <c r="D2549" s="5"/>
      <c r="E2549" s="5"/>
    </row>
    <row r="2550">
      <c r="C2550" s="5"/>
      <c r="D2550" s="5"/>
      <c r="E2550" s="5"/>
    </row>
    <row r="2551">
      <c r="C2551" s="5"/>
      <c r="D2551" s="5"/>
      <c r="E2551" s="5"/>
    </row>
    <row r="2552">
      <c r="C2552" s="5"/>
      <c r="D2552" s="5"/>
      <c r="E2552" s="5"/>
    </row>
    <row r="2553">
      <c r="C2553" s="5"/>
      <c r="D2553" s="5"/>
      <c r="E2553" s="5"/>
    </row>
    <row r="2554">
      <c r="C2554" s="5"/>
      <c r="D2554" s="5"/>
      <c r="E2554" s="5"/>
    </row>
    <row r="2555">
      <c r="C2555" s="5"/>
      <c r="D2555" s="5"/>
      <c r="E2555" s="5"/>
    </row>
    <row r="2556">
      <c r="C2556" s="5"/>
      <c r="D2556" s="5"/>
      <c r="E2556" s="5"/>
    </row>
    <row r="2557">
      <c r="C2557" s="5"/>
      <c r="D2557" s="5"/>
      <c r="E2557" s="5"/>
    </row>
    <row r="2558">
      <c r="C2558" s="5"/>
      <c r="D2558" s="5"/>
      <c r="E2558" s="5"/>
    </row>
    <row r="2559">
      <c r="C2559" s="5"/>
      <c r="D2559" s="5"/>
      <c r="E2559" s="5"/>
    </row>
    <row r="2560">
      <c r="C2560" s="5"/>
      <c r="D2560" s="5"/>
      <c r="E2560" s="5"/>
    </row>
    <row r="2561">
      <c r="C2561" s="5"/>
      <c r="D2561" s="5"/>
      <c r="E2561" s="5"/>
    </row>
    <row r="2562">
      <c r="C2562" s="5"/>
      <c r="D2562" s="5"/>
      <c r="E2562" s="5"/>
    </row>
    <row r="2563">
      <c r="C2563" s="5"/>
      <c r="D2563" s="5"/>
      <c r="E2563" s="5"/>
    </row>
    <row r="2564">
      <c r="C2564" s="5"/>
      <c r="D2564" s="5"/>
      <c r="E2564" s="5"/>
    </row>
    <row r="2565">
      <c r="C2565" s="5"/>
      <c r="D2565" s="5"/>
      <c r="E2565" s="5"/>
    </row>
    <row r="2566">
      <c r="C2566" s="5"/>
      <c r="D2566" s="5"/>
      <c r="E2566" s="5"/>
    </row>
    <row r="2567">
      <c r="C2567" s="5"/>
      <c r="D2567" s="5"/>
      <c r="E2567" s="5"/>
    </row>
    <row r="2568">
      <c r="C2568" s="5"/>
      <c r="D2568" s="5"/>
      <c r="E2568" s="5"/>
    </row>
    <row r="2569">
      <c r="C2569" s="5"/>
      <c r="D2569" s="5"/>
      <c r="E2569" s="5"/>
    </row>
    <row r="2570">
      <c r="C2570" s="5"/>
      <c r="D2570" s="5"/>
      <c r="E2570" s="5"/>
    </row>
    <row r="2571">
      <c r="C2571" s="5"/>
      <c r="D2571" s="5"/>
      <c r="E2571" s="5"/>
    </row>
    <row r="2572">
      <c r="C2572" s="5"/>
      <c r="D2572" s="5"/>
      <c r="E2572" s="5"/>
    </row>
    <row r="2573">
      <c r="C2573" s="5"/>
      <c r="D2573" s="5"/>
      <c r="E2573" s="5"/>
    </row>
    <row r="2574">
      <c r="C2574" s="5"/>
      <c r="D2574" s="5"/>
      <c r="E2574" s="5"/>
    </row>
    <row r="2575">
      <c r="C2575" s="5"/>
      <c r="D2575" s="5"/>
      <c r="E2575" s="5"/>
    </row>
    <row r="2576">
      <c r="C2576" s="5"/>
      <c r="D2576" s="5"/>
      <c r="E2576" s="5"/>
    </row>
    <row r="2577">
      <c r="C2577" s="5"/>
      <c r="D2577" s="5"/>
      <c r="E2577" s="5"/>
    </row>
    <row r="2578">
      <c r="C2578" s="5"/>
      <c r="D2578" s="5"/>
      <c r="E2578" s="5"/>
    </row>
    <row r="2579">
      <c r="C2579" s="5"/>
      <c r="D2579" s="5"/>
      <c r="E2579" s="5"/>
    </row>
    <row r="2580">
      <c r="C2580" s="5"/>
      <c r="D2580" s="5"/>
      <c r="E2580" s="5"/>
    </row>
    <row r="2581">
      <c r="C2581" s="5"/>
      <c r="D2581" s="5"/>
      <c r="E2581" s="5"/>
    </row>
    <row r="2582">
      <c r="C2582" s="5"/>
      <c r="D2582" s="5"/>
      <c r="E2582" s="5"/>
    </row>
    <row r="2583">
      <c r="C2583" s="5"/>
      <c r="D2583" s="5"/>
      <c r="E2583" s="5"/>
    </row>
    <row r="2584">
      <c r="C2584" s="5"/>
      <c r="D2584" s="5"/>
      <c r="E2584" s="5"/>
    </row>
    <row r="2585">
      <c r="C2585" s="5"/>
      <c r="D2585" s="5"/>
      <c r="E2585" s="5"/>
    </row>
    <row r="2586">
      <c r="C2586" s="5"/>
      <c r="D2586" s="5"/>
      <c r="E2586" s="5"/>
    </row>
    <row r="2587">
      <c r="C2587" s="5"/>
      <c r="D2587" s="5"/>
      <c r="E2587" s="5"/>
    </row>
    <row r="2588">
      <c r="C2588" s="5"/>
      <c r="D2588" s="5"/>
      <c r="E2588" s="5"/>
    </row>
    <row r="2589">
      <c r="C2589" s="5"/>
      <c r="D2589" s="5"/>
      <c r="E2589" s="5"/>
    </row>
    <row r="2590">
      <c r="C2590" s="5"/>
      <c r="D2590" s="5"/>
      <c r="E2590" s="5"/>
    </row>
    <row r="2591">
      <c r="C2591" s="5"/>
      <c r="D2591" s="5"/>
      <c r="E2591" s="5"/>
    </row>
    <row r="2592">
      <c r="C2592" s="5"/>
      <c r="D2592" s="5"/>
      <c r="E2592" s="5"/>
    </row>
    <row r="2593">
      <c r="C2593" s="5"/>
      <c r="D2593" s="5"/>
      <c r="E2593" s="5"/>
    </row>
    <row r="2594">
      <c r="C2594" s="5"/>
      <c r="D2594" s="5"/>
      <c r="E2594" s="5"/>
    </row>
    <row r="2595">
      <c r="C2595" s="5"/>
      <c r="D2595" s="5"/>
      <c r="E2595" s="5"/>
    </row>
    <row r="2596">
      <c r="C2596" s="5"/>
      <c r="D2596" s="5"/>
      <c r="E2596" s="5"/>
    </row>
    <row r="2597">
      <c r="C2597" s="5"/>
      <c r="D2597" s="5"/>
      <c r="E2597" s="5"/>
    </row>
    <row r="2598">
      <c r="C2598" s="5"/>
      <c r="D2598" s="5"/>
      <c r="E2598" s="5"/>
    </row>
    <row r="2599">
      <c r="C2599" s="5"/>
      <c r="D2599" s="5"/>
      <c r="E2599" s="5"/>
    </row>
    <row r="2600">
      <c r="C2600" s="5"/>
      <c r="D2600" s="5"/>
      <c r="E2600" s="5"/>
    </row>
    <row r="2601">
      <c r="C2601" s="5"/>
      <c r="D2601" s="5"/>
      <c r="E2601" s="5"/>
    </row>
    <row r="2602">
      <c r="C2602" s="5"/>
      <c r="D2602" s="5"/>
      <c r="E2602" s="5"/>
    </row>
    <row r="2603">
      <c r="C2603" s="5"/>
      <c r="D2603" s="5"/>
      <c r="E2603" s="5"/>
    </row>
    <row r="2604">
      <c r="C2604" s="5"/>
      <c r="D2604" s="5"/>
      <c r="E2604" s="5"/>
    </row>
    <row r="2605">
      <c r="C2605" s="5"/>
      <c r="D2605" s="5"/>
      <c r="E2605" s="5"/>
    </row>
    <row r="2606">
      <c r="C2606" s="5"/>
      <c r="D2606" s="5"/>
      <c r="E2606" s="5"/>
    </row>
    <row r="2607">
      <c r="C2607" s="5"/>
      <c r="D2607" s="5"/>
      <c r="E2607" s="5"/>
    </row>
    <row r="2608">
      <c r="C2608" s="5"/>
      <c r="D2608" s="5"/>
      <c r="E2608" s="5"/>
    </row>
    <row r="2609">
      <c r="C2609" s="5"/>
      <c r="D2609" s="5"/>
      <c r="E2609" s="5"/>
    </row>
    <row r="2610">
      <c r="C2610" s="5"/>
      <c r="D2610" s="5"/>
      <c r="E2610" s="5"/>
    </row>
    <row r="2611">
      <c r="C2611" s="5"/>
      <c r="D2611" s="5"/>
      <c r="E2611" s="5"/>
    </row>
    <row r="2612">
      <c r="C2612" s="5"/>
      <c r="D2612" s="5"/>
      <c r="E2612" s="5"/>
    </row>
    <row r="2613">
      <c r="C2613" s="5"/>
      <c r="D2613" s="5"/>
      <c r="E2613" s="5"/>
    </row>
    <row r="2614">
      <c r="C2614" s="5"/>
      <c r="D2614" s="5"/>
      <c r="E2614" s="5"/>
    </row>
    <row r="2615">
      <c r="C2615" s="5"/>
      <c r="D2615" s="5"/>
      <c r="E2615" s="5"/>
    </row>
    <row r="2616">
      <c r="C2616" s="5"/>
      <c r="D2616" s="5"/>
      <c r="E2616" s="5"/>
    </row>
    <row r="2617">
      <c r="C2617" s="5"/>
      <c r="D2617" s="5"/>
      <c r="E2617" s="5"/>
    </row>
    <row r="2618">
      <c r="C2618" s="5"/>
      <c r="D2618" s="5"/>
      <c r="E2618" s="5"/>
    </row>
    <row r="2619">
      <c r="C2619" s="5"/>
      <c r="D2619" s="5"/>
      <c r="E2619" s="5"/>
    </row>
    <row r="2620">
      <c r="C2620" s="5"/>
      <c r="D2620" s="5"/>
      <c r="E2620" s="5"/>
    </row>
    <row r="2621">
      <c r="C2621" s="5"/>
      <c r="D2621" s="5"/>
      <c r="E2621" s="5"/>
    </row>
    <row r="2622">
      <c r="C2622" s="5"/>
      <c r="D2622" s="5"/>
      <c r="E2622" s="5"/>
    </row>
    <row r="2623">
      <c r="C2623" s="5"/>
      <c r="D2623" s="5"/>
      <c r="E2623" s="5"/>
    </row>
    <row r="2624">
      <c r="C2624" s="5"/>
      <c r="D2624" s="5"/>
      <c r="E2624" s="5"/>
    </row>
    <row r="2625">
      <c r="C2625" s="5"/>
      <c r="D2625" s="5"/>
      <c r="E2625" s="5"/>
    </row>
    <row r="2626">
      <c r="C2626" s="5"/>
      <c r="D2626" s="5"/>
      <c r="E2626" s="5"/>
    </row>
    <row r="2627">
      <c r="C2627" s="5"/>
      <c r="D2627" s="5"/>
      <c r="E2627" s="5"/>
    </row>
    <row r="2628">
      <c r="C2628" s="5"/>
      <c r="D2628" s="5"/>
      <c r="E2628" s="5"/>
    </row>
    <row r="2629">
      <c r="C2629" s="5"/>
      <c r="D2629" s="5"/>
      <c r="E2629" s="5"/>
    </row>
    <row r="2630">
      <c r="C2630" s="5"/>
      <c r="D2630" s="5"/>
      <c r="E2630" s="5"/>
    </row>
    <row r="2631">
      <c r="C2631" s="5"/>
      <c r="D2631" s="5"/>
      <c r="E2631" s="5"/>
    </row>
    <row r="2632">
      <c r="C2632" s="5"/>
      <c r="D2632" s="5"/>
      <c r="E2632" s="5"/>
    </row>
    <row r="2633">
      <c r="C2633" s="5"/>
      <c r="D2633" s="5"/>
      <c r="E2633" s="5"/>
    </row>
    <row r="2634">
      <c r="C2634" s="5"/>
      <c r="D2634" s="5"/>
      <c r="E2634" s="5"/>
    </row>
    <row r="2635">
      <c r="C2635" s="5"/>
      <c r="D2635" s="5"/>
      <c r="E2635" s="5"/>
    </row>
    <row r="2636">
      <c r="C2636" s="5"/>
      <c r="D2636" s="5"/>
      <c r="E2636" s="5"/>
    </row>
    <row r="2637">
      <c r="C2637" s="5"/>
      <c r="D2637" s="5"/>
      <c r="E2637" s="5"/>
    </row>
    <row r="2638">
      <c r="C2638" s="5"/>
      <c r="D2638" s="5"/>
      <c r="E2638" s="5"/>
    </row>
    <row r="2639">
      <c r="C2639" s="5"/>
      <c r="D2639" s="5"/>
      <c r="E2639" s="5"/>
    </row>
    <row r="2640">
      <c r="C2640" s="5"/>
      <c r="D2640" s="5"/>
      <c r="E2640" s="5"/>
    </row>
    <row r="2641">
      <c r="C2641" s="5"/>
      <c r="D2641" s="5"/>
      <c r="E2641" s="5"/>
    </row>
    <row r="2642">
      <c r="C2642" s="5"/>
      <c r="D2642" s="5"/>
      <c r="E2642" s="5"/>
    </row>
    <row r="2643">
      <c r="C2643" s="5"/>
      <c r="D2643" s="5"/>
      <c r="E2643" s="5"/>
    </row>
    <row r="2644">
      <c r="C2644" s="5"/>
      <c r="D2644" s="5"/>
      <c r="E2644" s="5"/>
    </row>
    <row r="2645">
      <c r="C2645" s="5"/>
      <c r="D2645" s="5"/>
      <c r="E2645" s="5"/>
    </row>
    <row r="2646">
      <c r="C2646" s="5"/>
      <c r="D2646" s="5"/>
      <c r="E2646" s="5"/>
    </row>
    <row r="2647">
      <c r="C2647" s="5"/>
      <c r="D2647" s="5"/>
      <c r="E2647" s="5"/>
    </row>
    <row r="2648">
      <c r="C2648" s="5"/>
      <c r="D2648" s="5"/>
      <c r="E2648" s="5"/>
    </row>
    <row r="2649">
      <c r="C2649" s="5"/>
      <c r="D2649" s="5"/>
      <c r="E2649" s="5"/>
    </row>
    <row r="2650">
      <c r="C2650" s="5"/>
      <c r="D2650" s="5"/>
      <c r="E2650" s="5"/>
    </row>
    <row r="2651">
      <c r="C2651" s="5"/>
      <c r="D2651" s="5"/>
      <c r="E2651" s="5"/>
    </row>
    <row r="2652">
      <c r="C2652" s="5"/>
      <c r="D2652" s="5"/>
      <c r="E2652" s="5"/>
    </row>
    <row r="2653">
      <c r="C2653" s="5"/>
      <c r="D2653" s="5"/>
      <c r="E2653" s="5"/>
    </row>
    <row r="2654">
      <c r="C2654" s="5"/>
      <c r="D2654" s="5"/>
      <c r="E2654" s="5"/>
    </row>
    <row r="2655">
      <c r="C2655" s="5"/>
      <c r="D2655" s="5"/>
      <c r="E2655" s="5"/>
    </row>
    <row r="2656">
      <c r="C2656" s="5"/>
      <c r="D2656" s="5"/>
      <c r="E2656" s="5"/>
    </row>
    <row r="2657">
      <c r="C2657" s="5"/>
      <c r="D2657" s="5"/>
      <c r="E2657" s="5"/>
    </row>
    <row r="2658">
      <c r="C2658" s="5"/>
      <c r="D2658" s="5"/>
      <c r="E2658" s="5"/>
    </row>
    <row r="2659">
      <c r="C2659" s="5"/>
      <c r="D2659" s="5"/>
      <c r="E2659" s="5"/>
    </row>
    <row r="2660">
      <c r="C2660" s="5"/>
      <c r="D2660" s="5"/>
      <c r="E2660" s="5"/>
    </row>
    <row r="2661">
      <c r="C2661" s="5"/>
      <c r="D2661" s="5"/>
      <c r="E2661" s="5"/>
    </row>
    <row r="2662">
      <c r="C2662" s="5"/>
      <c r="D2662" s="5"/>
      <c r="E2662" s="5"/>
    </row>
    <row r="2663">
      <c r="C2663" s="5"/>
      <c r="D2663" s="5"/>
      <c r="E2663" s="5"/>
    </row>
    <row r="2664">
      <c r="C2664" s="5"/>
      <c r="D2664" s="5"/>
      <c r="E2664" s="5"/>
    </row>
    <row r="2665">
      <c r="C2665" s="5"/>
      <c r="D2665" s="5"/>
      <c r="E2665" s="5"/>
    </row>
    <row r="2666">
      <c r="C2666" s="5"/>
      <c r="D2666" s="5"/>
      <c r="E2666" s="5"/>
    </row>
    <row r="2667">
      <c r="C2667" s="5"/>
      <c r="D2667" s="5"/>
      <c r="E2667" s="5"/>
    </row>
    <row r="2668">
      <c r="C2668" s="5"/>
      <c r="D2668" s="5"/>
      <c r="E2668" s="5"/>
    </row>
    <row r="2669">
      <c r="C2669" s="5"/>
      <c r="D2669" s="5"/>
      <c r="E2669" s="5"/>
    </row>
    <row r="2670">
      <c r="C2670" s="5"/>
      <c r="D2670" s="5"/>
      <c r="E2670" s="5"/>
    </row>
    <row r="2671">
      <c r="C2671" s="5"/>
      <c r="D2671" s="5"/>
      <c r="E2671" s="5"/>
    </row>
    <row r="2672">
      <c r="C2672" s="5"/>
      <c r="D2672" s="5"/>
      <c r="E2672" s="5"/>
    </row>
    <row r="2673">
      <c r="C2673" s="5"/>
      <c r="D2673" s="5"/>
      <c r="E2673" s="5"/>
    </row>
    <row r="2674">
      <c r="C2674" s="5"/>
      <c r="D2674" s="5"/>
      <c r="E2674" s="5"/>
    </row>
    <row r="2675">
      <c r="C2675" s="5"/>
      <c r="D2675" s="5"/>
      <c r="E2675" s="5"/>
    </row>
    <row r="2676">
      <c r="C2676" s="5"/>
      <c r="D2676" s="5"/>
      <c r="E2676" s="5"/>
    </row>
    <row r="2677">
      <c r="C2677" s="5"/>
      <c r="D2677" s="5"/>
      <c r="E2677" s="5"/>
    </row>
    <row r="2678">
      <c r="C2678" s="5"/>
      <c r="D2678" s="5"/>
      <c r="E2678" s="5"/>
    </row>
    <row r="2679">
      <c r="C2679" s="5"/>
      <c r="D2679" s="5"/>
      <c r="E2679" s="5"/>
    </row>
    <row r="2680">
      <c r="C2680" s="5"/>
      <c r="D2680" s="5"/>
      <c r="E2680" s="5"/>
    </row>
    <row r="2681">
      <c r="C2681" s="5"/>
      <c r="D2681" s="5"/>
      <c r="E2681" s="5"/>
    </row>
    <row r="2682">
      <c r="C2682" s="5"/>
      <c r="D2682" s="5"/>
      <c r="E2682" s="5"/>
    </row>
    <row r="2683">
      <c r="C2683" s="5"/>
      <c r="D2683" s="5"/>
      <c r="E2683" s="5"/>
    </row>
    <row r="2684">
      <c r="C2684" s="5"/>
      <c r="D2684" s="5"/>
      <c r="E2684" s="5"/>
    </row>
    <row r="2685">
      <c r="C2685" s="5"/>
      <c r="D2685" s="5"/>
      <c r="E2685" s="5"/>
    </row>
    <row r="2686">
      <c r="C2686" s="5"/>
      <c r="D2686" s="5"/>
      <c r="E2686" s="5"/>
    </row>
    <row r="2687">
      <c r="C2687" s="5"/>
      <c r="D2687" s="5"/>
      <c r="E2687" s="5"/>
    </row>
    <row r="2688">
      <c r="C2688" s="5"/>
      <c r="D2688" s="5"/>
      <c r="E2688" s="5"/>
    </row>
    <row r="2689">
      <c r="C2689" s="5"/>
      <c r="D2689" s="5"/>
      <c r="E2689" s="5"/>
    </row>
    <row r="2690">
      <c r="C2690" s="5"/>
      <c r="D2690" s="5"/>
      <c r="E2690" s="5"/>
    </row>
    <row r="2691">
      <c r="C2691" s="5"/>
      <c r="D2691" s="5"/>
      <c r="E2691" s="5"/>
    </row>
    <row r="2692">
      <c r="C2692" s="5"/>
      <c r="D2692" s="5"/>
      <c r="E2692" s="5"/>
    </row>
    <row r="2693">
      <c r="C2693" s="5"/>
      <c r="D2693" s="5"/>
      <c r="E2693" s="5"/>
    </row>
    <row r="2694">
      <c r="C2694" s="5"/>
      <c r="D2694" s="5"/>
      <c r="E2694" s="5"/>
    </row>
    <row r="2695">
      <c r="C2695" s="5"/>
      <c r="D2695" s="5"/>
      <c r="E2695" s="5"/>
    </row>
    <row r="2696">
      <c r="C2696" s="5"/>
      <c r="D2696" s="5"/>
      <c r="E2696" s="5"/>
    </row>
    <row r="2697">
      <c r="C2697" s="5"/>
      <c r="D2697" s="5"/>
      <c r="E2697" s="5"/>
    </row>
    <row r="2698">
      <c r="C2698" s="5"/>
      <c r="D2698" s="5"/>
      <c r="E2698" s="5"/>
    </row>
    <row r="2699">
      <c r="C2699" s="5"/>
      <c r="D2699" s="5"/>
      <c r="E2699" s="5"/>
    </row>
    <row r="2700">
      <c r="C2700" s="5"/>
      <c r="D2700" s="5"/>
      <c r="E2700" s="5"/>
    </row>
    <row r="2701">
      <c r="C2701" s="5"/>
      <c r="D2701" s="5"/>
      <c r="E2701" s="5"/>
    </row>
    <row r="2702">
      <c r="C2702" s="5"/>
      <c r="D2702" s="5"/>
      <c r="E2702" s="5"/>
    </row>
    <row r="2703">
      <c r="C2703" s="5"/>
      <c r="D2703" s="5"/>
      <c r="E2703" s="5"/>
    </row>
    <row r="2704">
      <c r="C2704" s="5"/>
      <c r="D2704" s="5"/>
      <c r="E2704" s="5"/>
    </row>
    <row r="2705">
      <c r="C2705" s="5"/>
      <c r="D2705" s="5"/>
      <c r="E2705" s="5"/>
    </row>
    <row r="2706">
      <c r="C2706" s="5"/>
      <c r="D2706" s="5"/>
      <c r="E2706" s="5"/>
    </row>
    <row r="2707">
      <c r="C2707" s="5"/>
      <c r="D2707" s="5"/>
      <c r="E2707" s="5"/>
    </row>
    <row r="2708">
      <c r="C2708" s="5"/>
      <c r="D2708" s="5"/>
      <c r="E2708" s="5"/>
    </row>
    <row r="2709">
      <c r="C2709" s="5"/>
      <c r="D2709" s="5"/>
      <c r="E2709" s="5"/>
    </row>
    <row r="2710">
      <c r="C2710" s="5"/>
      <c r="D2710" s="5"/>
      <c r="E2710" s="5"/>
    </row>
    <row r="2711">
      <c r="C2711" s="5"/>
      <c r="D2711" s="5"/>
      <c r="E2711" s="5"/>
    </row>
    <row r="2712">
      <c r="C2712" s="5"/>
      <c r="D2712" s="5"/>
      <c r="E2712" s="5"/>
    </row>
    <row r="2713">
      <c r="C2713" s="5"/>
      <c r="D2713" s="5"/>
      <c r="E2713" s="5"/>
    </row>
    <row r="2714">
      <c r="C2714" s="5"/>
      <c r="D2714" s="5"/>
      <c r="E2714" s="5"/>
    </row>
    <row r="2715">
      <c r="C2715" s="5"/>
      <c r="D2715" s="5"/>
      <c r="E2715" s="5"/>
    </row>
    <row r="2716">
      <c r="C2716" s="5"/>
      <c r="D2716" s="5"/>
      <c r="E2716" s="5"/>
    </row>
    <row r="2717">
      <c r="C2717" s="5"/>
      <c r="D2717" s="5"/>
      <c r="E2717" s="5"/>
    </row>
    <row r="2718">
      <c r="C2718" s="5"/>
      <c r="D2718" s="5"/>
      <c r="E2718" s="5"/>
    </row>
    <row r="2719">
      <c r="C2719" s="5"/>
      <c r="D2719" s="5"/>
      <c r="E2719" s="5"/>
    </row>
    <row r="2720">
      <c r="C2720" s="5"/>
      <c r="D2720" s="5"/>
      <c r="E2720" s="5"/>
    </row>
    <row r="2721">
      <c r="C2721" s="5"/>
      <c r="D2721" s="5"/>
      <c r="E2721" s="5"/>
    </row>
    <row r="2722">
      <c r="C2722" s="5"/>
      <c r="D2722" s="5"/>
      <c r="E2722" s="5"/>
    </row>
    <row r="2723">
      <c r="C2723" s="5"/>
      <c r="D2723" s="5"/>
      <c r="E2723" s="5"/>
    </row>
    <row r="2724">
      <c r="C2724" s="5"/>
      <c r="D2724" s="5"/>
      <c r="E2724" s="5"/>
    </row>
    <row r="2725">
      <c r="C2725" s="5"/>
      <c r="D2725" s="5"/>
      <c r="E2725" s="5"/>
    </row>
    <row r="2726">
      <c r="C2726" s="5"/>
      <c r="D2726" s="5"/>
      <c r="E2726" s="5"/>
    </row>
    <row r="2727">
      <c r="C2727" s="5"/>
      <c r="D2727" s="5"/>
      <c r="E2727" s="5"/>
    </row>
    <row r="2728">
      <c r="C2728" s="5"/>
      <c r="D2728" s="5"/>
      <c r="E2728" s="5"/>
    </row>
    <row r="2729">
      <c r="C2729" s="5"/>
      <c r="D2729" s="5"/>
      <c r="E2729" s="5"/>
    </row>
    <row r="2730">
      <c r="C2730" s="5"/>
      <c r="D2730" s="5"/>
      <c r="E2730" s="5"/>
    </row>
    <row r="2731">
      <c r="C2731" s="5"/>
      <c r="D2731" s="5"/>
      <c r="E2731" s="5"/>
    </row>
    <row r="2732">
      <c r="C2732" s="5"/>
      <c r="D2732" s="5"/>
      <c r="E2732" s="5"/>
    </row>
    <row r="2733">
      <c r="C2733" s="5"/>
      <c r="D2733" s="5"/>
      <c r="E2733" s="5"/>
    </row>
    <row r="2734">
      <c r="C2734" s="5"/>
      <c r="D2734" s="5"/>
      <c r="E2734" s="5"/>
    </row>
    <row r="2735">
      <c r="C2735" s="5"/>
      <c r="D2735" s="5"/>
      <c r="E2735" s="5"/>
    </row>
    <row r="2736">
      <c r="C2736" s="5"/>
      <c r="D2736" s="5"/>
      <c r="E2736" s="5"/>
    </row>
    <row r="2737">
      <c r="C2737" s="5"/>
      <c r="D2737" s="5"/>
      <c r="E2737" s="5"/>
    </row>
    <row r="2738">
      <c r="C2738" s="5"/>
      <c r="D2738" s="5"/>
      <c r="E2738" s="5"/>
    </row>
    <row r="2739">
      <c r="C2739" s="5"/>
      <c r="D2739" s="5"/>
      <c r="E2739" s="5"/>
    </row>
    <row r="2740">
      <c r="C2740" s="5"/>
      <c r="D2740" s="5"/>
      <c r="E2740" s="5"/>
    </row>
    <row r="2741">
      <c r="C2741" s="5"/>
      <c r="D2741" s="5"/>
      <c r="E2741" s="5"/>
    </row>
    <row r="2742">
      <c r="C2742" s="5"/>
      <c r="D2742" s="5"/>
      <c r="E2742" s="5"/>
    </row>
    <row r="2743">
      <c r="C2743" s="5"/>
      <c r="D2743" s="5"/>
      <c r="E2743" s="5"/>
    </row>
    <row r="2744">
      <c r="C2744" s="5"/>
      <c r="D2744" s="5"/>
      <c r="E2744" s="5"/>
    </row>
    <row r="2745">
      <c r="C2745" s="5"/>
      <c r="D2745" s="5"/>
      <c r="E2745" s="5"/>
    </row>
    <row r="2746">
      <c r="C2746" s="5"/>
      <c r="D2746" s="5"/>
      <c r="E2746" s="5"/>
    </row>
    <row r="2747">
      <c r="C2747" s="5"/>
      <c r="D2747" s="5"/>
      <c r="E2747" s="5"/>
    </row>
    <row r="2748">
      <c r="C2748" s="5"/>
      <c r="D2748" s="5"/>
      <c r="E2748" s="5"/>
    </row>
    <row r="2749">
      <c r="C2749" s="5"/>
      <c r="D2749" s="5"/>
      <c r="E2749" s="5"/>
    </row>
    <row r="2750">
      <c r="C2750" s="5"/>
      <c r="D2750" s="5"/>
      <c r="E2750" s="5"/>
    </row>
    <row r="2751">
      <c r="C2751" s="5"/>
      <c r="D2751" s="5"/>
      <c r="E2751" s="5"/>
    </row>
    <row r="2752">
      <c r="C2752" s="5"/>
      <c r="D2752" s="5"/>
      <c r="E2752" s="5"/>
    </row>
    <row r="2753">
      <c r="C2753" s="5"/>
      <c r="D2753" s="5"/>
      <c r="E2753" s="5"/>
    </row>
    <row r="2754">
      <c r="C2754" s="5"/>
      <c r="D2754" s="5"/>
      <c r="E2754" s="5"/>
    </row>
    <row r="2755">
      <c r="C2755" s="5"/>
      <c r="D2755" s="5"/>
      <c r="E2755" s="5"/>
    </row>
    <row r="2756">
      <c r="C2756" s="5"/>
      <c r="D2756" s="5"/>
      <c r="E2756" s="5"/>
    </row>
    <row r="2757">
      <c r="C2757" s="5"/>
      <c r="D2757" s="5"/>
      <c r="E2757" s="5"/>
    </row>
    <row r="2758">
      <c r="C2758" s="5"/>
      <c r="D2758" s="5"/>
      <c r="E2758" s="5"/>
    </row>
    <row r="2759">
      <c r="C2759" s="5"/>
      <c r="D2759" s="5"/>
      <c r="E2759" s="5"/>
    </row>
    <row r="2760">
      <c r="C2760" s="5"/>
      <c r="D2760" s="5"/>
      <c r="E2760" s="5"/>
    </row>
    <row r="2761">
      <c r="C2761" s="5"/>
      <c r="D2761" s="5"/>
      <c r="E2761" s="5"/>
    </row>
    <row r="2762">
      <c r="C2762" s="5"/>
      <c r="D2762" s="5"/>
      <c r="E2762" s="5"/>
    </row>
    <row r="2763">
      <c r="C2763" s="5"/>
      <c r="D2763" s="5"/>
      <c r="E2763" s="5"/>
    </row>
    <row r="2764">
      <c r="C2764" s="5"/>
      <c r="D2764" s="5"/>
      <c r="E2764" s="5"/>
    </row>
    <row r="2765">
      <c r="C2765" s="5"/>
      <c r="D2765" s="5"/>
      <c r="E2765" s="5"/>
    </row>
    <row r="2766">
      <c r="C2766" s="5"/>
      <c r="D2766" s="5"/>
      <c r="E2766" s="5"/>
    </row>
    <row r="2767">
      <c r="C2767" s="5"/>
      <c r="D2767" s="5"/>
      <c r="E2767" s="5"/>
    </row>
    <row r="2768">
      <c r="C2768" s="5"/>
      <c r="D2768" s="5"/>
      <c r="E2768" s="5"/>
    </row>
    <row r="2769">
      <c r="C2769" s="5"/>
      <c r="D2769" s="5"/>
      <c r="E2769" s="5"/>
    </row>
    <row r="2770">
      <c r="C2770" s="5"/>
      <c r="D2770" s="5"/>
      <c r="E2770" s="5"/>
    </row>
    <row r="2771">
      <c r="C2771" s="5"/>
      <c r="D2771" s="5"/>
      <c r="E2771" s="5"/>
    </row>
    <row r="2772">
      <c r="C2772" s="5"/>
      <c r="D2772" s="5"/>
      <c r="E2772" s="5"/>
    </row>
    <row r="2773">
      <c r="C2773" s="5"/>
      <c r="D2773" s="5"/>
      <c r="E2773" s="5"/>
    </row>
    <row r="2774">
      <c r="C2774" s="5"/>
      <c r="D2774" s="5"/>
      <c r="E2774" s="5"/>
    </row>
    <row r="2775">
      <c r="C2775" s="5"/>
      <c r="D2775" s="5"/>
      <c r="E2775" s="5"/>
    </row>
    <row r="2776">
      <c r="C2776" s="5"/>
      <c r="D2776" s="5"/>
      <c r="E2776" s="5"/>
    </row>
    <row r="2777">
      <c r="C2777" s="5"/>
      <c r="D2777" s="5"/>
      <c r="E2777" s="5"/>
    </row>
    <row r="2778">
      <c r="C2778" s="5"/>
      <c r="D2778" s="5"/>
      <c r="E2778" s="5"/>
    </row>
    <row r="2779">
      <c r="C2779" s="5"/>
      <c r="D2779" s="5"/>
      <c r="E2779" s="5"/>
    </row>
    <row r="2780">
      <c r="C2780" s="5"/>
      <c r="D2780" s="5"/>
      <c r="E2780" s="5"/>
    </row>
    <row r="2781">
      <c r="C2781" s="5"/>
      <c r="D2781" s="5"/>
      <c r="E2781" s="5"/>
    </row>
    <row r="2782">
      <c r="C2782" s="5"/>
      <c r="D2782" s="5"/>
      <c r="E2782" s="5"/>
    </row>
    <row r="2783">
      <c r="C2783" s="5"/>
      <c r="D2783" s="5"/>
      <c r="E2783" s="5"/>
    </row>
    <row r="2784">
      <c r="C2784" s="5"/>
      <c r="D2784" s="5"/>
      <c r="E2784" s="5"/>
    </row>
    <row r="2785">
      <c r="C2785" s="5"/>
      <c r="D2785" s="5"/>
      <c r="E2785" s="5"/>
    </row>
    <row r="2786">
      <c r="C2786" s="5"/>
      <c r="D2786" s="5"/>
      <c r="E2786" s="5"/>
    </row>
    <row r="2787">
      <c r="C2787" s="5"/>
      <c r="D2787" s="5"/>
      <c r="E2787" s="5"/>
    </row>
    <row r="2788">
      <c r="C2788" s="5"/>
      <c r="D2788" s="5"/>
      <c r="E2788" s="5"/>
    </row>
    <row r="2789">
      <c r="C2789" s="5"/>
      <c r="D2789" s="5"/>
      <c r="E2789" s="5"/>
    </row>
    <row r="2790">
      <c r="C2790" s="5"/>
      <c r="D2790" s="5"/>
      <c r="E2790" s="5"/>
    </row>
    <row r="2791">
      <c r="C2791" s="5"/>
      <c r="D2791" s="5"/>
      <c r="E2791" s="5"/>
    </row>
    <row r="2792">
      <c r="C2792" s="5"/>
      <c r="D2792" s="5"/>
      <c r="E2792" s="5"/>
    </row>
    <row r="2793">
      <c r="C2793" s="5"/>
      <c r="D2793" s="5"/>
      <c r="E2793" s="5"/>
    </row>
    <row r="2794">
      <c r="C2794" s="5"/>
      <c r="D2794" s="5"/>
      <c r="E2794" s="5"/>
    </row>
    <row r="2795">
      <c r="C2795" s="5"/>
      <c r="D2795" s="5"/>
      <c r="E2795" s="5"/>
    </row>
    <row r="2796">
      <c r="C2796" s="5"/>
      <c r="D2796" s="5"/>
      <c r="E2796" s="5"/>
    </row>
    <row r="2797">
      <c r="C2797" s="5"/>
      <c r="D2797" s="5"/>
      <c r="E2797" s="5"/>
    </row>
    <row r="2798">
      <c r="C2798" s="5"/>
      <c r="D2798" s="5"/>
      <c r="E2798" s="5"/>
    </row>
    <row r="2799">
      <c r="C2799" s="5"/>
      <c r="D2799" s="5"/>
      <c r="E2799" s="5"/>
    </row>
    <row r="2800">
      <c r="C2800" s="5"/>
      <c r="D2800" s="5"/>
      <c r="E2800" s="5"/>
    </row>
    <row r="2801">
      <c r="C2801" s="5"/>
      <c r="D2801" s="5"/>
      <c r="E2801" s="5"/>
    </row>
    <row r="2802">
      <c r="C2802" s="5"/>
      <c r="D2802" s="5"/>
      <c r="E2802" s="5"/>
    </row>
    <row r="2803">
      <c r="C2803" s="5"/>
      <c r="D2803" s="5"/>
      <c r="E2803" s="5"/>
    </row>
    <row r="2804">
      <c r="C2804" s="5"/>
      <c r="D2804" s="5"/>
      <c r="E2804" s="5"/>
    </row>
    <row r="2805">
      <c r="C2805" s="5"/>
      <c r="D2805" s="5"/>
      <c r="E2805" s="5"/>
    </row>
    <row r="2806">
      <c r="C2806" s="5"/>
      <c r="D2806" s="5"/>
      <c r="E2806" s="5"/>
    </row>
    <row r="2807">
      <c r="C2807" s="5"/>
      <c r="D2807" s="5"/>
      <c r="E2807" s="5"/>
    </row>
    <row r="2808">
      <c r="C2808" s="5"/>
      <c r="D2808" s="5"/>
      <c r="E2808" s="5"/>
    </row>
    <row r="2809">
      <c r="C2809" s="5"/>
      <c r="D2809" s="5"/>
      <c r="E2809" s="5"/>
    </row>
    <row r="2810">
      <c r="C2810" s="5"/>
      <c r="D2810" s="5"/>
      <c r="E2810" s="5"/>
    </row>
    <row r="2811">
      <c r="C2811" s="5"/>
      <c r="D2811" s="5"/>
      <c r="E2811" s="5"/>
    </row>
    <row r="2812">
      <c r="C2812" s="5"/>
      <c r="D2812" s="5"/>
      <c r="E2812" s="5"/>
    </row>
    <row r="2813">
      <c r="C2813" s="5"/>
      <c r="D2813" s="5"/>
      <c r="E2813" s="5"/>
    </row>
    <row r="2814">
      <c r="C2814" s="5"/>
      <c r="D2814" s="5"/>
      <c r="E2814" s="5"/>
    </row>
    <row r="2815">
      <c r="C2815" s="5"/>
      <c r="D2815" s="5"/>
      <c r="E2815" s="5"/>
    </row>
    <row r="2816">
      <c r="C2816" s="5"/>
      <c r="D2816" s="5"/>
      <c r="E2816" s="5"/>
    </row>
    <row r="2817">
      <c r="C2817" s="5"/>
      <c r="D2817" s="5"/>
      <c r="E2817" s="5"/>
    </row>
    <row r="2818">
      <c r="C2818" s="5"/>
      <c r="D2818" s="5"/>
      <c r="E2818" s="5"/>
    </row>
    <row r="2819">
      <c r="C2819" s="5"/>
      <c r="D2819" s="5"/>
      <c r="E2819" s="5"/>
    </row>
    <row r="2820">
      <c r="C2820" s="5"/>
      <c r="D2820" s="5"/>
      <c r="E2820" s="5"/>
    </row>
    <row r="2821">
      <c r="C2821" s="5"/>
      <c r="D2821" s="5"/>
      <c r="E2821" s="5"/>
    </row>
    <row r="2822">
      <c r="C2822" s="5"/>
      <c r="D2822" s="5"/>
      <c r="E2822" s="5"/>
    </row>
    <row r="2823">
      <c r="C2823" s="5"/>
      <c r="D2823" s="5"/>
      <c r="E2823" s="5"/>
    </row>
    <row r="2824">
      <c r="C2824" s="5"/>
      <c r="D2824" s="5"/>
      <c r="E2824" s="5"/>
    </row>
    <row r="2825">
      <c r="C2825" s="5"/>
      <c r="D2825" s="5"/>
      <c r="E2825" s="5"/>
    </row>
    <row r="2826">
      <c r="C2826" s="5"/>
      <c r="D2826" s="5"/>
      <c r="E2826" s="5"/>
    </row>
    <row r="2827">
      <c r="C2827" s="5"/>
      <c r="D2827" s="5"/>
      <c r="E2827" s="5"/>
    </row>
    <row r="2828">
      <c r="C2828" s="5"/>
      <c r="D2828" s="5"/>
      <c r="E2828" s="5"/>
    </row>
    <row r="2829">
      <c r="C2829" s="5"/>
      <c r="D2829" s="5"/>
      <c r="E2829" s="5"/>
    </row>
    <row r="2830">
      <c r="C2830" s="5"/>
      <c r="D2830" s="5"/>
      <c r="E2830" s="5"/>
    </row>
    <row r="2831">
      <c r="C2831" s="5"/>
      <c r="D2831" s="5"/>
      <c r="E2831" s="5"/>
    </row>
    <row r="2832">
      <c r="C2832" s="5"/>
      <c r="D2832" s="5"/>
      <c r="E2832" s="5"/>
    </row>
    <row r="2833">
      <c r="C2833" s="5"/>
      <c r="D2833" s="5"/>
      <c r="E2833" s="5"/>
    </row>
    <row r="2834">
      <c r="C2834" s="5"/>
      <c r="D2834" s="5"/>
      <c r="E2834" s="5"/>
    </row>
    <row r="2835">
      <c r="C2835" s="5"/>
      <c r="D2835" s="5"/>
      <c r="E2835" s="5"/>
    </row>
    <row r="2836">
      <c r="C2836" s="5"/>
      <c r="D2836" s="5"/>
      <c r="E2836" s="5"/>
    </row>
    <row r="2837">
      <c r="C2837" s="5"/>
      <c r="D2837" s="5"/>
      <c r="E2837" s="5"/>
    </row>
    <row r="2838">
      <c r="C2838" s="5"/>
      <c r="D2838" s="5"/>
      <c r="E2838" s="5"/>
    </row>
    <row r="2839">
      <c r="C2839" s="5"/>
      <c r="D2839" s="5"/>
      <c r="E2839" s="5"/>
    </row>
    <row r="2840">
      <c r="C2840" s="5"/>
      <c r="D2840" s="5"/>
      <c r="E2840" s="5"/>
    </row>
    <row r="2841">
      <c r="C2841" s="5"/>
      <c r="D2841" s="5"/>
      <c r="E2841" s="5"/>
    </row>
    <row r="2842">
      <c r="C2842" s="5"/>
      <c r="D2842" s="5"/>
      <c r="E2842" s="5"/>
    </row>
    <row r="2843">
      <c r="C2843" s="5"/>
      <c r="D2843" s="5"/>
      <c r="E2843" s="5"/>
    </row>
    <row r="2844">
      <c r="C2844" s="5"/>
      <c r="D2844" s="5"/>
      <c r="E2844" s="5"/>
    </row>
    <row r="2845">
      <c r="C2845" s="5"/>
      <c r="D2845" s="5"/>
      <c r="E2845" s="5"/>
    </row>
    <row r="2846">
      <c r="C2846" s="5"/>
      <c r="D2846" s="5"/>
      <c r="E2846" s="5"/>
    </row>
    <row r="2847">
      <c r="C2847" s="5"/>
      <c r="D2847" s="5"/>
      <c r="E2847" s="5"/>
    </row>
    <row r="2848">
      <c r="C2848" s="5"/>
      <c r="D2848" s="5"/>
      <c r="E2848" s="5"/>
    </row>
    <row r="2849">
      <c r="C2849" s="5"/>
      <c r="D2849" s="5"/>
      <c r="E2849" s="5"/>
    </row>
    <row r="2850">
      <c r="C2850" s="5"/>
      <c r="D2850" s="5"/>
      <c r="E2850" s="5"/>
    </row>
    <row r="2851">
      <c r="C2851" s="5"/>
      <c r="D2851" s="5"/>
      <c r="E2851" s="5"/>
    </row>
    <row r="2852">
      <c r="C2852" s="5"/>
      <c r="D2852" s="5"/>
      <c r="E2852" s="5"/>
    </row>
    <row r="2853">
      <c r="C2853" s="5"/>
      <c r="D2853" s="5"/>
      <c r="E2853" s="5"/>
    </row>
    <row r="2854">
      <c r="C2854" s="5"/>
      <c r="D2854" s="5"/>
      <c r="E2854" s="5"/>
    </row>
    <row r="2855">
      <c r="C2855" s="5"/>
      <c r="D2855" s="5"/>
      <c r="E2855" s="5"/>
    </row>
    <row r="2856">
      <c r="C2856" s="5"/>
      <c r="D2856" s="5"/>
      <c r="E2856" s="5"/>
    </row>
    <row r="2857">
      <c r="C2857" s="5"/>
      <c r="D2857" s="5"/>
      <c r="E2857" s="5"/>
    </row>
    <row r="2858">
      <c r="C2858" s="5"/>
      <c r="D2858" s="5"/>
      <c r="E2858" s="5"/>
    </row>
    <row r="2859">
      <c r="C2859" s="5"/>
      <c r="D2859" s="5"/>
      <c r="E2859" s="5"/>
    </row>
    <row r="2860">
      <c r="C2860" s="5"/>
      <c r="D2860" s="5"/>
      <c r="E2860" s="5"/>
    </row>
    <row r="2861">
      <c r="C2861" s="5"/>
      <c r="D2861" s="5"/>
      <c r="E2861" s="5"/>
    </row>
    <row r="2862">
      <c r="C2862" s="5"/>
      <c r="D2862" s="5"/>
      <c r="E2862" s="5"/>
    </row>
    <row r="2863">
      <c r="C2863" s="5"/>
      <c r="D2863" s="5"/>
      <c r="E2863" s="5"/>
    </row>
    <row r="2864">
      <c r="C2864" s="5"/>
      <c r="D2864" s="5"/>
      <c r="E2864" s="5"/>
    </row>
    <row r="2865">
      <c r="C2865" s="5"/>
      <c r="D2865" s="5"/>
      <c r="E2865" s="5"/>
    </row>
    <row r="2866">
      <c r="C2866" s="5"/>
      <c r="D2866" s="5"/>
      <c r="E2866" s="5"/>
    </row>
    <row r="2867">
      <c r="C2867" s="5"/>
      <c r="D2867" s="5"/>
      <c r="E2867" s="5"/>
    </row>
    <row r="2868">
      <c r="C2868" s="5"/>
      <c r="D2868" s="5"/>
      <c r="E2868" s="5"/>
    </row>
    <row r="2869">
      <c r="C2869" s="5"/>
      <c r="D2869" s="5"/>
      <c r="E2869" s="5"/>
    </row>
    <row r="2870">
      <c r="C2870" s="5"/>
      <c r="D2870" s="5"/>
      <c r="E2870" s="5"/>
    </row>
    <row r="2871">
      <c r="C2871" s="5"/>
      <c r="D2871" s="5"/>
      <c r="E2871" s="5"/>
    </row>
    <row r="2872">
      <c r="C2872" s="5"/>
      <c r="D2872" s="5"/>
      <c r="E2872" s="5"/>
    </row>
    <row r="2873">
      <c r="C2873" s="5"/>
      <c r="D2873" s="5"/>
      <c r="E2873" s="5"/>
    </row>
    <row r="2874">
      <c r="C2874" s="5"/>
      <c r="D2874" s="5"/>
      <c r="E2874" s="5"/>
    </row>
    <row r="2875">
      <c r="C2875" s="5"/>
      <c r="D2875" s="5"/>
      <c r="E2875" s="5"/>
    </row>
    <row r="2876">
      <c r="C2876" s="5"/>
      <c r="D2876" s="5"/>
      <c r="E2876" s="5"/>
    </row>
    <row r="2877">
      <c r="C2877" s="5"/>
      <c r="D2877" s="5"/>
      <c r="E2877" s="5"/>
    </row>
    <row r="2878">
      <c r="C2878" s="5"/>
      <c r="D2878" s="5"/>
      <c r="E2878" s="5"/>
    </row>
    <row r="2879">
      <c r="C2879" s="5"/>
      <c r="D2879" s="5"/>
      <c r="E2879" s="5"/>
    </row>
    <row r="2880">
      <c r="C2880" s="5"/>
      <c r="D2880" s="5"/>
      <c r="E2880" s="5"/>
    </row>
    <row r="2881">
      <c r="C2881" s="5"/>
      <c r="D2881" s="5"/>
      <c r="E2881" s="5"/>
    </row>
    <row r="2882">
      <c r="C2882" s="5"/>
      <c r="D2882" s="5"/>
      <c r="E2882" s="5"/>
    </row>
    <row r="2883">
      <c r="C2883" s="5"/>
      <c r="D2883" s="5"/>
      <c r="E2883" s="5"/>
    </row>
    <row r="2884">
      <c r="C2884" s="5"/>
      <c r="D2884" s="5"/>
      <c r="E2884" s="5"/>
    </row>
    <row r="2885">
      <c r="C2885" s="5"/>
      <c r="D2885" s="5"/>
      <c r="E2885" s="5"/>
    </row>
    <row r="2886">
      <c r="C2886" s="5"/>
      <c r="D2886" s="5"/>
      <c r="E2886" s="5"/>
    </row>
    <row r="2887">
      <c r="C2887" s="5"/>
      <c r="D2887" s="5"/>
      <c r="E2887" s="5"/>
    </row>
    <row r="2888">
      <c r="C2888" s="5"/>
      <c r="D2888" s="5"/>
      <c r="E2888" s="5"/>
    </row>
    <row r="2889">
      <c r="C2889" s="5"/>
      <c r="D2889" s="5"/>
      <c r="E2889" s="5"/>
    </row>
    <row r="2890">
      <c r="C2890" s="5"/>
      <c r="D2890" s="5"/>
      <c r="E2890" s="5"/>
    </row>
    <row r="2891">
      <c r="C2891" s="5"/>
      <c r="D2891" s="5"/>
      <c r="E2891" s="5"/>
    </row>
    <row r="2892">
      <c r="C2892" s="5"/>
      <c r="D2892" s="5"/>
      <c r="E2892" s="5"/>
    </row>
    <row r="2893">
      <c r="C2893" s="5"/>
      <c r="D2893" s="5"/>
      <c r="E2893" s="5"/>
    </row>
    <row r="2894">
      <c r="C2894" s="5"/>
      <c r="D2894" s="5"/>
      <c r="E2894" s="5"/>
    </row>
    <row r="2895">
      <c r="C2895" s="5"/>
      <c r="D2895" s="5"/>
      <c r="E2895" s="5"/>
    </row>
    <row r="2896">
      <c r="C2896" s="5"/>
      <c r="D2896" s="5"/>
      <c r="E2896" s="5"/>
    </row>
    <row r="2897">
      <c r="C2897" s="5"/>
      <c r="D2897" s="5"/>
      <c r="E2897" s="5"/>
    </row>
    <row r="2898">
      <c r="C2898" s="5"/>
      <c r="D2898" s="5"/>
      <c r="E2898" s="5"/>
    </row>
    <row r="2899">
      <c r="C2899" s="5"/>
      <c r="D2899" s="5"/>
      <c r="E2899" s="5"/>
    </row>
    <row r="2900">
      <c r="C2900" s="5"/>
      <c r="D2900" s="5"/>
      <c r="E2900" s="5"/>
    </row>
    <row r="2901">
      <c r="C2901" s="5"/>
      <c r="D2901" s="5"/>
      <c r="E2901" s="5"/>
    </row>
    <row r="2902">
      <c r="C2902" s="5"/>
      <c r="D2902" s="5"/>
      <c r="E2902" s="5"/>
    </row>
    <row r="2903">
      <c r="C2903" s="5"/>
      <c r="D2903" s="5"/>
      <c r="E2903" s="5"/>
    </row>
    <row r="2904">
      <c r="C2904" s="5"/>
      <c r="D2904" s="5"/>
      <c r="E2904" s="5"/>
    </row>
    <row r="2905">
      <c r="C2905" s="5"/>
      <c r="D2905" s="5"/>
      <c r="E2905" s="5"/>
    </row>
    <row r="2906">
      <c r="C2906" s="5"/>
      <c r="D2906" s="5"/>
      <c r="E2906" s="5"/>
    </row>
    <row r="2907">
      <c r="C2907" s="5"/>
      <c r="D2907" s="5"/>
      <c r="E2907" s="5"/>
    </row>
    <row r="2908">
      <c r="C2908" s="5"/>
      <c r="D2908" s="5"/>
      <c r="E2908" s="5"/>
    </row>
    <row r="2909">
      <c r="C2909" s="5"/>
      <c r="D2909" s="5"/>
      <c r="E2909" s="5"/>
    </row>
    <row r="2910">
      <c r="C2910" s="5"/>
      <c r="D2910" s="5"/>
      <c r="E2910" s="5"/>
    </row>
    <row r="2911">
      <c r="C2911" s="5"/>
      <c r="D2911" s="5"/>
      <c r="E2911" s="5"/>
    </row>
    <row r="2912">
      <c r="C2912" s="5"/>
      <c r="D2912" s="5"/>
      <c r="E2912" s="5"/>
    </row>
    <row r="2913">
      <c r="C2913" s="5"/>
      <c r="D2913" s="5"/>
      <c r="E2913" s="5"/>
    </row>
    <row r="2914">
      <c r="C2914" s="5"/>
      <c r="D2914" s="5"/>
      <c r="E2914" s="5"/>
    </row>
    <row r="2915">
      <c r="C2915" s="5"/>
      <c r="D2915" s="5"/>
      <c r="E2915" s="5"/>
    </row>
    <row r="2916">
      <c r="C2916" s="5"/>
      <c r="D2916" s="5"/>
      <c r="E2916" s="5"/>
    </row>
    <row r="2917">
      <c r="C2917" s="5"/>
      <c r="D2917" s="5"/>
      <c r="E2917" s="5"/>
    </row>
    <row r="2918">
      <c r="C2918" s="5"/>
      <c r="D2918" s="5"/>
      <c r="E2918" s="5"/>
    </row>
    <row r="2919">
      <c r="C2919" s="5"/>
      <c r="D2919" s="5"/>
      <c r="E2919" s="5"/>
    </row>
    <row r="2920">
      <c r="C2920" s="5"/>
      <c r="D2920" s="5"/>
      <c r="E2920" s="5"/>
    </row>
    <row r="2921">
      <c r="C2921" s="5"/>
      <c r="D2921" s="5"/>
      <c r="E2921" s="5"/>
    </row>
    <row r="2922">
      <c r="C2922" s="5"/>
      <c r="D2922" s="5"/>
      <c r="E2922" s="5"/>
    </row>
    <row r="2923">
      <c r="C2923" s="5"/>
      <c r="D2923" s="5"/>
      <c r="E2923" s="5"/>
    </row>
    <row r="2924">
      <c r="C2924" s="5"/>
      <c r="D2924" s="5"/>
      <c r="E2924" s="5"/>
    </row>
    <row r="2925">
      <c r="C2925" s="5"/>
      <c r="D2925" s="5"/>
      <c r="E2925" s="5"/>
    </row>
    <row r="2926">
      <c r="C2926" s="5"/>
      <c r="D2926" s="5"/>
      <c r="E2926" s="5"/>
    </row>
    <row r="2927">
      <c r="C2927" s="5"/>
      <c r="D2927" s="5"/>
      <c r="E2927" s="5"/>
    </row>
    <row r="2928">
      <c r="C2928" s="5"/>
      <c r="D2928" s="5"/>
      <c r="E2928" s="5"/>
    </row>
    <row r="2929">
      <c r="C2929" s="5"/>
      <c r="D2929" s="5"/>
      <c r="E2929" s="5"/>
    </row>
    <row r="2930">
      <c r="C2930" s="5"/>
      <c r="D2930" s="5"/>
      <c r="E2930" s="5"/>
    </row>
    <row r="2931">
      <c r="C2931" s="5"/>
      <c r="D2931" s="5"/>
      <c r="E2931" s="5"/>
    </row>
    <row r="2932">
      <c r="C2932" s="5"/>
      <c r="D2932" s="5"/>
      <c r="E2932" s="5"/>
    </row>
    <row r="2933">
      <c r="C2933" s="5"/>
      <c r="D2933" s="5"/>
      <c r="E2933" s="5"/>
    </row>
    <row r="2934">
      <c r="C2934" s="5"/>
      <c r="D2934" s="5"/>
      <c r="E2934" s="5"/>
    </row>
    <row r="2935">
      <c r="C2935" s="5"/>
      <c r="D2935" s="5"/>
      <c r="E2935" s="5"/>
    </row>
    <row r="2936">
      <c r="C2936" s="5"/>
      <c r="D2936" s="5"/>
      <c r="E2936" s="5"/>
    </row>
    <row r="2937">
      <c r="C2937" s="5"/>
      <c r="D2937" s="5"/>
      <c r="E2937" s="5"/>
    </row>
    <row r="2938">
      <c r="C2938" s="5"/>
      <c r="D2938" s="5"/>
      <c r="E2938" s="5"/>
    </row>
    <row r="2939">
      <c r="C2939" s="5"/>
      <c r="D2939" s="5"/>
      <c r="E2939" s="5"/>
    </row>
    <row r="2940">
      <c r="C2940" s="5"/>
      <c r="D2940" s="5"/>
      <c r="E2940" s="5"/>
    </row>
    <row r="2941">
      <c r="C2941" s="5"/>
      <c r="D2941" s="5"/>
      <c r="E2941" s="5"/>
    </row>
    <row r="2942">
      <c r="C2942" s="5"/>
      <c r="D2942" s="5"/>
      <c r="E2942" s="5"/>
    </row>
    <row r="2943">
      <c r="C2943" s="5"/>
      <c r="D2943" s="5"/>
      <c r="E2943" s="5"/>
    </row>
    <row r="2944">
      <c r="C2944" s="5"/>
      <c r="D2944" s="5"/>
      <c r="E2944" s="5"/>
    </row>
    <row r="2945">
      <c r="C2945" s="5"/>
      <c r="D2945" s="5"/>
      <c r="E2945" s="5"/>
    </row>
    <row r="2946">
      <c r="C2946" s="5"/>
      <c r="D2946" s="5"/>
      <c r="E2946" s="5"/>
    </row>
    <row r="2947">
      <c r="C2947" s="5"/>
      <c r="D2947" s="5"/>
      <c r="E2947" s="5"/>
    </row>
    <row r="2948">
      <c r="C2948" s="5"/>
      <c r="D2948" s="5"/>
      <c r="E2948" s="5"/>
    </row>
    <row r="2949">
      <c r="C2949" s="5"/>
      <c r="D2949" s="5"/>
      <c r="E2949" s="5"/>
    </row>
    <row r="2950">
      <c r="C2950" s="5"/>
      <c r="D2950" s="5"/>
      <c r="E2950" s="5"/>
    </row>
    <row r="2951">
      <c r="C2951" s="5"/>
      <c r="D2951" s="5"/>
      <c r="E2951" s="5"/>
    </row>
    <row r="2952">
      <c r="C2952" s="5"/>
      <c r="D2952" s="5"/>
      <c r="E2952" s="5"/>
    </row>
    <row r="2953">
      <c r="C2953" s="5"/>
      <c r="D2953" s="5"/>
      <c r="E2953" s="5"/>
    </row>
    <row r="2954">
      <c r="C2954" s="5"/>
      <c r="D2954" s="5"/>
      <c r="E2954" s="5"/>
    </row>
    <row r="2955">
      <c r="C2955" s="5"/>
      <c r="D2955" s="5"/>
      <c r="E2955" s="5"/>
    </row>
    <row r="2956">
      <c r="C2956" s="5"/>
      <c r="D2956" s="5"/>
      <c r="E2956" s="5"/>
    </row>
    <row r="2957">
      <c r="C2957" s="5"/>
      <c r="D2957" s="5"/>
      <c r="E2957" s="5"/>
    </row>
    <row r="2958">
      <c r="C2958" s="5"/>
      <c r="D2958" s="5"/>
      <c r="E2958" s="5"/>
    </row>
    <row r="2959">
      <c r="C2959" s="5"/>
      <c r="D2959" s="5"/>
      <c r="E2959" s="5"/>
    </row>
    <row r="2960">
      <c r="C2960" s="5"/>
      <c r="D2960" s="5"/>
      <c r="E2960" s="5"/>
    </row>
    <row r="2961">
      <c r="C2961" s="5"/>
      <c r="D2961" s="5"/>
      <c r="E2961" s="5"/>
    </row>
    <row r="2962">
      <c r="C2962" s="5"/>
      <c r="D2962" s="5"/>
      <c r="E2962" s="5"/>
    </row>
    <row r="2963">
      <c r="C2963" s="5"/>
      <c r="D2963" s="5"/>
      <c r="E2963" s="5"/>
    </row>
    <row r="2964">
      <c r="C2964" s="5"/>
      <c r="D2964" s="5"/>
      <c r="E2964" s="5"/>
    </row>
    <row r="2965">
      <c r="C2965" s="5"/>
      <c r="D2965" s="5"/>
      <c r="E2965" s="5"/>
    </row>
    <row r="2966">
      <c r="C2966" s="5"/>
      <c r="D2966" s="5"/>
      <c r="E2966" s="5"/>
    </row>
    <row r="2967">
      <c r="C2967" s="5"/>
      <c r="D2967" s="5"/>
      <c r="E2967" s="5"/>
    </row>
    <row r="2968">
      <c r="C2968" s="5"/>
      <c r="D2968" s="5"/>
      <c r="E2968" s="5"/>
    </row>
    <row r="2969">
      <c r="C2969" s="5"/>
      <c r="D2969" s="5"/>
      <c r="E2969" s="5"/>
    </row>
    <row r="2970">
      <c r="C2970" s="5"/>
      <c r="D2970" s="5"/>
      <c r="E2970" s="5"/>
    </row>
    <row r="2971">
      <c r="C2971" s="5"/>
      <c r="D2971" s="5"/>
      <c r="E2971" s="5"/>
    </row>
    <row r="2972">
      <c r="C2972" s="5"/>
      <c r="D2972" s="5"/>
      <c r="E2972" s="5"/>
    </row>
    <row r="2973">
      <c r="C2973" s="5"/>
      <c r="D2973" s="5"/>
      <c r="E2973" s="5"/>
    </row>
    <row r="2974">
      <c r="C2974" s="5"/>
      <c r="D2974" s="5"/>
      <c r="E2974" s="5"/>
    </row>
    <row r="2975">
      <c r="C2975" s="5"/>
      <c r="D2975" s="5"/>
      <c r="E2975" s="5"/>
    </row>
    <row r="2976">
      <c r="C2976" s="5"/>
      <c r="D2976" s="5"/>
      <c r="E2976" s="5"/>
    </row>
    <row r="2977">
      <c r="C2977" s="5"/>
      <c r="D2977" s="5"/>
      <c r="E2977" s="5"/>
    </row>
    <row r="2978">
      <c r="C2978" s="5"/>
      <c r="D2978" s="5"/>
      <c r="E2978" s="5"/>
    </row>
    <row r="2979">
      <c r="C2979" s="5"/>
      <c r="D2979" s="5"/>
      <c r="E2979" s="5"/>
    </row>
    <row r="2980">
      <c r="C2980" s="5"/>
      <c r="D2980" s="5"/>
      <c r="E2980" s="5"/>
    </row>
    <row r="2981">
      <c r="C2981" s="5"/>
      <c r="D2981" s="5"/>
      <c r="E2981" s="5"/>
    </row>
    <row r="2982">
      <c r="C2982" s="5"/>
      <c r="D2982" s="5"/>
      <c r="E2982" s="5"/>
    </row>
    <row r="2983">
      <c r="C2983" s="5"/>
      <c r="D2983" s="5"/>
      <c r="E2983" s="5"/>
    </row>
    <row r="2984">
      <c r="C2984" s="5"/>
      <c r="D2984" s="5"/>
      <c r="E2984" s="5"/>
    </row>
    <row r="2985">
      <c r="C2985" s="5"/>
      <c r="D2985" s="5"/>
      <c r="E2985" s="5"/>
    </row>
    <row r="2986">
      <c r="C2986" s="5"/>
      <c r="D2986" s="5"/>
      <c r="E2986" s="5"/>
    </row>
    <row r="2987">
      <c r="C2987" s="5"/>
      <c r="D2987" s="5"/>
      <c r="E2987" s="5"/>
    </row>
    <row r="2988">
      <c r="C2988" s="5"/>
      <c r="D2988" s="5"/>
      <c r="E2988" s="5"/>
    </row>
    <row r="2989">
      <c r="C2989" s="5"/>
      <c r="D2989" s="5"/>
      <c r="E2989" s="5"/>
    </row>
    <row r="2990">
      <c r="C2990" s="5"/>
      <c r="D2990" s="5"/>
      <c r="E2990" s="5"/>
    </row>
    <row r="2991">
      <c r="C2991" s="5"/>
      <c r="D2991" s="5"/>
      <c r="E2991" s="5"/>
    </row>
    <row r="2992">
      <c r="C2992" s="5"/>
      <c r="D2992" s="5"/>
      <c r="E2992" s="5"/>
    </row>
    <row r="2993">
      <c r="C2993" s="5"/>
      <c r="D2993" s="5"/>
      <c r="E2993" s="5"/>
    </row>
    <row r="2994">
      <c r="C2994" s="5"/>
      <c r="D2994" s="5"/>
      <c r="E2994" s="5"/>
    </row>
    <row r="2995">
      <c r="C2995" s="5"/>
      <c r="D2995" s="5"/>
      <c r="E2995" s="5"/>
    </row>
    <row r="2996">
      <c r="C2996" s="5"/>
      <c r="D2996" s="5"/>
      <c r="E2996" s="5"/>
    </row>
    <row r="2997">
      <c r="C2997" s="5"/>
      <c r="D2997" s="5"/>
      <c r="E2997" s="5"/>
    </row>
    <row r="2998">
      <c r="C2998" s="5"/>
      <c r="D2998" s="5"/>
      <c r="E2998" s="5"/>
    </row>
    <row r="2999">
      <c r="C2999" s="5"/>
      <c r="D2999" s="5"/>
      <c r="E2999" s="5"/>
    </row>
    <row r="3000">
      <c r="C3000" s="5"/>
      <c r="D3000" s="5"/>
      <c r="E3000" s="5"/>
    </row>
    <row r="3001">
      <c r="C3001" s="5"/>
      <c r="D3001" s="5"/>
      <c r="E3001" s="5"/>
    </row>
    <row r="3002">
      <c r="C3002" s="5"/>
      <c r="D3002" s="5"/>
      <c r="E3002" s="5"/>
    </row>
    <row r="3003">
      <c r="C3003" s="5"/>
      <c r="D3003" s="5"/>
      <c r="E3003" s="5"/>
    </row>
    <row r="3004">
      <c r="C3004" s="5"/>
      <c r="D3004" s="5"/>
      <c r="E3004" s="5"/>
    </row>
    <row r="3005">
      <c r="C3005" s="5"/>
      <c r="D3005" s="5"/>
      <c r="E3005" s="5"/>
    </row>
    <row r="3006">
      <c r="C3006" s="5"/>
      <c r="D3006" s="5"/>
      <c r="E3006" s="5"/>
    </row>
    <row r="3007">
      <c r="C3007" s="5"/>
      <c r="D3007" s="5"/>
      <c r="E3007" s="5"/>
    </row>
    <row r="3008">
      <c r="C3008" s="5"/>
      <c r="D3008" s="5"/>
      <c r="E3008" s="5"/>
    </row>
    <row r="3009">
      <c r="C3009" s="5"/>
      <c r="D3009" s="5"/>
      <c r="E3009" s="5"/>
    </row>
    <row r="3010">
      <c r="C3010" s="5"/>
      <c r="D3010" s="5"/>
      <c r="E3010" s="5"/>
    </row>
    <row r="3011">
      <c r="C3011" s="5"/>
      <c r="D3011" s="5"/>
      <c r="E3011" s="5"/>
    </row>
    <row r="3012">
      <c r="C3012" s="5"/>
      <c r="D3012" s="5"/>
      <c r="E3012" s="5"/>
    </row>
    <row r="3013">
      <c r="C3013" s="5"/>
      <c r="D3013" s="5"/>
      <c r="E3013" s="5"/>
    </row>
    <row r="3014">
      <c r="C3014" s="5"/>
      <c r="D3014" s="5"/>
      <c r="E3014" s="5"/>
    </row>
    <row r="3015">
      <c r="C3015" s="5"/>
      <c r="D3015" s="5"/>
      <c r="E3015" s="5"/>
    </row>
    <row r="3016">
      <c r="C3016" s="5"/>
      <c r="D3016" s="5"/>
      <c r="E3016" s="5"/>
    </row>
    <row r="3017">
      <c r="C3017" s="5"/>
      <c r="D3017" s="5"/>
      <c r="E3017" s="5"/>
    </row>
    <row r="3018">
      <c r="C3018" s="5"/>
      <c r="D3018" s="5"/>
      <c r="E3018" s="5"/>
    </row>
    <row r="3019">
      <c r="C3019" s="5"/>
      <c r="D3019" s="5"/>
      <c r="E3019" s="5"/>
    </row>
    <row r="3020">
      <c r="C3020" s="5"/>
      <c r="D3020" s="5"/>
      <c r="E3020" s="5"/>
    </row>
    <row r="3021">
      <c r="C3021" s="5"/>
      <c r="D3021" s="5"/>
      <c r="E3021" s="5"/>
    </row>
    <row r="3022">
      <c r="C3022" s="5"/>
      <c r="D3022" s="5"/>
      <c r="E3022" s="5"/>
    </row>
    <row r="3023">
      <c r="C3023" s="5"/>
      <c r="D3023" s="5"/>
      <c r="E3023" s="5"/>
    </row>
    <row r="3024">
      <c r="C3024" s="5"/>
      <c r="D3024" s="5"/>
      <c r="E3024" s="5"/>
    </row>
    <row r="3025">
      <c r="C3025" s="5"/>
      <c r="D3025" s="5"/>
      <c r="E3025" s="5"/>
    </row>
    <row r="3026">
      <c r="C3026" s="5"/>
      <c r="D3026" s="5"/>
      <c r="E3026" s="5"/>
    </row>
    <row r="3027">
      <c r="C3027" s="5"/>
      <c r="D3027" s="5"/>
      <c r="E3027" s="5"/>
    </row>
    <row r="3028">
      <c r="C3028" s="5"/>
      <c r="D3028" s="5"/>
      <c r="E3028" s="5"/>
    </row>
    <row r="3029">
      <c r="C3029" s="5"/>
      <c r="D3029" s="5"/>
      <c r="E3029" s="5"/>
    </row>
    <row r="3030">
      <c r="C3030" s="5"/>
      <c r="D3030" s="5"/>
      <c r="E3030" s="5"/>
    </row>
    <row r="3031">
      <c r="C3031" s="5"/>
      <c r="D3031" s="5"/>
      <c r="E3031" s="5"/>
    </row>
    <row r="3032">
      <c r="C3032" s="5"/>
      <c r="D3032" s="5"/>
      <c r="E3032" s="5"/>
    </row>
    <row r="3033">
      <c r="C3033" s="5"/>
      <c r="D3033" s="5"/>
      <c r="E3033" s="5"/>
    </row>
    <row r="3034">
      <c r="C3034" s="5"/>
      <c r="D3034" s="5"/>
      <c r="E3034" s="5"/>
    </row>
    <row r="3035">
      <c r="C3035" s="5"/>
      <c r="D3035" s="5"/>
      <c r="E3035" s="5"/>
    </row>
    <row r="3036">
      <c r="C3036" s="5"/>
      <c r="D3036" s="5"/>
      <c r="E3036" s="5"/>
    </row>
    <row r="3037">
      <c r="C3037" s="5"/>
      <c r="D3037" s="5"/>
      <c r="E3037" s="5"/>
    </row>
    <row r="3038">
      <c r="C3038" s="5"/>
      <c r="D3038" s="5"/>
      <c r="E3038" s="5"/>
    </row>
    <row r="3039">
      <c r="C3039" s="5"/>
      <c r="D3039" s="5"/>
      <c r="E3039" s="5"/>
    </row>
    <row r="3040">
      <c r="C3040" s="5"/>
      <c r="D3040" s="5"/>
      <c r="E3040" s="5"/>
    </row>
    <row r="3041">
      <c r="C3041" s="5"/>
      <c r="D3041" s="5"/>
      <c r="E3041" s="5"/>
    </row>
    <row r="3042">
      <c r="C3042" s="5"/>
      <c r="D3042" s="5"/>
      <c r="E3042" s="5"/>
    </row>
    <row r="3043">
      <c r="C3043" s="5"/>
      <c r="D3043" s="5"/>
      <c r="E3043" s="5"/>
    </row>
    <row r="3044">
      <c r="C3044" s="5"/>
      <c r="D3044" s="5"/>
      <c r="E3044" s="5"/>
    </row>
    <row r="3045">
      <c r="C3045" s="5"/>
      <c r="D3045" s="5"/>
      <c r="E3045" s="5"/>
    </row>
    <row r="3046">
      <c r="C3046" s="5"/>
      <c r="D3046" s="5"/>
      <c r="E3046" s="5"/>
    </row>
    <row r="3047">
      <c r="C3047" s="5"/>
      <c r="D3047" s="5"/>
      <c r="E3047" s="5"/>
    </row>
    <row r="3048">
      <c r="C3048" s="5"/>
      <c r="D3048" s="5"/>
      <c r="E3048" s="5"/>
    </row>
    <row r="3049">
      <c r="C3049" s="5"/>
      <c r="D3049" s="5"/>
      <c r="E3049" s="5"/>
    </row>
    <row r="3050">
      <c r="C3050" s="5"/>
      <c r="D3050" s="5"/>
      <c r="E3050" s="5"/>
    </row>
    <row r="3051">
      <c r="C3051" s="5"/>
      <c r="D3051" s="5"/>
      <c r="E3051" s="5"/>
    </row>
    <row r="3052">
      <c r="C3052" s="5"/>
      <c r="D3052" s="5"/>
      <c r="E3052" s="5"/>
    </row>
    <row r="3053">
      <c r="C3053" s="5"/>
      <c r="D3053" s="5"/>
      <c r="E3053" s="5"/>
    </row>
    <row r="3054">
      <c r="C3054" s="5"/>
      <c r="D3054" s="5"/>
      <c r="E3054" s="5"/>
    </row>
    <row r="3055">
      <c r="C3055" s="5"/>
      <c r="D3055" s="5"/>
      <c r="E3055" s="5"/>
    </row>
    <row r="3056">
      <c r="C3056" s="5"/>
      <c r="D3056" s="5"/>
      <c r="E3056" s="5"/>
    </row>
    <row r="3057">
      <c r="C3057" s="5"/>
      <c r="D3057" s="5"/>
      <c r="E3057" s="5"/>
    </row>
    <row r="3058">
      <c r="C3058" s="5"/>
      <c r="D3058" s="5"/>
      <c r="E3058" s="5"/>
    </row>
    <row r="3059">
      <c r="C3059" s="5"/>
      <c r="D3059" s="5"/>
      <c r="E3059" s="5"/>
    </row>
    <row r="3060">
      <c r="C3060" s="5"/>
      <c r="D3060" s="5"/>
      <c r="E3060" s="5"/>
    </row>
    <row r="3061">
      <c r="C3061" s="5"/>
      <c r="D3061" s="5"/>
      <c r="E3061" s="5"/>
    </row>
    <row r="3062">
      <c r="C3062" s="5"/>
      <c r="D3062" s="5"/>
      <c r="E3062" s="5"/>
    </row>
    <row r="3063">
      <c r="C3063" s="5"/>
      <c r="D3063" s="5"/>
      <c r="E3063" s="5"/>
    </row>
    <row r="3064">
      <c r="C3064" s="5"/>
      <c r="D3064" s="5"/>
      <c r="E3064" s="5"/>
    </row>
    <row r="3065">
      <c r="C3065" s="5"/>
      <c r="D3065" s="5"/>
      <c r="E3065" s="5"/>
    </row>
    <row r="3066">
      <c r="C3066" s="5"/>
      <c r="D3066" s="5"/>
      <c r="E3066" s="5"/>
    </row>
    <row r="3067">
      <c r="C3067" s="5"/>
      <c r="D3067" s="5"/>
      <c r="E3067" s="5"/>
    </row>
    <row r="3068">
      <c r="C3068" s="5"/>
      <c r="D3068" s="5"/>
      <c r="E3068" s="5"/>
    </row>
    <row r="3069">
      <c r="C3069" s="5"/>
      <c r="D3069" s="5"/>
      <c r="E3069" s="5"/>
    </row>
    <row r="3070">
      <c r="C3070" s="5"/>
      <c r="D3070" s="5"/>
      <c r="E3070" s="5"/>
    </row>
    <row r="3071">
      <c r="C3071" s="5"/>
      <c r="D3071" s="5"/>
      <c r="E3071" s="5"/>
    </row>
    <row r="3072">
      <c r="C3072" s="5"/>
      <c r="D3072" s="5"/>
      <c r="E3072" s="5"/>
    </row>
    <row r="3073">
      <c r="C3073" s="5"/>
      <c r="D3073" s="5"/>
      <c r="E3073" s="5"/>
    </row>
    <row r="3074">
      <c r="C3074" s="5"/>
      <c r="D3074" s="5"/>
      <c r="E3074" s="5"/>
    </row>
    <row r="3075">
      <c r="C3075" s="5"/>
      <c r="D3075" s="5"/>
      <c r="E3075" s="5"/>
    </row>
    <row r="3076">
      <c r="C3076" s="5"/>
      <c r="D3076" s="5"/>
      <c r="E3076" s="5"/>
    </row>
    <row r="3077">
      <c r="C3077" s="5"/>
      <c r="D3077" s="5"/>
      <c r="E3077" s="5"/>
    </row>
    <row r="3078">
      <c r="C3078" s="5"/>
      <c r="D3078" s="5"/>
      <c r="E3078" s="5"/>
    </row>
    <row r="3079">
      <c r="C3079" s="5"/>
      <c r="D3079" s="5"/>
      <c r="E3079" s="5"/>
    </row>
    <row r="3080">
      <c r="C3080" s="5"/>
      <c r="D3080" s="5"/>
      <c r="E3080" s="5"/>
    </row>
    <row r="3081">
      <c r="C3081" s="5"/>
      <c r="D3081" s="5"/>
      <c r="E3081" s="5"/>
    </row>
    <row r="3082">
      <c r="C3082" s="5"/>
      <c r="D3082" s="5"/>
      <c r="E3082" s="5"/>
    </row>
    <row r="3083">
      <c r="C3083" s="5"/>
      <c r="D3083" s="5"/>
      <c r="E3083" s="5"/>
    </row>
    <row r="3084">
      <c r="C3084" s="5"/>
      <c r="D3084" s="5"/>
      <c r="E3084" s="5"/>
    </row>
    <row r="3085">
      <c r="C3085" s="5"/>
      <c r="D3085" s="5"/>
      <c r="E3085" s="5"/>
    </row>
    <row r="3086">
      <c r="C3086" s="5"/>
      <c r="D3086" s="5"/>
      <c r="E3086" s="5"/>
    </row>
    <row r="3087">
      <c r="C3087" s="5"/>
      <c r="D3087" s="5"/>
      <c r="E3087" s="5"/>
    </row>
    <row r="3088">
      <c r="C3088" s="5"/>
      <c r="D3088" s="5"/>
      <c r="E3088" s="5"/>
    </row>
    <row r="3089">
      <c r="C3089" s="5"/>
      <c r="D3089" s="5"/>
      <c r="E3089" s="5"/>
    </row>
    <row r="3090">
      <c r="C3090" s="5"/>
      <c r="D3090" s="5"/>
      <c r="E3090" s="5"/>
    </row>
    <row r="3091">
      <c r="C3091" s="5"/>
      <c r="D3091" s="5"/>
      <c r="E3091" s="5"/>
    </row>
    <row r="3092">
      <c r="C3092" s="5"/>
      <c r="D3092" s="5"/>
      <c r="E3092" s="5"/>
    </row>
    <row r="3093">
      <c r="C3093" s="5"/>
      <c r="D3093" s="5"/>
      <c r="E3093" s="5"/>
    </row>
    <row r="3094">
      <c r="C3094" s="5"/>
      <c r="D3094" s="5"/>
      <c r="E3094" s="5"/>
    </row>
    <row r="3095">
      <c r="C3095" s="5"/>
      <c r="D3095" s="5"/>
      <c r="E3095" s="5"/>
    </row>
    <row r="3096">
      <c r="C3096" s="5"/>
      <c r="D3096" s="5"/>
      <c r="E3096" s="5"/>
    </row>
    <row r="3097">
      <c r="C3097" s="5"/>
      <c r="D3097" s="5"/>
      <c r="E3097" s="5"/>
    </row>
    <row r="3098">
      <c r="C3098" s="5"/>
      <c r="D3098" s="5"/>
      <c r="E3098" s="5"/>
    </row>
    <row r="3099">
      <c r="C3099" s="5"/>
      <c r="D3099" s="5"/>
      <c r="E3099" s="5"/>
    </row>
    <row r="3100">
      <c r="C3100" s="5"/>
      <c r="D3100" s="5"/>
      <c r="E3100" s="5"/>
    </row>
    <row r="3101">
      <c r="C3101" s="5"/>
      <c r="D3101" s="5"/>
      <c r="E3101" s="5"/>
    </row>
    <row r="3102">
      <c r="C3102" s="5"/>
      <c r="D3102" s="5"/>
      <c r="E3102" s="5"/>
    </row>
    <row r="3103">
      <c r="C3103" s="5"/>
      <c r="D3103" s="5"/>
      <c r="E3103" s="5"/>
    </row>
    <row r="3104">
      <c r="C3104" s="5"/>
      <c r="D3104" s="5"/>
      <c r="E3104" s="5"/>
    </row>
    <row r="3105">
      <c r="C3105" s="5"/>
      <c r="D3105" s="5"/>
      <c r="E3105" s="5"/>
    </row>
    <row r="3106">
      <c r="C3106" s="5"/>
      <c r="D3106" s="5"/>
      <c r="E3106" s="5"/>
    </row>
    <row r="3107">
      <c r="C3107" s="5"/>
      <c r="D3107" s="5"/>
      <c r="E3107" s="5"/>
    </row>
    <row r="3108">
      <c r="C3108" s="5"/>
      <c r="D3108" s="5"/>
      <c r="E3108" s="5"/>
    </row>
    <row r="3109">
      <c r="C3109" s="5"/>
      <c r="D3109" s="5"/>
      <c r="E3109" s="5"/>
    </row>
    <row r="3110">
      <c r="C3110" s="5"/>
      <c r="D3110" s="5"/>
      <c r="E3110" s="5"/>
    </row>
    <row r="3111">
      <c r="C3111" s="5"/>
      <c r="D3111" s="5"/>
      <c r="E3111" s="5"/>
    </row>
    <row r="3112">
      <c r="C3112" s="5"/>
      <c r="D3112" s="5"/>
      <c r="E3112" s="5"/>
    </row>
    <row r="3113">
      <c r="C3113" s="5"/>
      <c r="D3113" s="5"/>
      <c r="E3113" s="5"/>
    </row>
    <row r="3114">
      <c r="C3114" s="5"/>
      <c r="D3114" s="5"/>
      <c r="E3114" s="5"/>
    </row>
    <row r="3115">
      <c r="C3115" s="5"/>
      <c r="D3115" s="5"/>
      <c r="E3115" s="5"/>
    </row>
    <row r="3116">
      <c r="C3116" s="5"/>
      <c r="D3116" s="5"/>
      <c r="E3116" s="5"/>
    </row>
    <row r="3117">
      <c r="C3117" s="5"/>
      <c r="D3117" s="5"/>
      <c r="E3117" s="5"/>
    </row>
    <row r="3118">
      <c r="C3118" s="5"/>
      <c r="D3118" s="5"/>
      <c r="E3118" s="5"/>
    </row>
    <row r="3119">
      <c r="C3119" s="5"/>
      <c r="D3119" s="5"/>
      <c r="E3119" s="5"/>
    </row>
    <row r="3120">
      <c r="C3120" s="5"/>
      <c r="D3120" s="5"/>
      <c r="E3120" s="5"/>
    </row>
    <row r="3121">
      <c r="C3121" s="5"/>
      <c r="D3121" s="5"/>
      <c r="E3121" s="5"/>
    </row>
    <row r="3122">
      <c r="C3122" s="5"/>
      <c r="D3122" s="5"/>
      <c r="E3122" s="5"/>
    </row>
    <row r="3123">
      <c r="C3123" s="5"/>
      <c r="D3123" s="5"/>
      <c r="E3123" s="5"/>
    </row>
    <row r="3124">
      <c r="C3124" s="5"/>
      <c r="D3124" s="5"/>
      <c r="E3124" s="5"/>
    </row>
    <row r="3125">
      <c r="C3125" s="5"/>
      <c r="D3125" s="5"/>
      <c r="E3125" s="5"/>
    </row>
    <row r="3126">
      <c r="C3126" s="5"/>
      <c r="D3126" s="5"/>
      <c r="E3126" s="5"/>
    </row>
    <row r="3127">
      <c r="C3127" s="5"/>
      <c r="D3127" s="5"/>
      <c r="E3127" s="5"/>
    </row>
    <row r="3128">
      <c r="C3128" s="5"/>
      <c r="D3128" s="5"/>
      <c r="E3128" s="5"/>
    </row>
    <row r="3129">
      <c r="C3129" s="5"/>
      <c r="D3129" s="5"/>
      <c r="E3129" s="5"/>
    </row>
    <row r="3130">
      <c r="C3130" s="5"/>
      <c r="D3130" s="5"/>
      <c r="E3130" s="5"/>
    </row>
    <row r="3131">
      <c r="C3131" s="5"/>
      <c r="D3131" s="5"/>
      <c r="E3131" s="5"/>
    </row>
    <row r="3132">
      <c r="C3132" s="5"/>
      <c r="D3132" s="5"/>
      <c r="E3132" s="5"/>
    </row>
    <row r="3133">
      <c r="C3133" s="5"/>
      <c r="D3133" s="5"/>
      <c r="E3133" s="5"/>
    </row>
    <row r="3134">
      <c r="C3134" s="5"/>
      <c r="D3134" s="5"/>
      <c r="E3134" s="5"/>
    </row>
    <row r="3135">
      <c r="C3135" s="5"/>
      <c r="D3135" s="5"/>
      <c r="E3135" s="5"/>
    </row>
    <row r="3136">
      <c r="C3136" s="5"/>
      <c r="D3136" s="5"/>
      <c r="E3136" s="5"/>
    </row>
    <row r="3137">
      <c r="C3137" s="5"/>
      <c r="D3137" s="5"/>
      <c r="E3137" s="5"/>
    </row>
    <row r="3138">
      <c r="C3138" s="5"/>
      <c r="D3138" s="5"/>
      <c r="E3138" s="5"/>
    </row>
    <row r="3139">
      <c r="C3139" s="5"/>
      <c r="D3139" s="5"/>
      <c r="E3139" s="5"/>
    </row>
    <row r="3140">
      <c r="C3140" s="5"/>
      <c r="D3140" s="5"/>
      <c r="E3140" s="5"/>
    </row>
    <row r="3141">
      <c r="C3141" s="5"/>
      <c r="D3141" s="5"/>
      <c r="E3141" s="5"/>
    </row>
    <row r="3142">
      <c r="C3142" s="5"/>
      <c r="D3142" s="5"/>
      <c r="E3142" s="5"/>
    </row>
    <row r="3143">
      <c r="C3143" s="5"/>
      <c r="D3143" s="5"/>
      <c r="E3143" s="5"/>
    </row>
    <row r="3144">
      <c r="C3144" s="5"/>
      <c r="D3144" s="5"/>
      <c r="E3144" s="5"/>
    </row>
    <row r="3145">
      <c r="C3145" s="5"/>
      <c r="D3145" s="5"/>
      <c r="E3145" s="5"/>
    </row>
    <row r="3146">
      <c r="C3146" s="5"/>
      <c r="D3146" s="5"/>
      <c r="E3146" s="5"/>
    </row>
    <row r="3147">
      <c r="C3147" s="5"/>
      <c r="D3147" s="5"/>
      <c r="E3147" s="5"/>
    </row>
    <row r="3148">
      <c r="C3148" s="5"/>
      <c r="D3148" s="5"/>
      <c r="E3148" s="5"/>
    </row>
    <row r="3149">
      <c r="C3149" s="5"/>
      <c r="D3149" s="5"/>
      <c r="E3149" s="5"/>
    </row>
    <row r="3150">
      <c r="C3150" s="5"/>
      <c r="D3150" s="5"/>
      <c r="E3150" s="5"/>
    </row>
    <row r="3151">
      <c r="C3151" s="5"/>
      <c r="D3151" s="5"/>
      <c r="E3151" s="5"/>
    </row>
    <row r="3152">
      <c r="C3152" s="5"/>
      <c r="D3152" s="5"/>
      <c r="E3152" s="5"/>
    </row>
    <row r="3153">
      <c r="C3153" s="5"/>
      <c r="D3153" s="5"/>
      <c r="E3153" s="5"/>
    </row>
    <row r="3154">
      <c r="C3154" s="5"/>
      <c r="D3154" s="5"/>
      <c r="E3154" s="5"/>
    </row>
    <row r="3155">
      <c r="C3155" s="5"/>
      <c r="D3155" s="5"/>
      <c r="E3155" s="5"/>
    </row>
    <row r="3156">
      <c r="C3156" s="5"/>
      <c r="D3156" s="5"/>
      <c r="E3156" s="5"/>
    </row>
    <row r="3157">
      <c r="C3157" s="5"/>
      <c r="D3157" s="5"/>
      <c r="E3157" s="5"/>
    </row>
    <row r="3158">
      <c r="C3158" s="5"/>
      <c r="D3158" s="5"/>
      <c r="E3158" s="5"/>
    </row>
    <row r="3159">
      <c r="C3159" s="5"/>
      <c r="D3159" s="5"/>
      <c r="E3159" s="5"/>
    </row>
    <row r="3160">
      <c r="C3160" s="5"/>
      <c r="D3160" s="5"/>
      <c r="E3160" s="5"/>
    </row>
    <row r="3161">
      <c r="C3161" s="5"/>
      <c r="D3161" s="5"/>
      <c r="E3161" s="5"/>
    </row>
    <row r="3162">
      <c r="C3162" s="5"/>
      <c r="D3162" s="5"/>
      <c r="E3162" s="5"/>
    </row>
    <row r="3163">
      <c r="C3163" s="5"/>
      <c r="D3163" s="5"/>
      <c r="E3163" s="5"/>
    </row>
    <row r="3164">
      <c r="C3164" s="5"/>
      <c r="D3164" s="5"/>
      <c r="E3164" s="5"/>
    </row>
    <row r="3165">
      <c r="C3165" s="5"/>
      <c r="D3165" s="5"/>
      <c r="E3165" s="5"/>
    </row>
    <row r="3166">
      <c r="C3166" s="5"/>
      <c r="D3166" s="5"/>
      <c r="E3166" s="5"/>
    </row>
    <row r="3167">
      <c r="C3167" s="5"/>
      <c r="D3167" s="5"/>
      <c r="E3167" s="5"/>
    </row>
    <row r="3168">
      <c r="C3168" s="5"/>
      <c r="D3168" s="5"/>
      <c r="E3168" s="5"/>
    </row>
    <row r="3169">
      <c r="C3169" s="5"/>
      <c r="D3169" s="5"/>
      <c r="E3169" s="5"/>
    </row>
    <row r="3170">
      <c r="C3170" s="5"/>
      <c r="D3170" s="5"/>
      <c r="E3170" s="5"/>
    </row>
    <row r="3171">
      <c r="C3171" s="5"/>
      <c r="D3171" s="5"/>
      <c r="E3171" s="5"/>
    </row>
    <row r="3172">
      <c r="C3172" s="5"/>
      <c r="D3172" s="5"/>
      <c r="E3172" s="5"/>
    </row>
    <row r="3173">
      <c r="C3173" s="5"/>
      <c r="D3173" s="5"/>
      <c r="E3173" s="5"/>
    </row>
    <row r="3174">
      <c r="C3174" s="5"/>
      <c r="D3174" s="5"/>
      <c r="E3174" s="5"/>
    </row>
    <row r="3175">
      <c r="C3175" s="5"/>
      <c r="D3175" s="5"/>
      <c r="E3175" s="5"/>
    </row>
    <row r="3176">
      <c r="C3176" s="5"/>
      <c r="D3176" s="5"/>
      <c r="E3176" s="5"/>
    </row>
    <row r="3177">
      <c r="C3177" s="5"/>
      <c r="D3177" s="5"/>
      <c r="E3177" s="5"/>
    </row>
    <row r="3178">
      <c r="C3178" s="5"/>
      <c r="D3178" s="5"/>
      <c r="E3178" s="5"/>
    </row>
    <row r="3179">
      <c r="C3179" s="5"/>
      <c r="D3179" s="5"/>
      <c r="E3179" s="5"/>
    </row>
    <row r="3180">
      <c r="C3180" s="5"/>
      <c r="D3180" s="5"/>
      <c r="E3180" s="5"/>
    </row>
    <row r="3181">
      <c r="C3181" s="5"/>
      <c r="D3181" s="5"/>
      <c r="E3181" s="5"/>
    </row>
    <row r="3182">
      <c r="C3182" s="5"/>
      <c r="D3182" s="5"/>
      <c r="E3182" s="5"/>
    </row>
    <row r="3183">
      <c r="C3183" s="5"/>
      <c r="D3183" s="5"/>
      <c r="E3183" s="5"/>
    </row>
    <row r="3184">
      <c r="C3184" s="5"/>
      <c r="D3184" s="5"/>
      <c r="E3184" s="5"/>
    </row>
    <row r="3185">
      <c r="C3185" s="5"/>
      <c r="D3185" s="5"/>
      <c r="E3185" s="5"/>
    </row>
    <row r="3186">
      <c r="C3186" s="5"/>
      <c r="D3186" s="5"/>
      <c r="E3186" s="5"/>
    </row>
    <row r="3187">
      <c r="C3187" s="5"/>
      <c r="D3187" s="5"/>
      <c r="E3187" s="5"/>
    </row>
    <row r="3188">
      <c r="C3188" s="5"/>
      <c r="D3188" s="5"/>
      <c r="E3188" s="5"/>
    </row>
    <row r="3189">
      <c r="C3189" s="5"/>
      <c r="D3189" s="5"/>
      <c r="E3189" s="5"/>
    </row>
    <row r="3190">
      <c r="C3190" s="5"/>
      <c r="D3190" s="5"/>
      <c r="E3190" s="5"/>
    </row>
    <row r="3191">
      <c r="C3191" s="5"/>
      <c r="D3191" s="5"/>
      <c r="E3191" s="5"/>
    </row>
    <row r="3192">
      <c r="C3192" s="5"/>
      <c r="D3192" s="5"/>
      <c r="E3192" s="5"/>
    </row>
    <row r="3193">
      <c r="C3193" s="5"/>
      <c r="D3193" s="5"/>
      <c r="E3193" s="5"/>
    </row>
    <row r="3194">
      <c r="C3194" s="5"/>
      <c r="D3194" s="5"/>
      <c r="E3194" s="5"/>
    </row>
    <row r="3195">
      <c r="C3195" s="5"/>
      <c r="D3195" s="5"/>
      <c r="E3195" s="5"/>
    </row>
    <row r="3196">
      <c r="C3196" s="5"/>
      <c r="D3196" s="5"/>
      <c r="E3196" s="5"/>
    </row>
    <row r="3197">
      <c r="C3197" s="5"/>
      <c r="D3197" s="5"/>
      <c r="E3197" s="5"/>
    </row>
    <row r="3198">
      <c r="C3198" s="5"/>
      <c r="D3198" s="5"/>
      <c r="E3198" s="5"/>
    </row>
    <row r="3199">
      <c r="C3199" s="5"/>
      <c r="D3199" s="5"/>
      <c r="E3199" s="5"/>
    </row>
    <row r="3200">
      <c r="C3200" s="5"/>
      <c r="D3200" s="5"/>
      <c r="E3200" s="5"/>
    </row>
    <row r="3201">
      <c r="C3201" s="5"/>
      <c r="D3201" s="5"/>
      <c r="E3201" s="5"/>
    </row>
    <row r="3202">
      <c r="C3202" s="5"/>
      <c r="D3202" s="5"/>
      <c r="E3202" s="5"/>
    </row>
    <row r="3203">
      <c r="C3203" s="5"/>
      <c r="D3203" s="5"/>
      <c r="E3203" s="5"/>
    </row>
    <row r="3204">
      <c r="C3204" s="5"/>
      <c r="D3204" s="5"/>
      <c r="E3204" s="5"/>
    </row>
    <row r="3205">
      <c r="C3205" s="5"/>
      <c r="D3205" s="5"/>
      <c r="E3205" s="5"/>
    </row>
    <row r="3206">
      <c r="C3206" s="5"/>
      <c r="D3206" s="5"/>
      <c r="E3206" s="5"/>
    </row>
    <row r="3207">
      <c r="C3207" s="5"/>
      <c r="D3207" s="5"/>
      <c r="E3207" s="5"/>
    </row>
    <row r="3208">
      <c r="C3208" s="5"/>
      <c r="D3208" s="5"/>
      <c r="E3208" s="5"/>
    </row>
    <row r="3209">
      <c r="C3209" s="5"/>
      <c r="D3209" s="5"/>
      <c r="E3209" s="5"/>
    </row>
    <row r="3210">
      <c r="C3210" s="5"/>
      <c r="D3210" s="5"/>
      <c r="E3210" s="5"/>
    </row>
    <row r="3211">
      <c r="C3211" s="5"/>
      <c r="D3211" s="5"/>
      <c r="E3211" s="5"/>
    </row>
    <row r="3212">
      <c r="C3212" s="5"/>
      <c r="D3212" s="5"/>
      <c r="E3212" s="5"/>
    </row>
    <row r="3213">
      <c r="C3213" s="5"/>
      <c r="D3213" s="5"/>
      <c r="E3213" s="5"/>
    </row>
    <row r="3214">
      <c r="C3214" s="5"/>
      <c r="D3214" s="5"/>
      <c r="E3214" s="5"/>
    </row>
    <row r="3215">
      <c r="C3215" s="5"/>
      <c r="D3215" s="5"/>
      <c r="E3215" s="5"/>
    </row>
    <row r="3216">
      <c r="C3216" s="5"/>
      <c r="D3216" s="5"/>
      <c r="E3216" s="5"/>
    </row>
    <row r="3217">
      <c r="C3217" s="5"/>
      <c r="D3217" s="5"/>
      <c r="E3217" s="5"/>
    </row>
    <row r="3218">
      <c r="C3218" s="5"/>
      <c r="D3218" s="5"/>
      <c r="E3218" s="5"/>
    </row>
    <row r="3219">
      <c r="C3219" s="5"/>
      <c r="D3219" s="5"/>
      <c r="E3219" s="5"/>
    </row>
    <row r="3220">
      <c r="C3220" s="5"/>
      <c r="D3220" s="5"/>
      <c r="E3220" s="5"/>
    </row>
    <row r="3221">
      <c r="C3221" s="5"/>
      <c r="D3221" s="5"/>
      <c r="E3221" s="5"/>
    </row>
    <row r="3222">
      <c r="C3222" s="5"/>
      <c r="D3222" s="5"/>
      <c r="E3222" s="5"/>
    </row>
    <row r="3223">
      <c r="C3223" s="5"/>
      <c r="D3223" s="5"/>
      <c r="E3223" s="5"/>
    </row>
    <row r="3224">
      <c r="C3224" s="5"/>
      <c r="D3224" s="5"/>
      <c r="E3224" s="5"/>
    </row>
    <row r="3225">
      <c r="C3225" s="5"/>
      <c r="D3225" s="5"/>
      <c r="E3225" s="5"/>
    </row>
    <row r="3226">
      <c r="C3226" s="5"/>
      <c r="D3226" s="5"/>
      <c r="E3226" s="5"/>
    </row>
    <row r="3227">
      <c r="C3227" s="5"/>
      <c r="D3227" s="5"/>
      <c r="E3227" s="5"/>
    </row>
    <row r="3228">
      <c r="C3228" s="5"/>
      <c r="D3228" s="5"/>
      <c r="E3228" s="5"/>
    </row>
    <row r="3229">
      <c r="C3229" s="5"/>
      <c r="D3229" s="5"/>
      <c r="E3229" s="5"/>
    </row>
    <row r="3230">
      <c r="C3230" s="5"/>
      <c r="D3230" s="5"/>
      <c r="E3230" s="5"/>
    </row>
    <row r="3231">
      <c r="C3231" s="5"/>
      <c r="D3231" s="5"/>
      <c r="E3231" s="5"/>
    </row>
    <row r="3232">
      <c r="C3232" s="5"/>
      <c r="D3232" s="5"/>
      <c r="E3232" s="5"/>
    </row>
    <row r="3233">
      <c r="C3233" s="5"/>
      <c r="D3233" s="5"/>
      <c r="E3233" s="5"/>
    </row>
    <row r="3234">
      <c r="C3234" s="5"/>
      <c r="D3234" s="5"/>
      <c r="E3234" s="5"/>
    </row>
    <row r="3235">
      <c r="C3235" s="5"/>
      <c r="D3235" s="5"/>
      <c r="E3235" s="5"/>
    </row>
    <row r="3236">
      <c r="C3236" s="5"/>
      <c r="D3236" s="5"/>
      <c r="E3236" s="5"/>
    </row>
    <row r="3237">
      <c r="C3237" s="5"/>
      <c r="D3237" s="5"/>
      <c r="E3237" s="5"/>
    </row>
    <row r="3238">
      <c r="C3238" s="5"/>
      <c r="D3238" s="5"/>
      <c r="E3238" s="5"/>
    </row>
    <row r="3239">
      <c r="C3239" s="5"/>
      <c r="D3239" s="5"/>
      <c r="E3239" s="5"/>
    </row>
    <row r="3240">
      <c r="C3240" s="5"/>
      <c r="D3240" s="5"/>
      <c r="E3240" s="5"/>
    </row>
    <row r="3241">
      <c r="C3241" s="5"/>
      <c r="D3241" s="5"/>
      <c r="E3241" s="5"/>
    </row>
    <row r="3242">
      <c r="C3242" s="5"/>
      <c r="D3242" s="5"/>
      <c r="E3242" s="5"/>
    </row>
    <row r="3243">
      <c r="C3243" s="5"/>
      <c r="D3243" s="5"/>
      <c r="E3243" s="5"/>
    </row>
    <row r="3244">
      <c r="C3244" s="5"/>
      <c r="D3244" s="5"/>
      <c r="E3244" s="5"/>
    </row>
    <row r="3245">
      <c r="C3245" s="5"/>
      <c r="D3245" s="5"/>
      <c r="E3245" s="5"/>
    </row>
    <row r="3246">
      <c r="C3246" s="5"/>
      <c r="D3246" s="5"/>
      <c r="E3246" s="5"/>
    </row>
    <row r="3247">
      <c r="C3247" s="5"/>
      <c r="D3247" s="5"/>
      <c r="E3247" s="5"/>
    </row>
    <row r="3248">
      <c r="C3248" s="5"/>
      <c r="D3248" s="5"/>
      <c r="E3248" s="5"/>
    </row>
    <row r="3249">
      <c r="C3249" s="5"/>
      <c r="D3249" s="5"/>
      <c r="E3249" s="5"/>
    </row>
    <row r="3250">
      <c r="C3250" s="5"/>
      <c r="D3250" s="5"/>
      <c r="E3250" s="5"/>
    </row>
    <row r="3251">
      <c r="C3251" s="5"/>
      <c r="D3251" s="5"/>
      <c r="E3251" s="5"/>
    </row>
    <row r="3252">
      <c r="C3252" s="5"/>
      <c r="D3252" s="5"/>
      <c r="E3252" s="5"/>
    </row>
    <row r="3253">
      <c r="C3253" s="5"/>
      <c r="D3253" s="5"/>
      <c r="E3253" s="5"/>
    </row>
    <row r="3254">
      <c r="C3254" s="5"/>
      <c r="D3254" s="5"/>
      <c r="E3254" s="5"/>
    </row>
    <row r="3255">
      <c r="C3255" s="5"/>
      <c r="D3255" s="5"/>
      <c r="E3255" s="5"/>
    </row>
    <row r="3256">
      <c r="C3256" s="5"/>
      <c r="D3256" s="5"/>
      <c r="E3256" s="5"/>
    </row>
    <row r="3257">
      <c r="C3257" s="5"/>
      <c r="D3257" s="5"/>
      <c r="E3257" s="5"/>
    </row>
    <row r="3258">
      <c r="C3258" s="5"/>
      <c r="D3258" s="5"/>
      <c r="E3258" s="5"/>
    </row>
    <row r="3259">
      <c r="C3259" s="5"/>
      <c r="D3259" s="5"/>
      <c r="E3259" s="5"/>
    </row>
    <row r="3260">
      <c r="C3260" s="5"/>
      <c r="D3260" s="5"/>
      <c r="E3260" s="5"/>
    </row>
    <row r="3261">
      <c r="C3261" s="5"/>
      <c r="D3261" s="5"/>
      <c r="E3261" s="5"/>
    </row>
    <row r="3262">
      <c r="C3262" s="5"/>
      <c r="D3262" s="5"/>
      <c r="E3262" s="5"/>
    </row>
    <row r="3263">
      <c r="C3263" s="5"/>
      <c r="D3263" s="5"/>
      <c r="E3263" s="5"/>
    </row>
    <row r="3264">
      <c r="C3264" s="5"/>
      <c r="D3264" s="5"/>
      <c r="E3264" s="5"/>
    </row>
    <row r="3265">
      <c r="C3265" s="5"/>
      <c r="D3265" s="5"/>
      <c r="E3265" s="5"/>
    </row>
    <row r="3266">
      <c r="C3266" s="5"/>
      <c r="D3266" s="5"/>
      <c r="E3266" s="5"/>
    </row>
    <row r="3267">
      <c r="C3267" s="5"/>
      <c r="D3267" s="5"/>
      <c r="E3267" s="5"/>
    </row>
    <row r="3268">
      <c r="C3268" s="5"/>
      <c r="D3268" s="5"/>
      <c r="E3268" s="5"/>
    </row>
    <row r="3269">
      <c r="C3269" s="5"/>
      <c r="D3269" s="5"/>
      <c r="E3269" s="5"/>
    </row>
    <row r="3270">
      <c r="C3270" s="5"/>
      <c r="D3270" s="5"/>
      <c r="E3270" s="5"/>
    </row>
    <row r="3271">
      <c r="C3271" s="5"/>
      <c r="D3271" s="5"/>
      <c r="E3271" s="5"/>
    </row>
    <row r="3272">
      <c r="C3272" s="5"/>
      <c r="D3272" s="5"/>
      <c r="E3272" s="5"/>
    </row>
    <row r="3273">
      <c r="C3273" s="5"/>
      <c r="D3273" s="5"/>
      <c r="E3273" s="5"/>
    </row>
    <row r="3274">
      <c r="C3274" s="5"/>
      <c r="D3274" s="5"/>
      <c r="E3274" s="5"/>
    </row>
    <row r="3275">
      <c r="C3275" s="5"/>
      <c r="D3275" s="5"/>
      <c r="E3275" s="5"/>
    </row>
    <row r="3276">
      <c r="C3276" s="5"/>
      <c r="D3276" s="5"/>
      <c r="E3276" s="5"/>
    </row>
    <row r="3277">
      <c r="C3277" s="5"/>
      <c r="D3277" s="5"/>
      <c r="E3277" s="5"/>
    </row>
    <row r="3278">
      <c r="C3278" s="5"/>
      <c r="D3278" s="5"/>
      <c r="E3278" s="5"/>
    </row>
    <row r="3279">
      <c r="C3279" s="5"/>
      <c r="D3279" s="5"/>
      <c r="E3279" s="5"/>
    </row>
    <row r="3280">
      <c r="C3280" s="5"/>
      <c r="D3280" s="5"/>
      <c r="E3280" s="5"/>
    </row>
    <row r="3281">
      <c r="C3281" s="5"/>
      <c r="D3281" s="5"/>
      <c r="E3281" s="5"/>
    </row>
    <row r="3282">
      <c r="C3282" s="5"/>
      <c r="D3282" s="5"/>
      <c r="E3282" s="5"/>
    </row>
    <row r="3283">
      <c r="C3283" s="5"/>
      <c r="D3283" s="5"/>
      <c r="E3283" s="5"/>
    </row>
    <row r="3284">
      <c r="C3284" s="5"/>
      <c r="D3284" s="5"/>
      <c r="E3284" s="5"/>
    </row>
    <row r="3285">
      <c r="C3285" s="5"/>
      <c r="D3285" s="5"/>
      <c r="E3285" s="5"/>
    </row>
    <row r="3286">
      <c r="C3286" s="5"/>
      <c r="D3286" s="5"/>
      <c r="E3286" s="5"/>
    </row>
    <row r="3287">
      <c r="C3287" s="5"/>
      <c r="D3287" s="5"/>
      <c r="E3287" s="5"/>
    </row>
    <row r="3288">
      <c r="C3288" s="5"/>
      <c r="D3288" s="5"/>
      <c r="E3288" s="5"/>
    </row>
    <row r="3289">
      <c r="C3289" s="5"/>
      <c r="D3289" s="5"/>
      <c r="E3289" s="5"/>
    </row>
    <row r="3290">
      <c r="C3290" s="5"/>
      <c r="D3290" s="5"/>
      <c r="E3290" s="5"/>
    </row>
    <row r="3291">
      <c r="C3291" s="5"/>
      <c r="D3291" s="5"/>
      <c r="E3291" s="5"/>
    </row>
    <row r="3292">
      <c r="C3292" s="5"/>
      <c r="D3292" s="5"/>
      <c r="E3292" s="5"/>
    </row>
    <row r="3293">
      <c r="C3293" s="5"/>
      <c r="D3293" s="5"/>
      <c r="E3293" s="5"/>
    </row>
    <row r="3294">
      <c r="C3294" s="5"/>
      <c r="D3294" s="5"/>
      <c r="E3294" s="5"/>
    </row>
    <row r="3295">
      <c r="C3295" s="5"/>
      <c r="D3295" s="5"/>
      <c r="E3295" s="5"/>
    </row>
    <row r="3296">
      <c r="C3296" s="5"/>
      <c r="D3296" s="5"/>
      <c r="E3296" s="5"/>
    </row>
    <row r="3297">
      <c r="C3297" s="5"/>
      <c r="D3297" s="5"/>
      <c r="E3297" s="5"/>
    </row>
    <row r="3298">
      <c r="C3298" s="5"/>
      <c r="D3298" s="5"/>
      <c r="E3298" s="5"/>
    </row>
    <row r="3299">
      <c r="C3299" s="5"/>
      <c r="D3299" s="5"/>
      <c r="E3299" s="5"/>
    </row>
    <row r="3300">
      <c r="C3300" s="5"/>
      <c r="D3300" s="5"/>
      <c r="E3300" s="5"/>
    </row>
    <row r="3301">
      <c r="C3301" s="5"/>
      <c r="D3301" s="5"/>
      <c r="E3301" s="5"/>
    </row>
    <row r="3302">
      <c r="C3302" s="5"/>
      <c r="D3302" s="5"/>
      <c r="E3302" s="5"/>
    </row>
    <row r="3303">
      <c r="C3303" s="5"/>
      <c r="D3303" s="5"/>
      <c r="E3303" s="5"/>
    </row>
    <row r="3304">
      <c r="C3304" s="5"/>
      <c r="D3304" s="5"/>
      <c r="E3304" s="5"/>
    </row>
    <row r="3305">
      <c r="C3305" s="5"/>
      <c r="D3305" s="5"/>
      <c r="E3305" s="5"/>
    </row>
    <row r="3306">
      <c r="C3306" s="5"/>
      <c r="D3306" s="5"/>
      <c r="E3306" s="5"/>
    </row>
    <row r="3307">
      <c r="C3307" s="5"/>
      <c r="D3307" s="5"/>
      <c r="E3307" s="5"/>
    </row>
    <row r="3308">
      <c r="C3308" s="5"/>
      <c r="D3308" s="5"/>
      <c r="E3308" s="5"/>
    </row>
    <row r="3309">
      <c r="C3309" s="5"/>
      <c r="D3309" s="5"/>
      <c r="E3309" s="5"/>
    </row>
    <row r="3310">
      <c r="C3310" s="5"/>
      <c r="D3310" s="5"/>
      <c r="E3310" s="5"/>
    </row>
    <row r="3311">
      <c r="C3311" s="5"/>
      <c r="D3311" s="5"/>
      <c r="E3311" s="5"/>
    </row>
    <row r="3312">
      <c r="C3312" s="5"/>
      <c r="D3312" s="5"/>
      <c r="E3312" s="5"/>
    </row>
    <row r="3313">
      <c r="C3313" s="5"/>
      <c r="D3313" s="5"/>
      <c r="E3313" s="5"/>
    </row>
    <row r="3314">
      <c r="C3314" s="5"/>
      <c r="D3314" s="5"/>
      <c r="E3314" s="5"/>
    </row>
    <row r="3315">
      <c r="C3315" s="5"/>
      <c r="D3315" s="5"/>
      <c r="E3315" s="5"/>
    </row>
    <row r="3316">
      <c r="C3316" s="5"/>
      <c r="D3316" s="5"/>
      <c r="E3316" s="5"/>
    </row>
    <row r="3317">
      <c r="C3317" s="5"/>
      <c r="D3317" s="5"/>
      <c r="E3317" s="5"/>
    </row>
    <row r="3318">
      <c r="C3318" s="5"/>
      <c r="D3318" s="5"/>
      <c r="E3318" s="5"/>
    </row>
    <row r="3319">
      <c r="C3319" s="5"/>
      <c r="D3319" s="5"/>
      <c r="E3319" s="5"/>
    </row>
    <row r="3320">
      <c r="C3320" s="5"/>
      <c r="D3320" s="5"/>
      <c r="E3320" s="5"/>
    </row>
    <row r="3321">
      <c r="C3321" s="5"/>
      <c r="D3321" s="5"/>
      <c r="E3321" s="5"/>
    </row>
    <row r="3322">
      <c r="C3322" s="5"/>
      <c r="D3322" s="5"/>
      <c r="E3322" s="5"/>
    </row>
    <row r="3323">
      <c r="C3323" s="5"/>
      <c r="D3323" s="5"/>
      <c r="E3323" s="5"/>
    </row>
    <row r="3324">
      <c r="C3324" s="5"/>
      <c r="D3324" s="5"/>
      <c r="E3324" s="5"/>
    </row>
    <row r="3325">
      <c r="C3325" s="5"/>
      <c r="D3325" s="5"/>
      <c r="E3325" s="5"/>
    </row>
    <row r="3326">
      <c r="C3326" s="5"/>
      <c r="D3326" s="5"/>
      <c r="E3326" s="5"/>
    </row>
    <row r="3327">
      <c r="C3327" s="5"/>
      <c r="D3327" s="5"/>
      <c r="E3327" s="5"/>
    </row>
    <row r="3328">
      <c r="C3328" s="5"/>
      <c r="D3328" s="5"/>
      <c r="E3328" s="5"/>
    </row>
    <row r="3329">
      <c r="C3329" s="5"/>
      <c r="D3329" s="5"/>
      <c r="E3329" s="5"/>
    </row>
    <row r="3330">
      <c r="C3330" s="5"/>
      <c r="D3330" s="5"/>
      <c r="E3330" s="5"/>
    </row>
    <row r="3331">
      <c r="C3331" s="5"/>
      <c r="D3331" s="5"/>
      <c r="E3331" s="5"/>
    </row>
    <row r="3332">
      <c r="C3332" s="5"/>
      <c r="D3332" s="5"/>
      <c r="E3332" s="5"/>
    </row>
    <row r="3333">
      <c r="C3333" s="5"/>
      <c r="D3333" s="5"/>
      <c r="E3333" s="5"/>
    </row>
    <row r="3334">
      <c r="C3334" s="5"/>
      <c r="D3334" s="5"/>
      <c r="E3334" s="5"/>
    </row>
    <row r="3335">
      <c r="C3335" s="5"/>
      <c r="D3335" s="5"/>
      <c r="E3335" s="5"/>
    </row>
    <row r="3336">
      <c r="C3336" s="5"/>
      <c r="D3336" s="5"/>
      <c r="E3336" s="5"/>
    </row>
    <row r="3337">
      <c r="C3337" s="5"/>
      <c r="D3337" s="5"/>
      <c r="E3337" s="5"/>
    </row>
    <row r="3338">
      <c r="C3338" s="5"/>
      <c r="D3338" s="5"/>
      <c r="E3338" s="5"/>
    </row>
    <row r="3339">
      <c r="C3339" s="5"/>
      <c r="D3339" s="5"/>
      <c r="E3339" s="5"/>
    </row>
    <row r="3340">
      <c r="C3340" s="5"/>
      <c r="D3340" s="5"/>
      <c r="E3340" s="5"/>
    </row>
    <row r="3341">
      <c r="C3341" s="5"/>
      <c r="D3341" s="5"/>
      <c r="E3341" s="5"/>
    </row>
    <row r="3342">
      <c r="C3342" s="5"/>
      <c r="D3342" s="5"/>
      <c r="E3342" s="5"/>
    </row>
    <row r="3343">
      <c r="C3343" s="5"/>
      <c r="D3343" s="5"/>
      <c r="E3343" s="5"/>
    </row>
    <row r="3344">
      <c r="C3344" s="5"/>
      <c r="D3344" s="5"/>
      <c r="E3344" s="5"/>
    </row>
    <row r="3345">
      <c r="C3345" s="5"/>
      <c r="D3345" s="5"/>
      <c r="E3345" s="5"/>
    </row>
    <row r="3346">
      <c r="C3346" s="5"/>
      <c r="D3346" s="5"/>
      <c r="E3346" s="5"/>
    </row>
    <row r="3347">
      <c r="C3347" s="5"/>
      <c r="D3347" s="5"/>
      <c r="E3347" s="5"/>
    </row>
    <row r="3348">
      <c r="C3348" s="5"/>
      <c r="D3348" s="5"/>
      <c r="E3348" s="5"/>
    </row>
    <row r="3349">
      <c r="C3349" s="5"/>
      <c r="D3349" s="5"/>
      <c r="E3349" s="5"/>
    </row>
    <row r="3350">
      <c r="C3350" s="5"/>
      <c r="D3350" s="5"/>
      <c r="E3350" s="5"/>
    </row>
    <row r="3351">
      <c r="C3351" s="5"/>
      <c r="D3351" s="5"/>
      <c r="E3351" s="5"/>
    </row>
    <row r="3352">
      <c r="C3352" s="5"/>
      <c r="D3352" s="5"/>
      <c r="E3352" s="5"/>
    </row>
    <row r="3353">
      <c r="C3353" s="5"/>
      <c r="D3353" s="5"/>
      <c r="E3353" s="5"/>
    </row>
    <row r="3354">
      <c r="C3354" s="5"/>
      <c r="D3354" s="5"/>
      <c r="E3354" s="5"/>
    </row>
    <row r="3355">
      <c r="C3355" s="5"/>
      <c r="D3355" s="5"/>
      <c r="E3355" s="5"/>
    </row>
    <row r="3356">
      <c r="C3356" s="5"/>
      <c r="D3356" s="5"/>
      <c r="E3356" s="5"/>
    </row>
    <row r="3357">
      <c r="C3357" s="5"/>
      <c r="D3357" s="5"/>
      <c r="E3357" s="5"/>
    </row>
    <row r="3358">
      <c r="C3358" s="5"/>
      <c r="D3358" s="5"/>
      <c r="E3358" s="5"/>
    </row>
    <row r="3359">
      <c r="C3359" s="5"/>
      <c r="D3359" s="5"/>
      <c r="E3359" s="5"/>
    </row>
    <row r="3360">
      <c r="C3360" s="5"/>
      <c r="D3360" s="5"/>
      <c r="E3360" s="5"/>
    </row>
    <row r="3361">
      <c r="C3361" s="5"/>
      <c r="D3361" s="5"/>
      <c r="E3361" s="5"/>
    </row>
    <row r="3362">
      <c r="C3362" s="5"/>
      <c r="D3362" s="5"/>
      <c r="E3362" s="5"/>
    </row>
    <row r="3363">
      <c r="C3363" s="5"/>
      <c r="D3363" s="5"/>
      <c r="E3363" s="5"/>
    </row>
    <row r="3364">
      <c r="C3364" s="5"/>
      <c r="D3364" s="5"/>
      <c r="E3364" s="5"/>
    </row>
    <row r="3365">
      <c r="C3365" s="5"/>
      <c r="D3365" s="5"/>
      <c r="E3365" s="5"/>
    </row>
    <row r="3366">
      <c r="C3366" s="5"/>
      <c r="D3366" s="5"/>
      <c r="E3366" s="5"/>
    </row>
    <row r="3367">
      <c r="C3367" s="5"/>
      <c r="D3367" s="5"/>
      <c r="E3367" s="5"/>
    </row>
    <row r="3368">
      <c r="C3368" s="5"/>
      <c r="D3368" s="5"/>
      <c r="E3368" s="5"/>
    </row>
    <row r="3369">
      <c r="C3369" s="5"/>
      <c r="D3369" s="5"/>
      <c r="E3369" s="5"/>
    </row>
    <row r="3370">
      <c r="C3370" s="5"/>
      <c r="D3370" s="5"/>
      <c r="E3370" s="5"/>
    </row>
    <row r="3371">
      <c r="C3371" s="5"/>
      <c r="D3371" s="5"/>
      <c r="E3371" s="5"/>
    </row>
    <row r="3372">
      <c r="C3372" s="5"/>
      <c r="D3372" s="5"/>
      <c r="E3372" s="5"/>
    </row>
    <row r="3373">
      <c r="C3373" s="5"/>
      <c r="D3373" s="5"/>
      <c r="E3373" s="5"/>
    </row>
    <row r="3374">
      <c r="C3374" s="5"/>
      <c r="D3374" s="5"/>
      <c r="E3374" s="5"/>
    </row>
    <row r="3375">
      <c r="C3375" s="5"/>
      <c r="D3375" s="5"/>
      <c r="E3375" s="5"/>
    </row>
    <row r="3376">
      <c r="C3376" s="5"/>
      <c r="D3376" s="5"/>
      <c r="E3376" s="5"/>
    </row>
    <row r="3377">
      <c r="C3377" s="5"/>
      <c r="D3377" s="5"/>
      <c r="E3377" s="5"/>
    </row>
    <row r="3378">
      <c r="C3378" s="5"/>
      <c r="D3378" s="5"/>
      <c r="E3378" s="5"/>
    </row>
    <row r="3379">
      <c r="C3379" s="5"/>
      <c r="D3379" s="5"/>
      <c r="E3379" s="5"/>
    </row>
    <row r="3380">
      <c r="C3380" s="5"/>
      <c r="D3380" s="5"/>
      <c r="E3380" s="5"/>
    </row>
    <row r="3381">
      <c r="C3381" s="5"/>
      <c r="D3381" s="5"/>
      <c r="E3381" s="5"/>
    </row>
    <row r="3382">
      <c r="C3382" s="5"/>
      <c r="D3382" s="5"/>
      <c r="E3382" s="5"/>
    </row>
    <row r="3383">
      <c r="C3383" s="5"/>
      <c r="D3383" s="5"/>
      <c r="E3383" s="5"/>
    </row>
    <row r="3384">
      <c r="C3384" s="5"/>
      <c r="D3384" s="5"/>
      <c r="E3384" s="5"/>
    </row>
    <row r="3385">
      <c r="C3385" s="5"/>
      <c r="D3385" s="5"/>
      <c r="E3385" s="5"/>
    </row>
    <row r="3386">
      <c r="C3386" s="5"/>
      <c r="D3386" s="5"/>
      <c r="E3386" s="5"/>
    </row>
    <row r="3387">
      <c r="C3387" s="5"/>
      <c r="D3387" s="5"/>
      <c r="E3387" s="5"/>
    </row>
    <row r="3388">
      <c r="C3388" s="5"/>
      <c r="D3388" s="5"/>
      <c r="E3388" s="5"/>
    </row>
    <row r="3389">
      <c r="C3389" s="5"/>
      <c r="D3389" s="5"/>
      <c r="E3389" s="5"/>
    </row>
    <row r="3390">
      <c r="C3390" s="5"/>
      <c r="D3390" s="5"/>
      <c r="E3390" s="5"/>
    </row>
    <row r="3391">
      <c r="C3391" s="5"/>
      <c r="D3391" s="5"/>
      <c r="E3391" s="5"/>
    </row>
    <row r="3392">
      <c r="C3392" s="5"/>
      <c r="D3392" s="5"/>
      <c r="E3392" s="5"/>
    </row>
    <row r="3393">
      <c r="C3393" s="5"/>
      <c r="D3393" s="5"/>
      <c r="E3393" s="5"/>
    </row>
    <row r="3394">
      <c r="C3394" s="5"/>
      <c r="D3394" s="5"/>
      <c r="E3394" s="5"/>
    </row>
    <row r="3395">
      <c r="C3395" s="5"/>
      <c r="D3395" s="5"/>
      <c r="E3395" s="5"/>
    </row>
    <row r="3396">
      <c r="C3396" s="5"/>
      <c r="D3396" s="5"/>
      <c r="E3396" s="5"/>
    </row>
    <row r="3397">
      <c r="C3397" s="5"/>
      <c r="D3397" s="5"/>
      <c r="E3397" s="5"/>
    </row>
    <row r="3398">
      <c r="C3398" s="5"/>
      <c r="D3398" s="5"/>
      <c r="E3398" s="5"/>
    </row>
    <row r="3399">
      <c r="C3399" s="5"/>
      <c r="D3399" s="5"/>
      <c r="E3399" s="5"/>
    </row>
    <row r="3400">
      <c r="C3400" s="5"/>
      <c r="D3400" s="5"/>
      <c r="E3400" s="5"/>
    </row>
    <row r="3401">
      <c r="C3401" s="5"/>
      <c r="D3401" s="5"/>
      <c r="E3401" s="5"/>
    </row>
    <row r="3402">
      <c r="C3402" s="5"/>
      <c r="D3402" s="5"/>
      <c r="E3402" s="5"/>
    </row>
    <row r="3403">
      <c r="C3403" s="5"/>
      <c r="D3403" s="5"/>
      <c r="E3403" s="5"/>
    </row>
    <row r="3404">
      <c r="C3404" s="5"/>
      <c r="D3404" s="5"/>
      <c r="E3404" s="5"/>
    </row>
    <row r="3405">
      <c r="C3405" s="5"/>
      <c r="D3405" s="5"/>
      <c r="E3405" s="5"/>
    </row>
    <row r="3406">
      <c r="C3406" s="5"/>
      <c r="D3406" s="5"/>
      <c r="E3406" s="5"/>
    </row>
    <row r="3407">
      <c r="C3407" s="5"/>
      <c r="D3407" s="5"/>
      <c r="E3407" s="5"/>
    </row>
    <row r="3408">
      <c r="C3408" s="5"/>
      <c r="D3408" s="5"/>
      <c r="E3408" s="5"/>
    </row>
    <row r="3409">
      <c r="C3409" s="5"/>
      <c r="D3409" s="5"/>
      <c r="E3409" s="5"/>
    </row>
    <row r="3410">
      <c r="C3410" s="5"/>
      <c r="D3410" s="5"/>
      <c r="E3410" s="5"/>
    </row>
    <row r="3411">
      <c r="C3411" s="5"/>
      <c r="D3411" s="5"/>
      <c r="E3411" s="5"/>
    </row>
    <row r="3412">
      <c r="C3412" s="5"/>
      <c r="D3412" s="5"/>
      <c r="E3412" s="5"/>
    </row>
    <row r="3413">
      <c r="C3413" s="5"/>
      <c r="D3413" s="5"/>
      <c r="E3413" s="5"/>
    </row>
    <row r="3414">
      <c r="C3414" s="5"/>
      <c r="D3414" s="5"/>
      <c r="E3414" s="5"/>
    </row>
    <row r="3415">
      <c r="C3415" s="5"/>
      <c r="D3415" s="5"/>
      <c r="E3415" s="5"/>
    </row>
    <row r="3416">
      <c r="C3416" s="5"/>
      <c r="D3416" s="5"/>
      <c r="E3416" s="5"/>
    </row>
    <row r="3417">
      <c r="C3417" s="5"/>
      <c r="D3417" s="5"/>
      <c r="E3417" s="5"/>
    </row>
    <row r="3418">
      <c r="C3418" s="5"/>
      <c r="D3418" s="5"/>
      <c r="E3418" s="5"/>
    </row>
    <row r="3419">
      <c r="C3419" s="5"/>
      <c r="D3419" s="5"/>
      <c r="E3419" s="5"/>
    </row>
    <row r="3420">
      <c r="C3420" s="5"/>
      <c r="D3420" s="5"/>
      <c r="E3420" s="5"/>
    </row>
    <row r="3421">
      <c r="C3421" s="5"/>
      <c r="D3421" s="5"/>
      <c r="E3421" s="5"/>
    </row>
    <row r="3422">
      <c r="C3422" s="5"/>
      <c r="D3422" s="5"/>
      <c r="E3422" s="5"/>
    </row>
    <row r="3423">
      <c r="C3423" s="5"/>
      <c r="D3423" s="5"/>
      <c r="E3423" s="5"/>
    </row>
    <row r="3424">
      <c r="C3424" s="5"/>
      <c r="D3424" s="5"/>
      <c r="E3424" s="5"/>
    </row>
    <row r="3425">
      <c r="C3425" s="5"/>
      <c r="D3425" s="5"/>
      <c r="E3425" s="5"/>
    </row>
    <row r="3426">
      <c r="C3426" s="5"/>
      <c r="D3426" s="5"/>
      <c r="E3426" s="5"/>
    </row>
    <row r="3427">
      <c r="C3427" s="5"/>
      <c r="D3427" s="5"/>
      <c r="E3427" s="5"/>
    </row>
    <row r="3428">
      <c r="C3428" s="5"/>
      <c r="D3428" s="5"/>
      <c r="E3428" s="5"/>
    </row>
    <row r="3429">
      <c r="C3429" s="5"/>
      <c r="D3429" s="5"/>
      <c r="E3429" s="5"/>
    </row>
    <row r="3430">
      <c r="C3430" s="5"/>
      <c r="D3430" s="5"/>
      <c r="E3430" s="5"/>
    </row>
    <row r="3431">
      <c r="C3431" s="5"/>
      <c r="D3431" s="5"/>
      <c r="E3431" s="5"/>
    </row>
    <row r="3432">
      <c r="C3432" s="5"/>
      <c r="D3432" s="5"/>
      <c r="E3432" s="5"/>
    </row>
    <row r="3433">
      <c r="C3433" s="5"/>
      <c r="D3433" s="5"/>
      <c r="E3433" s="5"/>
    </row>
    <row r="3434">
      <c r="C3434" s="5"/>
      <c r="D3434" s="5"/>
      <c r="E3434" s="5"/>
    </row>
    <row r="3435">
      <c r="C3435" s="5"/>
      <c r="D3435" s="5"/>
      <c r="E3435" s="5"/>
    </row>
    <row r="3436">
      <c r="C3436" s="5"/>
      <c r="D3436" s="5"/>
      <c r="E3436" s="5"/>
    </row>
    <row r="3437">
      <c r="C3437" s="5"/>
      <c r="D3437" s="5"/>
      <c r="E3437" s="5"/>
    </row>
    <row r="3438">
      <c r="C3438" s="5"/>
      <c r="D3438" s="5"/>
      <c r="E3438" s="5"/>
    </row>
    <row r="3439">
      <c r="C3439" s="5"/>
      <c r="D3439" s="5"/>
      <c r="E3439" s="5"/>
    </row>
    <row r="3440">
      <c r="C3440" s="5"/>
      <c r="D3440" s="5"/>
      <c r="E3440" s="5"/>
    </row>
    <row r="3441">
      <c r="C3441" s="5"/>
      <c r="D3441" s="5"/>
      <c r="E3441" s="5"/>
    </row>
    <row r="3442">
      <c r="C3442" s="5"/>
      <c r="D3442" s="5"/>
      <c r="E3442" s="5"/>
    </row>
    <row r="3443">
      <c r="C3443" s="5"/>
      <c r="D3443" s="5"/>
      <c r="E3443" s="5"/>
    </row>
    <row r="3444">
      <c r="C3444" s="5"/>
      <c r="D3444" s="5"/>
      <c r="E3444" s="5"/>
    </row>
    <row r="3445">
      <c r="C3445" s="5"/>
      <c r="D3445" s="5"/>
      <c r="E3445" s="5"/>
    </row>
    <row r="3446">
      <c r="C3446" s="5"/>
      <c r="D3446" s="5"/>
      <c r="E3446" s="5"/>
    </row>
    <row r="3447">
      <c r="C3447" s="5"/>
      <c r="D3447" s="5"/>
      <c r="E3447" s="5"/>
    </row>
    <row r="3448">
      <c r="C3448" s="5"/>
      <c r="D3448" s="5"/>
      <c r="E3448" s="5"/>
    </row>
    <row r="3449">
      <c r="C3449" s="5"/>
      <c r="D3449" s="5"/>
      <c r="E3449" s="5"/>
    </row>
    <row r="3450">
      <c r="C3450" s="5"/>
      <c r="D3450" s="5"/>
      <c r="E3450" s="5"/>
    </row>
    <row r="3451">
      <c r="C3451" s="5"/>
      <c r="D3451" s="5"/>
      <c r="E3451" s="5"/>
    </row>
    <row r="3452">
      <c r="C3452" s="5"/>
      <c r="D3452" s="5"/>
      <c r="E3452" s="5"/>
    </row>
    <row r="3453">
      <c r="C3453" s="5"/>
      <c r="D3453" s="5"/>
      <c r="E3453" s="5"/>
    </row>
    <row r="3454">
      <c r="C3454" s="5"/>
      <c r="D3454" s="5"/>
      <c r="E3454" s="5"/>
    </row>
    <row r="3455">
      <c r="C3455" s="5"/>
      <c r="D3455" s="5"/>
      <c r="E3455" s="5"/>
    </row>
    <row r="3456">
      <c r="C3456" s="5"/>
      <c r="D3456" s="5"/>
      <c r="E3456" s="5"/>
    </row>
    <row r="3457">
      <c r="C3457" s="5"/>
      <c r="D3457" s="5"/>
      <c r="E3457" s="5"/>
    </row>
    <row r="3458">
      <c r="C3458" s="5"/>
      <c r="D3458" s="5"/>
      <c r="E3458" s="5"/>
    </row>
    <row r="3459">
      <c r="C3459" s="5"/>
      <c r="D3459" s="5"/>
      <c r="E3459" s="5"/>
    </row>
    <row r="3460">
      <c r="C3460" s="5"/>
      <c r="D3460" s="5"/>
      <c r="E3460" s="5"/>
    </row>
    <row r="3461">
      <c r="C3461" s="5"/>
      <c r="D3461" s="5"/>
      <c r="E3461" s="5"/>
    </row>
    <row r="3462">
      <c r="C3462" s="5"/>
      <c r="D3462" s="5"/>
      <c r="E3462" s="5"/>
    </row>
    <row r="3463">
      <c r="C3463" s="5"/>
      <c r="D3463" s="5"/>
      <c r="E3463" s="5"/>
    </row>
    <row r="3464">
      <c r="C3464" s="5"/>
      <c r="D3464" s="5"/>
      <c r="E3464" s="5"/>
    </row>
    <row r="3465">
      <c r="C3465" s="5"/>
      <c r="D3465" s="5"/>
      <c r="E3465" s="5"/>
    </row>
    <row r="3466">
      <c r="C3466" s="5"/>
      <c r="D3466" s="5"/>
      <c r="E3466" s="5"/>
    </row>
    <row r="3467">
      <c r="C3467" s="5"/>
      <c r="D3467" s="5"/>
      <c r="E3467" s="5"/>
    </row>
    <row r="3468">
      <c r="C3468" s="5"/>
      <c r="D3468" s="5"/>
      <c r="E3468" s="5"/>
    </row>
    <row r="3469">
      <c r="C3469" s="5"/>
      <c r="D3469" s="5"/>
      <c r="E3469" s="5"/>
    </row>
    <row r="3470">
      <c r="C3470" s="5"/>
      <c r="D3470" s="5"/>
      <c r="E3470" s="5"/>
    </row>
    <row r="3471">
      <c r="C3471" s="5"/>
      <c r="D3471" s="5"/>
      <c r="E3471" s="5"/>
    </row>
    <row r="3472">
      <c r="C3472" s="5"/>
      <c r="D3472" s="5"/>
      <c r="E3472" s="5"/>
    </row>
    <row r="3473">
      <c r="C3473" s="5"/>
      <c r="D3473" s="5"/>
      <c r="E3473" s="5"/>
    </row>
    <row r="3474">
      <c r="C3474" s="5"/>
      <c r="D3474" s="5"/>
      <c r="E3474" s="5"/>
    </row>
    <row r="3475">
      <c r="C3475" s="5"/>
      <c r="D3475" s="5"/>
      <c r="E3475" s="5"/>
    </row>
    <row r="3476">
      <c r="C3476" s="5"/>
      <c r="D3476" s="5"/>
      <c r="E3476" s="5"/>
    </row>
    <row r="3477">
      <c r="C3477" s="5"/>
      <c r="D3477" s="5"/>
      <c r="E3477" s="5"/>
    </row>
    <row r="3478">
      <c r="C3478" s="5"/>
      <c r="D3478" s="5"/>
      <c r="E3478" s="5"/>
    </row>
    <row r="3479">
      <c r="C3479" s="5"/>
      <c r="D3479" s="5"/>
      <c r="E3479" s="5"/>
    </row>
    <row r="3480">
      <c r="C3480" s="5"/>
      <c r="D3480" s="5"/>
      <c r="E3480" s="5"/>
    </row>
    <row r="3481">
      <c r="C3481" s="5"/>
      <c r="D3481" s="5"/>
      <c r="E3481" s="5"/>
    </row>
    <row r="3482">
      <c r="C3482" s="5"/>
      <c r="D3482" s="5"/>
      <c r="E3482" s="5"/>
    </row>
    <row r="3483">
      <c r="C3483" s="5"/>
      <c r="D3483" s="5"/>
      <c r="E3483" s="5"/>
    </row>
    <row r="3484">
      <c r="C3484" s="5"/>
      <c r="D3484" s="5"/>
      <c r="E3484" s="5"/>
    </row>
    <row r="3485">
      <c r="C3485" s="5"/>
      <c r="D3485" s="5"/>
      <c r="E3485" s="5"/>
    </row>
    <row r="3486">
      <c r="C3486" s="5"/>
      <c r="D3486" s="5"/>
      <c r="E3486" s="5"/>
    </row>
    <row r="3487">
      <c r="C3487" s="5"/>
      <c r="D3487" s="5"/>
      <c r="E3487" s="5"/>
    </row>
    <row r="3488">
      <c r="C3488" s="5"/>
      <c r="D3488" s="5"/>
      <c r="E3488" s="5"/>
    </row>
    <row r="3489">
      <c r="C3489" s="5"/>
      <c r="D3489" s="5"/>
      <c r="E3489" s="5"/>
    </row>
    <row r="3490">
      <c r="C3490" s="5"/>
      <c r="D3490" s="5"/>
      <c r="E3490" s="5"/>
    </row>
    <row r="3491">
      <c r="C3491" s="5"/>
      <c r="D3491" s="5"/>
      <c r="E3491" s="5"/>
    </row>
    <row r="3492">
      <c r="C3492" s="5"/>
      <c r="D3492" s="5"/>
      <c r="E3492" s="5"/>
    </row>
    <row r="3493">
      <c r="C3493" s="5"/>
      <c r="D3493" s="5"/>
      <c r="E3493" s="5"/>
    </row>
    <row r="3494">
      <c r="C3494" s="5"/>
      <c r="D3494" s="5"/>
      <c r="E3494" s="5"/>
    </row>
    <row r="3495">
      <c r="C3495" s="5"/>
      <c r="D3495" s="5"/>
      <c r="E3495" s="5"/>
    </row>
    <row r="3496">
      <c r="C3496" s="5"/>
      <c r="D3496" s="5"/>
      <c r="E3496" s="5"/>
    </row>
    <row r="3497">
      <c r="C3497" s="5"/>
      <c r="D3497" s="5"/>
      <c r="E3497" s="5"/>
    </row>
    <row r="3498">
      <c r="C3498" s="5"/>
      <c r="D3498" s="5"/>
      <c r="E3498" s="5"/>
    </row>
    <row r="3499">
      <c r="C3499" s="5"/>
      <c r="D3499" s="5"/>
      <c r="E3499" s="5"/>
    </row>
    <row r="3500">
      <c r="C3500" s="5"/>
      <c r="D3500" s="5"/>
      <c r="E3500" s="5"/>
    </row>
    <row r="3501">
      <c r="C3501" s="5"/>
      <c r="D3501" s="5"/>
      <c r="E3501" s="5"/>
    </row>
    <row r="3502">
      <c r="C3502" s="5"/>
      <c r="D3502" s="5"/>
      <c r="E3502" s="5"/>
    </row>
    <row r="3503">
      <c r="C3503" s="5"/>
      <c r="D3503" s="5"/>
      <c r="E3503" s="5"/>
    </row>
    <row r="3504">
      <c r="C3504" s="5"/>
      <c r="D3504" s="5"/>
      <c r="E3504" s="5"/>
    </row>
    <row r="3505">
      <c r="C3505" s="5"/>
      <c r="D3505" s="5"/>
      <c r="E3505" s="5"/>
    </row>
    <row r="3506">
      <c r="C3506" s="5"/>
      <c r="D3506" s="5"/>
      <c r="E3506" s="5"/>
    </row>
    <row r="3507">
      <c r="C3507" s="5"/>
      <c r="D3507" s="5"/>
      <c r="E3507" s="5"/>
    </row>
    <row r="3508">
      <c r="C3508" s="5"/>
      <c r="D3508" s="5"/>
      <c r="E3508" s="5"/>
    </row>
    <row r="3509">
      <c r="C3509" s="5"/>
      <c r="D3509" s="5"/>
      <c r="E3509" s="5"/>
    </row>
    <row r="3510">
      <c r="C3510" s="5"/>
      <c r="D3510" s="5"/>
      <c r="E3510" s="5"/>
    </row>
    <row r="3511">
      <c r="C3511" s="5"/>
      <c r="D3511" s="5"/>
      <c r="E3511" s="5"/>
    </row>
    <row r="3512">
      <c r="C3512" s="5"/>
      <c r="D3512" s="5"/>
      <c r="E3512" s="5"/>
    </row>
    <row r="3513">
      <c r="C3513" s="5"/>
      <c r="D3513" s="5"/>
      <c r="E3513" s="5"/>
    </row>
    <row r="3514">
      <c r="C3514" s="5"/>
      <c r="D3514" s="5"/>
      <c r="E3514" s="5"/>
    </row>
    <row r="3515">
      <c r="C3515" s="5"/>
      <c r="D3515" s="5"/>
      <c r="E3515" s="5"/>
    </row>
    <row r="3516">
      <c r="C3516" s="5"/>
      <c r="D3516" s="5"/>
      <c r="E3516" s="5"/>
    </row>
    <row r="3517">
      <c r="C3517" s="5"/>
      <c r="D3517" s="5"/>
      <c r="E3517" s="5"/>
    </row>
    <row r="3518">
      <c r="C3518" s="5"/>
      <c r="D3518" s="5"/>
      <c r="E3518" s="5"/>
    </row>
    <row r="3519">
      <c r="C3519" s="5"/>
      <c r="D3519" s="5"/>
      <c r="E3519" s="5"/>
    </row>
    <row r="3520">
      <c r="C3520" s="5"/>
      <c r="D3520" s="5"/>
      <c r="E3520" s="5"/>
    </row>
    <row r="3521">
      <c r="C3521" s="5"/>
      <c r="D3521" s="5"/>
      <c r="E3521" s="5"/>
    </row>
    <row r="3522">
      <c r="C3522" s="5"/>
      <c r="D3522" s="5"/>
      <c r="E3522" s="5"/>
    </row>
    <row r="3523">
      <c r="C3523" s="5"/>
      <c r="D3523" s="5"/>
      <c r="E3523" s="5"/>
    </row>
    <row r="3524">
      <c r="C3524" s="5"/>
      <c r="D3524" s="5"/>
      <c r="E3524" s="5"/>
    </row>
    <row r="3525">
      <c r="C3525" s="5"/>
      <c r="D3525" s="5"/>
      <c r="E3525" s="5"/>
    </row>
    <row r="3526">
      <c r="C3526" s="5"/>
      <c r="D3526" s="5"/>
      <c r="E3526" s="5"/>
    </row>
    <row r="3527">
      <c r="C3527" s="5"/>
      <c r="D3527" s="5"/>
      <c r="E3527" s="5"/>
    </row>
    <row r="3528">
      <c r="C3528" s="5"/>
      <c r="D3528" s="5"/>
      <c r="E3528" s="5"/>
    </row>
    <row r="3529">
      <c r="C3529" s="5"/>
      <c r="D3529" s="5"/>
      <c r="E3529" s="5"/>
    </row>
    <row r="3530">
      <c r="C3530" s="5"/>
      <c r="D3530" s="5"/>
      <c r="E3530" s="5"/>
    </row>
    <row r="3531">
      <c r="C3531" s="5"/>
      <c r="D3531" s="5"/>
      <c r="E3531" s="5"/>
    </row>
    <row r="3532">
      <c r="C3532" s="5"/>
      <c r="D3532" s="5"/>
      <c r="E3532" s="5"/>
    </row>
    <row r="3533">
      <c r="C3533" s="5"/>
      <c r="D3533" s="5"/>
      <c r="E3533" s="5"/>
    </row>
    <row r="3534">
      <c r="C3534" s="5"/>
      <c r="D3534" s="5"/>
      <c r="E3534" s="5"/>
    </row>
    <row r="3535">
      <c r="C3535" s="5"/>
      <c r="D3535" s="5"/>
      <c r="E3535" s="5"/>
    </row>
    <row r="3536">
      <c r="C3536" s="5"/>
      <c r="D3536" s="5"/>
      <c r="E3536" s="5"/>
    </row>
    <row r="3537">
      <c r="C3537" s="5"/>
      <c r="D3537" s="5"/>
      <c r="E3537" s="5"/>
    </row>
    <row r="3538">
      <c r="C3538" s="5"/>
      <c r="D3538" s="5"/>
      <c r="E3538" s="5"/>
    </row>
    <row r="3539">
      <c r="C3539" s="5"/>
      <c r="D3539" s="5"/>
      <c r="E3539" s="5"/>
    </row>
    <row r="3540">
      <c r="C3540" s="5"/>
      <c r="D3540" s="5"/>
      <c r="E3540" s="5"/>
    </row>
    <row r="3541">
      <c r="C3541" s="5"/>
      <c r="D3541" s="5"/>
      <c r="E3541" s="5"/>
    </row>
    <row r="3542">
      <c r="C3542" s="5"/>
      <c r="D3542" s="5"/>
      <c r="E3542" s="5"/>
    </row>
    <row r="3543">
      <c r="C3543" s="5"/>
      <c r="D3543" s="5"/>
      <c r="E3543" s="5"/>
    </row>
    <row r="3544">
      <c r="C3544" s="5"/>
      <c r="D3544" s="5"/>
      <c r="E3544" s="5"/>
    </row>
    <row r="3545">
      <c r="C3545" s="5"/>
      <c r="D3545" s="5"/>
      <c r="E3545" s="5"/>
    </row>
    <row r="3546">
      <c r="C3546" s="5"/>
      <c r="D3546" s="5"/>
      <c r="E3546" s="5"/>
    </row>
    <row r="3547">
      <c r="C3547" s="5"/>
      <c r="D3547" s="5"/>
      <c r="E3547" s="5"/>
    </row>
    <row r="3548">
      <c r="C3548" s="5"/>
      <c r="D3548" s="5"/>
      <c r="E3548" s="5"/>
    </row>
    <row r="3549">
      <c r="C3549" s="5"/>
      <c r="D3549" s="5"/>
      <c r="E3549" s="5"/>
    </row>
    <row r="3550">
      <c r="C3550" s="5"/>
      <c r="D3550" s="5"/>
      <c r="E3550" s="5"/>
    </row>
    <row r="3551">
      <c r="C3551" s="5"/>
      <c r="D3551" s="5"/>
      <c r="E3551" s="5"/>
    </row>
    <row r="3552">
      <c r="C3552" s="5"/>
      <c r="D3552" s="5"/>
      <c r="E3552" s="5"/>
    </row>
    <row r="3553">
      <c r="C3553" s="5"/>
      <c r="D3553" s="5"/>
      <c r="E3553" s="5"/>
    </row>
    <row r="3554">
      <c r="C3554" s="5"/>
      <c r="D3554" s="5"/>
      <c r="E3554" s="5"/>
    </row>
    <row r="3555">
      <c r="C3555" s="5"/>
      <c r="D3555" s="5"/>
      <c r="E3555" s="5"/>
    </row>
    <row r="3556">
      <c r="C3556" s="5"/>
      <c r="D3556" s="5"/>
      <c r="E3556" s="5"/>
    </row>
    <row r="3557">
      <c r="C3557" s="5"/>
      <c r="D3557" s="5"/>
      <c r="E3557" s="5"/>
    </row>
    <row r="3558">
      <c r="C3558" s="5"/>
      <c r="D3558" s="5"/>
      <c r="E3558" s="5"/>
    </row>
    <row r="3559">
      <c r="C3559" s="5"/>
      <c r="D3559" s="5"/>
      <c r="E3559" s="5"/>
    </row>
    <row r="3560">
      <c r="C3560" s="5"/>
      <c r="D3560" s="5"/>
      <c r="E3560" s="5"/>
    </row>
    <row r="3561">
      <c r="C3561" s="5"/>
      <c r="D3561" s="5"/>
      <c r="E3561" s="5"/>
    </row>
    <row r="3562">
      <c r="C3562" s="5"/>
      <c r="D3562" s="5"/>
      <c r="E3562" s="5"/>
    </row>
    <row r="3563">
      <c r="C3563" s="5"/>
      <c r="D3563" s="5"/>
      <c r="E3563" s="5"/>
    </row>
    <row r="3564">
      <c r="C3564" s="5"/>
      <c r="D3564" s="5"/>
      <c r="E3564" s="5"/>
    </row>
    <row r="3565">
      <c r="C3565" s="5"/>
      <c r="D3565" s="5"/>
      <c r="E3565" s="5"/>
    </row>
    <row r="3566">
      <c r="C3566" s="5"/>
      <c r="D3566" s="5"/>
      <c r="E3566" s="5"/>
    </row>
    <row r="3567">
      <c r="C3567" s="5"/>
      <c r="D3567" s="5"/>
      <c r="E3567" s="5"/>
    </row>
    <row r="3568">
      <c r="C3568" s="5"/>
      <c r="D3568" s="5"/>
      <c r="E3568" s="5"/>
    </row>
    <row r="3569">
      <c r="C3569" s="5"/>
      <c r="D3569" s="5"/>
      <c r="E3569" s="5"/>
    </row>
    <row r="3570">
      <c r="C3570" s="5"/>
      <c r="D3570" s="5"/>
      <c r="E3570" s="5"/>
    </row>
    <row r="3571">
      <c r="C3571" s="5"/>
      <c r="D3571" s="5"/>
      <c r="E3571" s="5"/>
    </row>
    <row r="3572">
      <c r="C3572" s="5"/>
      <c r="D3572" s="5"/>
      <c r="E3572" s="5"/>
    </row>
    <row r="3573">
      <c r="C3573" s="5"/>
      <c r="D3573" s="5"/>
      <c r="E3573" s="5"/>
    </row>
    <row r="3574">
      <c r="C3574" s="5"/>
      <c r="D3574" s="5"/>
      <c r="E3574" s="5"/>
    </row>
    <row r="3575">
      <c r="C3575" s="5"/>
      <c r="D3575" s="5"/>
      <c r="E3575" s="5"/>
    </row>
    <row r="3576">
      <c r="C3576" s="5"/>
      <c r="D3576" s="5"/>
      <c r="E3576" s="5"/>
    </row>
    <row r="3577">
      <c r="C3577" s="5"/>
      <c r="D3577" s="5"/>
      <c r="E3577" s="5"/>
    </row>
    <row r="3578">
      <c r="C3578" s="5"/>
      <c r="D3578" s="5"/>
      <c r="E3578" s="5"/>
    </row>
    <row r="3579">
      <c r="C3579" s="5"/>
      <c r="D3579" s="5"/>
      <c r="E3579" s="5"/>
    </row>
    <row r="3580">
      <c r="C3580" s="5"/>
      <c r="D3580" s="5"/>
      <c r="E3580" s="5"/>
    </row>
    <row r="3581">
      <c r="C3581" s="5"/>
      <c r="D3581" s="5"/>
      <c r="E3581" s="5"/>
    </row>
    <row r="3582">
      <c r="C3582" s="5"/>
      <c r="D3582" s="5"/>
      <c r="E3582" s="5"/>
    </row>
    <row r="3583">
      <c r="C3583" s="5"/>
      <c r="D3583" s="5"/>
      <c r="E3583" s="5"/>
    </row>
    <row r="3584">
      <c r="C3584" s="5"/>
      <c r="D3584" s="5"/>
      <c r="E3584" s="5"/>
    </row>
    <row r="3585">
      <c r="C3585" s="5"/>
      <c r="D3585" s="5"/>
      <c r="E3585" s="5"/>
    </row>
    <row r="3586">
      <c r="C3586" s="5"/>
      <c r="D3586" s="5"/>
      <c r="E3586" s="5"/>
    </row>
    <row r="3587">
      <c r="C3587" s="5"/>
      <c r="D3587" s="5"/>
      <c r="E3587" s="5"/>
    </row>
    <row r="3588">
      <c r="C3588" s="5"/>
      <c r="D3588" s="5"/>
      <c r="E3588" s="5"/>
    </row>
    <row r="3589">
      <c r="C3589" s="5"/>
      <c r="D3589" s="5"/>
      <c r="E3589" s="5"/>
    </row>
    <row r="3590">
      <c r="C3590" s="5"/>
      <c r="D3590" s="5"/>
      <c r="E3590" s="5"/>
    </row>
    <row r="3591">
      <c r="C3591" s="5"/>
      <c r="D3591" s="5"/>
      <c r="E3591" s="5"/>
    </row>
    <row r="3592">
      <c r="C3592" s="5"/>
      <c r="D3592" s="5"/>
      <c r="E3592" s="5"/>
    </row>
    <row r="3593">
      <c r="C3593" s="5"/>
      <c r="D3593" s="5"/>
      <c r="E3593" s="5"/>
    </row>
    <row r="3594">
      <c r="C3594" s="5"/>
      <c r="D3594" s="5"/>
      <c r="E3594" s="5"/>
    </row>
    <row r="3595">
      <c r="C3595" s="5"/>
      <c r="D3595" s="5"/>
      <c r="E3595" s="5"/>
    </row>
    <row r="3596">
      <c r="C3596" s="5"/>
      <c r="D3596" s="5"/>
      <c r="E3596" s="5"/>
    </row>
    <row r="3597">
      <c r="C3597" s="5"/>
      <c r="D3597" s="5"/>
      <c r="E3597" s="5"/>
    </row>
    <row r="3598">
      <c r="C3598" s="5"/>
      <c r="D3598" s="5"/>
      <c r="E3598" s="5"/>
    </row>
    <row r="3599">
      <c r="C3599" s="5"/>
      <c r="D3599" s="5"/>
      <c r="E3599" s="5"/>
    </row>
    <row r="3600">
      <c r="C3600" s="5"/>
      <c r="D3600" s="5"/>
      <c r="E3600" s="5"/>
    </row>
    <row r="3601">
      <c r="C3601" s="5"/>
      <c r="D3601" s="5"/>
      <c r="E3601" s="5"/>
    </row>
    <row r="3602">
      <c r="C3602" s="5"/>
      <c r="D3602" s="5"/>
      <c r="E3602" s="5"/>
    </row>
    <row r="3603">
      <c r="C3603" s="5"/>
      <c r="D3603" s="5"/>
      <c r="E3603" s="5"/>
    </row>
    <row r="3604">
      <c r="C3604" s="5"/>
      <c r="D3604" s="5"/>
      <c r="E3604" s="5"/>
    </row>
    <row r="3605">
      <c r="C3605" s="5"/>
      <c r="D3605" s="5"/>
      <c r="E3605" s="5"/>
    </row>
    <row r="3606">
      <c r="C3606" s="5"/>
      <c r="D3606" s="5"/>
      <c r="E3606" s="5"/>
    </row>
    <row r="3607">
      <c r="C3607" s="5"/>
      <c r="D3607" s="5"/>
      <c r="E3607" s="5"/>
    </row>
    <row r="3608">
      <c r="C3608" s="5"/>
      <c r="D3608" s="5"/>
      <c r="E3608" s="5"/>
    </row>
    <row r="3609">
      <c r="C3609" s="5"/>
      <c r="D3609" s="5"/>
      <c r="E3609" s="5"/>
    </row>
    <row r="3610">
      <c r="C3610" s="5"/>
      <c r="D3610" s="5"/>
      <c r="E3610" s="5"/>
    </row>
    <row r="3611">
      <c r="C3611" s="5"/>
      <c r="D3611" s="5"/>
      <c r="E3611" s="5"/>
    </row>
    <row r="3612">
      <c r="C3612" s="5"/>
      <c r="D3612" s="5"/>
      <c r="E3612" s="5"/>
    </row>
    <row r="3613">
      <c r="C3613" s="5"/>
      <c r="D3613" s="5"/>
      <c r="E3613" s="5"/>
    </row>
    <row r="3614">
      <c r="C3614" s="5"/>
      <c r="D3614" s="5"/>
      <c r="E3614" s="5"/>
    </row>
    <row r="3615">
      <c r="C3615" s="5"/>
      <c r="D3615" s="5"/>
      <c r="E3615" s="5"/>
    </row>
    <row r="3616">
      <c r="C3616" s="5"/>
      <c r="D3616" s="5"/>
      <c r="E3616" s="5"/>
    </row>
    <row r="3617">
      <c r="C3617" s="5"/>
      <c r="D3617" s="5"/>
      <c r="E3617" s="5"/>
    </row>
    <row r="3618">
      <c r="C3618" s="5"/>
      <c r="D3618" s="5"/>
      <c r="E3618" s="5"/>
    </row>
    <row r="3619">
      <c r="C3619" s="5"/>
      <c r="D3619" s="5"/>
      <c r="E3619" s="5"/>
    </row>
    <row r="3620">
      <c r="C3620" s="5"/>
      <c r="D3620" s="5"/>
      <c r="E3620" s="5"/>
    </row>
    <row r="3621">
      <c r="C3621" s="5"/>
      <c r="D3621" s="5"/>
      <c r="E3621" s="5"/>
    </row>
    <row r="3622">
      <c r="C3622" s="5"/>
      <c r="D3622" s="5"/>
      <c r="E3622" s="5"/>
    </row>
    <row r="3623">
      <c r="C3623" s="5"/>
      <c r="D3623" s="5"/>
      <c r="E3623" s="5"/>
    </row>
    <row r="3624">
      <c r="C3624" s="5"/>
      <c r="D3624" s="5"/>
      <c r="E3624" s="5"/>
    </row>
    <row r="3625">
      <c r="C3625" s="5"/>
      <c r="D3625" s="5"/>
      <c r="E3625" s="5"/>
    </row>
    <row r="3626">
      <c r="C3626" s="5"/>
      <c r="D3626" s="5"/>
      <c r="E3626" s="5"/>
    </row>
    <row r="3627">
      <c r="C3627" s="5"/>
      <c r="D3627" s="5"/>
      <c r="E3627" s="5"/>
    </row>
    <row r="3628">
      <c r="C3628" s="5"/>
      <c r="D3628" s="5"/>
      <c r="E3628" s="5"/>
    </row>
    <row r="3629">
      <c r="C3629" s="5"/>
      <c r="D3629" s="5"/>
      <c r="E3629" s="5"/>
    </row>
    <row r="3630">
      <c r="C3630" s="5"/>
      <c r="D3630" s="5"/>
      <c r="E3630" s="5"/>
    </row>
    <row r="3631">
      <c r="C3631" s="5"/>
      <c r="D3631" s="5"/>
      <c r="E3631" s="5"/>
    </row>
    <row r="3632">
      <c r="C3632" s="5"/>
      <c r="D3632" s="5"/>
      <c r="E3632" s="5"/>
    </row>
    <row r="3633">
      <c r="C3633" s="5"/>
      <c r="D3633" s="5"/>
      <c r="E3633" s="5"/>
    </row>
    <row r="3634">
      <c r="C3634" s="5"/>
      <c r="D3634" s="5"/>
      <c r="E3634" s="5"/>
    </row>
    <row r="3635">
      <c r="C3635" s="5"/>
      <c r="D3635" s="5"/>
      <c r="E3635" s="5"/>
    </row>
    <row r="3636">
      <c r="C3636" s="5"/>
      <c r="D3636" s="5"/>
      <c r="E3636" s="5"/>
    </row>
    <row r="3637">
      <c r="C3637" s="5"/>
      <c r="D3637" s="5"/>
      <c r="E3637" s="5"/>
    </row>
    <row r="3638">
      <c r="C3638" s="5"/>
      <c r="D3638" s="5"/>
      <c r="E3638" s="5"/>
    </row>
    <row r="3639">
      <c r="C3639" s="5"/>
      <c r="D3639" s="5"/>
      <c r="E3639" s="5"/>
    </row>
    <row r="3640">
      <c r="C3640" s="5"/>
      <c r="D3640" s="5"/>
      <c r="E3640" s="5"/>
    </row>
    <row r="3641">
      <c r="C3641" s="5"/>
      <c r="D3641" s="5"/>
      <c r="E3641" s="5"/>
    </row>
    <row r="3642">
      <c r="C3642" s="5"/>
      <c r="D3642" s="5"/>
      <c r="E3642" s="5"/>
    </row>
    <row r="3643">
      <c r="C3643" s="5"/>
      <c r="D3643" s="5"/>
      <c r="E3643" s="5"/>
    </row>
    <row r="3644">
      <c r="C3644" s="5"/>
      <c r="D3644" s="5"/>
      <c r="E3644" s="5"/>
    </row>
    <row r="3645">
      <c r="C3645" s="5"/>
      <c r="D3645" s="5"/>
      <c r="E3645" s="5"/>
    </row>
    <row r="3646">
      <c r="C3646" s="5"/>
      <c r="D3646" s="5"/>
      <c r="E3646" s="5"/>
    </row>
    <row r="3647">
      <c r="C3647" s="5"/>
      <c r="D3647" s="5"/>
      <c r="E3647" s="5"/>
    </row>
    <row r="3648">
      <c r="C3648" s="5"/>
      <c r="D3648" s="5"/>
      <c r="E3648" s="5"/>
    </row>
    <row r="3649">
      <c r="C3649" s="5"/>
      <c r="D3649" s="5"/>
      <c r="E3649" s="5"/>
    </row>
    <row r="3650">
      <c r="C3650" s="5"/>
      <c r="D3650" s="5"/>
      <c r="E3650" s="5"/>
    </row>
    <row r="3651">
      <c r="C3651" s="5"/>
      <c r="D3651" s="5"/>
      <c r="E3651" s="5"/>
    </row>
    <row r="3652">
      <c r="C3652" s="5"/>
      <c r="D3652" s="5"/>
      <c r="E3652" s="5"/>
    </row>
    <row r="3653">
      <c r="C3653" s="5"/>
      <c r="D3653" s="5"/>
      <c r="E3653" s="5"/>
    </row>
    <row r="3654">
      <c r="C3654" s="5"/>
      <c r="D3654" s="5"/>
      <c r="E3654" s="5"/>
    </row>
    <row r="3655">
      <c r="C3655" s="5"/>
      <c r="D3655" s="5"/>
      <c r="E3655" s="5"/>
    </row>
    <row r="3656">
      <c r="C3656" s="5"/>
      <c r="D3656" s="5"/>
      <c r="E3656" s="5"/>
    </row>
    <row r="3657">
      <c r="C3657" s="5"/>
      <c r="D3657" s="5"/>
      <c r="E3657" s="5"/>
    </row>
    <row r="3658">
      <c r="C3658" s="5"/>
      <c r="D3658" s="5"/>
      <c r="E3658" s="5"/>
    </row>
    <row r="3659">
      <c r="C3659" s="5"/>
      <c r="D3659" s="5"/>
      <c r="E3659" s="5"/>
    </row>
    <row r="3660">
      <c r="C3660" s="5"/>
      <c r="D3660" s="5"/>
      <c r="E3660" s="5"/>
    </row>
    <row r="3661">
      <c r="C3661" s="5"/>
      <c r="D3661" s="5"/>
      <c r="E3661" s="5"/>
    </row>
    <row r="3662">
      <c r="C3662" s="5"/>
      <c r="D3662" s="5"/>
      <c r="E3662" s="5"/>
    </row>
    <row r="3663">
      <c r="C3663" s="5"/>
      <c r="D3663" s="5"/>
      <c r="E3663" s="5"/>
    </row>
    <row r="3664">
      <c r="C3664" s="5"/>
      <c r="D3664" s="5"/>
      <c r="E3664" s="5"/>
    </row>
    <row r="3665">
      <c r="C3665" s="5"/>
      <c r="D3665" s="5"/>
      <c r="E3665" s="5"/>
    </row>
    <row r="3666">
      <c r="C3666" s="5"/>
      <c r="D3666" s="5"/>
      <c r="E3666" s="5"/>
    </row>
    <row r="3667">
      <c r="C3667" s="5"/>
      <c r="D3667" s="5"/>
      <c r="E3667" s="5"/>
    </row>
    <row r="3668">
      <c r="C3668" s="5"/>
      <c r="D3668" s="5"/>
      <c r="E3668" s="5"/>
    </row>
    <row r="3669">
      <c r="C3669" s="5"/>
      <c r="D3669" s="5"/>
      <c r="E3669" s="5"/>
    </row>
    <row r="3670">
      <c r="C3670" s="5"/>
      <c r="D3670" s="5"/>
      <c r="E3670" s="5"/>
    </row>
    <row r="3671">
      <c r="C3671" s="5"/>
      <c r="D3671" s="5"/>
      <c r="E3671" s="5"/>
    </row>
    <row r="3672">
      <c r="C3672" s="5"/>
      <c r="D3672" s="5"/>
      <c r="E3672" s="5"/>
    </row>
    <row r="3673">
      <c r="C3673" s="5"/>
      <c r="D3673" s="5"/>
      <c r="E3673" s="5"/>
    </row>
    <row r="3674">
      <c r="C3674" s="5"/>
      <c r="D3674" s="5"/>
      <c r="E3674" s="5"/>
    </row>
    <row r="3675">
      <c r="C3675" s="5"/>
      <c r="D3675" s="5"/>
      <c r="E3675" s="5"/>
    </row>
    <row r="3676">
      <c r="C3676" s="5"/>
      <c r="D3676" s="5"/>
      <c r="E3676" s="5"/>
    </row>
    <row r="3677">
      <c r="C3677" s="5"/>
      <c r="D3677" s="5"/>
      <c r="E3677" s="5"/>
    </row>
    <row r="3678">
      <c r="C3678" s="5"/>
      <c r="D3678" s="5"/>
      <c r="E3678" s="5"/>
    </row>
    <row r="3679">
      <c r="C3679" s="5"/>
      <c r="D3679" s="5"/>
      <c r="E3679" s="5"/>
    </row>
    <row r="3680">
      <c r="C3680" s="5"/>
      <c r="D3680" s="5"/>
      <c r="E3680" s="5"/>
    </row>
    <row r="3681">
      <c r="C3681" s="5"/>
      <c r="D3681" s="5"/>
      <c r="E3681" s="5"/>
    </row>
    <row r="3682">
      <c r="C3682" s="5"/>
      <c r="D3682" s="5"/>
      <c r="E3682" s="5"/>
    </row>
    <row r="3683">
      <c r="C3683" s="5"/>
      <c r="D3683" s="5"/>
      <c r="E3683" s="5"/>
    </row>
    <row r="3684">
      <c r="C3684" s="5"/>
      <c r="D3684" s="5"/>
      <c r="E3684" s="5"/>
    </row>
    <row r="3685">
      <c r="C3685" s="5"/>
      <c r="D3685" s="5"/>
      <c r="E3685" s="5"/>
    </row>
    <row r="3686">
      <c r="C3686" s="5"/>
      <c r="D3686" s="5"/>
      <c r="E3686" s="5"/>
    </row>
    <row r="3687">
      <c r="C3687" s="5"/>
      <c r="D3687" s="5"/>
      <c r="E3687" s="5"/>
    </row>
    <row r="3688">
      <c r="C3688" s="5"/>
      <c r="D3688" s="5"/>
      <c r="E3688" s="5"/>
    </row>
    <row r="3689">
      <c r="C3689" s="5"/>
      <c r="D3689" s="5"/>
      <c r="E3689" s="5"/>
    </row>
    <row r="3690">
      <c r="C3690" s="5"/>
      <c r="D3690" s="5"/>
      <c r="E3690" s="5"/>
    </row>
    <row r="3691">
      <c r="C3691" s="5"/>
      <c r="D3691" s="5"/>
      <c r="E3691" s="5"/>
    </row>
    <row r="3692">
      <c r="C3692" s="5"/>
      <c r="D3692" s="5"/>
      <c r="E3692" s="5"/>
    </row>
    <row r="3693">
      <c r="C3693" s="5"/>
      <c r="D3693" s="5"/>
      <c r="E3693" s="5"/>
    </row>
    <row r="3694">
      <c r="C3694" s="5"/>
      <c r="D3694" s="5"/>
      <c r="E3694" s="5"/>
    </row>
    <row r="3695">
      <c r="C3695" s="5"/>
      <c r="D3695" s="5"/>
      <c r="E3695" s="5"/>
    </row>
    <row r="3696">
      <c r="C3696" s="5"/>
      <c r="D3696" s="5"/>
      <c r="E3696" s="5"/>
    </row>
    <row r="3697">
      <c r="C3697" s="5"/>
      <c r="D3697" s="5"/>
      <c r="E3697" s="5"/>
    </row>
    <row r="3698">
      <c r="C3698" s="5"/>
      <c r="D3698" s="5"/>
      <c r="E3698" s="5"/>
    </row>
    <row r="3699">
      <c r="C3699" s="5"/>
      <c r="D3699" s="5"/>
      <c r="E3699" s="5"/>
    </row>
    <row r="3700">
      <c r="C3700" s="5"/>
      <c r="D3700" s="5"/>
      <c r="E3700" s="5"/>
    </row>
    <row r="3701">
      <c r="C3701" s="5"/>
      <c r="D3701" s="5"/>
      <c r="E3701" s="5"/>
    </row>
    <row r="3702">
      <c r="C3702" s="5"/>
      <c r="D3702" s="5"/>
      <c r="E3702" s="5"/>
    </row>
    <row r="3703">
      <c r="C3703" s="5"/>
      <c r="D3703" s="5"/>
      <c r="E3703" s="5"/>
    </row>
    <row r="3704">
      <c r="C3704" s="5"/>
      <c r="D3704" s="5"/>
      <c r="E3704" s="5"/>
    </row>
    <row r="3705">
      <c r="C3705" s="5"/>
      <c r="D3705" s="5"/>
      <c r="E3705" s="5"/>
    </row>
    <row r="3706">
      <c r="C3706" s="5"/>
      <c r="D3706" s="5"/>
      <c r="E3706" s="5"/>
    </row>
    <row r="3707">
      <c r="C3707" s="5"/>
      <c r="D3707" s="5"/>
      <c r="E3707" s="5"/>
    </row>
    <row r="3708">
      <c r="C3708" s="5"/>
      <c r="D3708" s="5"/>
      <c r="E3708" s="5"/>
    </row>
    <row r="3709">
      <c r="C3709" s="5"/>
      <c r="D3709" s="5"/>
      <c r="E3709" s="5"/>
    </row>
    <row r="3710">
      <c r="C3710" s="5"/>
      <c r="D3710" s="5"/>
      <c r="E3710" s="5"/>
    </row>
    <row r="3711">
      <c r="C3711" s="5"/>
      <c r="D3711" s="5"/>
      <c r="E3711" s="5"/>
    </row>
    <row r="3712">
      <c r="C3712" s="5"/>
      <c r="D3712" s="5"/>
      <c r="E3712" s="5"/>
    </row>
    <row r="3713">
      <c r="C3713" s="5"/>
      <c r="D3713" s="5"/>
      <c r="E3713" s="5"/>
    </row>
    <row r="3714">
      <c r="C3714" s="5"/>
      <c r="D3714" s="5"/>
      <c r="E3714" s="5"/>
    </row>
    <row r="3715">
      <c r="C3715" s="5"/>
      <c r="D3715" s="5"/>
      <c r="E3715" s="5"/>
    </row>
    <row r="3716">
      <c r="C3716" s="5"/>
      <c r="D3716" s="5"/>
      <c r="E3716" s="5"/>
    </row>
    <row r="3717">
      <c r="C3717" s="5"/>
      <c r="D3717" s="5"/>
      <c r="E3717" s="5"/>
    </row>
    <row r="3718">
      <c r="C3718" s="5"/>
      <c r="D3718" s="5"/>
      <c r="E3718" s="5"/>
    </row>
    <row r="3719">
      <c r="C3719" s="5"/>
      <c r="D3719" s="5"/>
      <c r="E3719" s="5"/>
    </row>
    <row r="3720">
      <c r="C3720" s="5"/>
      <c r="D3720" s="5"/>
      <c r="E3720" s="5"/>
    </row>
    <row r="3721">
      <c r="C3721" s="5"/>
      <c r="D3721" s="5"/>
      <c r="E3721" s="5"/>
    </row>
    <row r="3722">
      <c r="C3722" s="5"/>
      <c r="D3722" s="5"/>
      <c r="E3722" s="5"/>
    </row>
    <row r="3723">
      <c r="C3723" s="5"/>
      <c r="D3723" s="5"/>
      <c r="E3723" s="5"/>
    </row>
    <row r="3724">
      <c r="C3724" s="5"/>
      <c r="D3724" s="5"/>
      <c r="E3724" s="5"/>
    </row>
    <row r="3725">
      <c r="C3725" s="5"/>
      <c r="D3725" s="5"/>
      <c r="E3725" s="5"/>
    </row>
    <row r="3726">
      <c r="C3726" s="5"/>
      <c r="D3726" s="5"/>
      <c r="E3726" s="5"/>
    </row>
    <row r="3727">
      <c r="C3727" s="5"/>
      <c r="D3727" s="5"/>
      <c r="E3727" s="5"/>
    </row>
    <row r="3728">
      <c r="C3728" s="5"/>
      <c r="D3728" s="5"/>
      <c r="E3728" s="5"/>
    </row>
    <row r="3729">
      <c r="C3729" s="5"/>
      <c r="D3729" s="5"/>
      <c r="E3729" s="5"/>
    </row>
    <row r="3730">
      <c r="C3730" s="5"/>
      <c r="D3730" s="5"/>
      <c r="E3730" s="5"/>
    </row>
    <row r="3731">
      <c r="C3731" s="5"/>
      <c r="D3731" s="5"/>
      <c r="E3731" s="5"/>
    </row>
    <row r="3732">
      <c r="C3732" s="5"/>
      <c r="D3732" s="5"/>
      <c r="E3732" s="5"/>
    </row>
    <row r="3733">
      <c r="C3733" s="5"/>
      <c r="D3733" s="5"/>
      <c r="E3733" s="5"/>
    </row>
    <row r="3734">
      <c r="C3734" s="5"/>
      <c r="D3734" s="5"/>
      <c r="E3734" s="5"/>
    </row>
    <row r="3735">
      <c r="C3735" s="5"/>
      <c r="D3735" s="5"/>
      <c r="E3735" s="5"/>
    </row>
    <row r="3736">
      <c r="C3736" s="5"/>
      <c r="D3736" s="5"/>
      <c r="E3736" s="5"/>
    </row>
    <row r="3737">
      <c r="C3737" s="5"/>
      <c r="D3737" s="5"/>
      <c r="E3737" s="5"/>
    </row>
    <row r="3738">
      <c r="C3738" s="5"/>
      <c r="D3738" s="5"/>
      <c r="E3738" s="5"/>
    </row>
    <row r="3739">
      <c r="C3739" s="5"/>
      <c r="D3739" s="5"/>
      <c r="E3739" s="5"/>
    </row>
    <row r="3740">
      <c r="C3740" s="5"/>
      <c r="D3740" s="5"/>
      <c r="E3740" s="5"/>
    </row>
    <row r="3741">
      <c r="C3741" s="5"/>
      <c r="D3741" s="5"/>
      <c r="E3741" s="5"/>
    </row>
    <row r="3742">
      <c r="C3742" s="5"/>
      <c r="D3742" s="5"/>
      <c r="E3742" s="5"/>
    </row>
    <row r="3743">
      <c r="C3743" s="5"/>
      <c r="D3743" s="5"/>
      <c r="E3743" s="5"/>
    </row>
    <row r="3744">
      <c r="C3744" s="5"/>
      <c r="D3744" s="5"/>
      <c r="E3744" s="5"/>
    </row>
    <row r="3745">
      <c r="C3745" s="5"/>
      <c r="D3745" s="5"/>
      <c r="E3745" s="5"/>
    </row>
    <row r="3746">
      <c r="C3746" s="5"/>
      <c r="D3746" s="5"/>
      <c r="E3746" s="5"/>
    </row>
    <row r="3747">
      <c r="C3747" s="5"/>
      <c r="D3747" s="5"/>
      <c r="E3747" s="5"/>
    </row>
    <row r="3748">
      <c r="C3748" s="5"/>
      <c r="D3748" s="5"/>
      <c r="E3748" s="5"/>
    </row>
    <row r="3749">
      <c r="C3749" s="5"/>
      <c r="D3749" s="5"/>
      <c r="E3749" s="5"/>
    </row>
    <row r="3750">
      <c r="C3750" s="5"/>
      <c r="D3750" s="5"/>
      <c r="E3750" s="5"/>
    </row>
    <row r="3751">
      <c r="C3751" s="5"/>
      <c r="D3751" s="5"/>
      <c r="E3751" s="5"/>
    </row>
    <row r="3752">
      <c r="C3752" s="5"/>
      <c r="D3752" s="5"/>
      <c r="E3752" s="5"/>
    </row>
    <row r="3753">
      <c r="C3753" s="5"/>
      <c r="D3753" s="5"/>
      <c r="E3753" s="5"/>
    </row>
    <row r="3754">
      <c r="C3754" s="5"/>
      <c r="D3754" s="5"/>
      <c r="E3754" s="5"/>
    </row>
    <row r="3755">
      <c r="C3755" s="5"/>
      <c r="D3755" s="5"/>
      <c r="E3755" s="5"/>
    </row>
    <row r="3756">
      <c r="C3756" s="5"/>
      <c r="D3756" s="5"/>
      <c r="E3756" s="5"/>
    </row>
    <row r="3757">
      <c r="C3757" s="5"/>
      <c r="D3757" s="5"/>
      <c r="E3757" s="5"/>
    </row>
    <row r="3758">
      <c r="C3758" s="5"/>
      <c r="D3758" s="5"/>
      <c r="E3758" s="5"/>
    </row>
    <row r="3759">
      <c r="C3759" s="5"/>
      <c r="D3759" s="5"/>
      <c r="E3759" s="5"/>
    </row>
    <row r="3760">
      <c r="C3760" s="5"/>
      <c r="D3760" s="5"/>
      <c r="E3760" s="5"/>
    </row>
    <row r="3761">
      <c r="C3761" s="5"/>
      <c r="D3761" s="5"/>
      <c r="E3761" s="5"/>
    </row>
    <row r="3762">
      <c r="C3762" s="5"/>
      <c r="D3762" s="5"/>
      <c r="E3762" s="5"/>
    </row>
    <row r="3763">
      <c r="C3763" s="5"/>
      <c r="D3763" s="5"/>
      <c r="E3763" s="5"/>
    </row>
    <row r="3764">
      <c r="C3764" s="5"/>
      <c r="D3764" s="5"/>
      <c r="E3764" s="5"/>
    </row>
    <row r="3765">
      <c r="C3765" s="5"/>
      <c r="D3765" s="5"/>
      <c r="E3765" s="5"/>
    </row>
    <row r="3766">
      <c r="C3766" s="5"/>
      <c r="D3766" s="5"/>
      <c r="E3766" s="5"/>
    </row>
    <row r="3767">
      <c r="C3767" s="5"/>
      <c r="D3767" s="5"/>
      <c r="E3767" s="5"/>
    </row>
    <row r="3768">
      <c r="C3768" s="5"/>
      <c r="D3768" s="5"/>
      <c r="E3768" s="5"/>
    </row>
    <row r="3769">
      <c r="C3769" s="5"/>
      <c r="D3769" s="5"/>
      <c r="E3769" s="5"/>
    </row>
    <row r="3770">
      <c r="C3770" s="5"/>
      <c r="D3770" s="5"/>
      <c r="E3770" s="5"/>
    </row>
    <row r="3771">
      <c r="C3771" s="5"/>
      <c r="D3771" s="5"/>
      <c r="E3771" s="5"/>
    </row>
    <row r="3772">
      <c r="C3772" s="5"/>
      <c r="D3772" s="5"/>
      <c r="E3772" s="5"/>
    </row>
    <row r="3773">
      <c r="C3773" s="5"/>
      <c r="D3773" s="5"/>
      <c r="E3773" s="5"/>
    </row>
    <row r="3774">
      <c r="C3774" s="5"/>
      <c r="D3774" s="5"/>
      <c r="E3774" s="5"/>
    </row>
    <row r="3775">
      <c r="C3775" s="5"/>
      <c r="D3775" s="5"/>
      <c r="E3775" s="5"/>
    </row>
    <row r="3776">
      <c r="C3776" s="5"/>
      <c r="D3776" s="5"/>
      <c r="E3776" s="5"/>
    </row>
    <row r="3777">
      <c r="C3777" s="5"/>
      <c r="D3777" s="5"/>
      <c r="E3777" s="5"/>
    </row>
    <row r="3778">
      <c r="C3778" s="5"/>
      <c r="D3778" s="5"/>
      <c r="E3778" s="5"/>
    </row>
    <row r="3779">
      <c r="C3779" s="5"/>
      <c r="D3779" s="5"/>
      <c r="E3779" s="5"/>
    </row>
    <row r="3780">
      <c r="C3780" s="5"/>
      <c r="D3780" s="5"/>
      <c r="E3780" s="5"/>
    </row>
    <row r="3781">
      <c r="C3781" s="5"/>
      <c r="D3781" s="5"/>
      <c r="E3781" s="5"/>
    </row>
    <row r="3782">
      <c r="C3782" s="5"/>
      <c r="D3782" s="5"/>
      <c r="E3782" s="5"/>
    </row>
    <row r="3783">
      <c r="C3783" s="5"/>
      <c r="D3783" s="5"/>
      <c r="E3783" s="5"/>
    </row>
    <row r="3784">
      <c r="C3784" s="5"/>
      <c r="D3784" s="5"/>
      <c r="E3784" s="5"/>
    </row>
    <row r="3785">
      <c r="C3785" s="5"/>
      <c r="D3785" s="5"/>
      <c r="E3785" s="5"/>
    </row>
    <row r="3786">
      <c r="C3786" s="5"/>
      <c r="D3786" s="5"/>
      <c r="E3786" s="5"/>
    </row>
    <row r="3787">
      <c r="C3787" s="5"/>
      <c r="D3787" s="5"/>
      <c r="E3787" s="5"/>
    </row>
    <row r="3788">
      <c r="C3788" s="5"/>
      <c r="D3788" s="5"/>
      <c r="E3788" s="5"/>
    </row>
    <row r="3789">
      <c r="C3789" s="5"/>
      <c r="D3789" s="5"/>
      <c r="E3789" s="5"/>
    </row>
    <row r="3790">
      <c r="C3790" s="5"/>
      <c r="D3790" s="5"/>
      <c r="E3790" s="5"/>
    </row>
    <row r="3791">
      <c r="C3791" s="5"/>
      <c r="D3791" s="5"/>
      <c r="E3791" s="5"/>
    </row>
    <row r="3792">
      <c r="C3792" s="5"/>
      <c r="D3792" s="5"/>
      <c r="E3792" s="5"/>
    </row>
    <row r="3793">
      <c r="C3793" s="5"/>
      <c r="D3793" s="5"/>
      <c r="E3793" s="5"/>
    </row>
    <row r="3794">
      <c r="C3794" s="5"/>
      <c r="D3794" s="5"/>
      <c r="E3794" s="5"/>
    </row>
    <row r="3795">
      <c r="C3795" s="5"/>
      <c r="D3795" s="5"/>
      <c r="E3795" s="5"/>
    </row>
    <row r="3796">
      <c r="C3796" s="5"/>
      <c r="D3796" s="5"/>
      <c r="E3796" s="5"/>
    </row>
    <row r="3797">
      <c r="C3797" s="5"/>
      <c r="D3797" s="5"/>
      <c r="E3797" s="5"/>
    </row>
    <row r="3798">
      <c r="C3798" s="5"/>
      <c r="D3798" s="5"/>
      <c r="E3798" s="5"/>
    </row>
    <row r="3799">
      <c r="C3799" s="5"/>
      <c r="D3799" s="5"/>
      <c r="E3799" s="5"/>
    </row>
    <row r="3800">
      <c r="C3800" s="5"/>
      <c r="D3800" s="5"/>
      <c r="E3800" s="5"/>
    </row>
    <row r="3801">
      <c r="C3801" s="5"/>
      <c r="D3801" s="5"/>
      <c r="E3801" s="5"/>
    </row>
    <row r="3802">
      <c r="C3802" s="5"/>
      <c r="D3802" s="5"/>
      <c r="E3802" s="5"/>
    </row>
    <row r="3803">
      <c r="C3803" s="5"/>
      <c r="D3803" s="5"/>
      <c r="E3803" s="5"/>
    </row>
    <row r="3804">
      <c r="C3804" s="5"/>
      <c r="D3804" s="5"/>
      <c r="E3804" s="5"/>
    </row>
    <row r="3805">
      <c r="C3805" s="5"/>
      <c r="D3805" s="5"/>
      <c r="E3805" s="5"/>
    </row>
    <row r="3806">
      <c r="C3806" s="5"/>
      <c r="D3806" s="5"/>
      <c r="E3806" s="5"/>
    </row>
    <row r="3807">
      <c r="C3807" s="5"/>
      <c r="D3807" s="5"/>
      <c r="E3807" s="5"/>
    </row>
    <row r="3808">
      <c r="C3808" s="5"/>
      <c r="D3808" s="5"/>
      <c r="E3808" s="5"/>
    </row>
    <row r="3809">
      <c r="C3809" s="5"/>
      <c r="D3809" s="5"/>
      <c r="E3809" s="5"/>
    </row>
    <row r="3810">
      <c r="C3810" s="5"/>
      <c r="D3810" s="5"/>
      <c r="E3810" s="5"/>
    </row>
    <row r="3811">
      <c r="C3811" s="5"/>
      <c r="D3811" s="5"/>
      <c r="E3811" s="5"/>
    </row>
    <row r="3812">
      <c r="C3812" s="5"/>
      <c r="D3812" s="5"/>
      <c r="E3812" s="5"/>
    </row>
    <row r="3813">
      <c r="C3813" s="5"/>
      <c r="D3813" s="5"/>
      <c r="E3813" s="5"/>
    </row>
    <row r="3814">
      <c r="C3814" s="5"/>
      <c r="D3814" s="5"/>
      <c r="E3814" s="5"/>
    </row>
    <row r="3815">
      <c r="C3815" s="5"/>
      <c r="D3815" s="5"/>
      <c r="E3815" s="5"/>
    </row>
    <row r="3816">
      <c r="C3816" s="5"/>
      <c r="D3816" s="5"/>
      <c r="E3816" s="5"/>
    </row>
    <row r="3817">
      <c r="C3817" s="5"/>
      <c r="D3817" s="5"/>
      <c r="E3817" s="5"/>
    </row>
    <row r="3818">
      <c r="C3818" s="5"/>
      <c r="D3818" s="5"/>
      <c r="E3818" s="5"/>
    </row>
    <row r="3819">
      <c r="C3819" s="5"/>
      <c r="D3819" s="5"/>
      <c r="E3819" s="5"/>
    </row>
    <row r="3820">
      <c r="C3820" s="5"/>
      <c r="D3820" s="5"/>
      <c r="E3820" s="5"/>
    </row>
    <row r="3821">
      <c r="C3821" s="5"/>
      <c r="D3821" s="5"/>
      <c r="E3821" s="5"/>
    </row>
    <row r="3822">
      <c r="C3822" s="5"/>
      <c r="D3822" s="5"/>
      <c r="E3822" s="5"/>
    </row>
    <row r="3823">
      <c r="C3823" s="5"/>
      <c r="D3823" s="5"/>
      <c r="E3823" s="5"/>
    </row>
    <row r="3824">
      <c r="C3824" s="5"/>
      <c r="D3824" s="5"/>
      <c r="E3824" s="5"/>
    </row>
    <row r="3825">
      <c r="C3825" s="5"/>
      <c r="D3825" s="5"/>
      <c r="E3825" s="5"/>
    </row>
    <row r="3826">
      <c r="C3826" s="5"/>
      <c r="D3826" s="5"/>
      <c r="E3826" s="5"/>
    </row>
    <row r="3827">
      <c r="C3827" s="5"/>
      <c r="D3827" s="5"/>
      <c r="E3827" s="5"/>
    </row>
    <row r="3828">
      <c r="C3828" s="5"/>
      <c r="D3828" s="5"/>
      <c r="E3828" s="5"/>
    </row>
    <row r="3829">
      <c r="C3829" s="5"/>
      <c r="D3829" s="5"/>
      <c r="E3829" s="5"/>
    </row>
    <row r="3830">
      <c r="C3830" s="5"/>
      <c r="D3830" s="5"/>
      <c r="E3830" s="5"/>
    </row>
    <row r="3831">
      <c r="C3831" s="5"/>
      <c r="D3831" s="5"/>
      <c r="E3831" s="5"/>
    </row>
    <row r="3832">
      <c r="C3832" s="5"/>
      <c r="D3832" s="5"/>
      <c r="E3832" s="5"/>
    </row>
    <row r="3833">
      <c r="C3833" s="5"/>
      <c r="D3833" s="5"/>
      <c r="E3833" s="5"/>
    </row>
    <row r="3834">
      <c r="C3834" s="5"/>
      <c r="D3834" s="5"/>
      <c r="E3834" s="5"/>
    </row>
    <row r="3835">
      <c r="C3835" s="5"/>
      <c r="D3835" s="5"/>
      <c r="E3835" s="5"/>
    </row>
    <row r="3836">
      <c r="C3836" s="5"/>
      <c r="D3836" s="5"/>
      <c r="E3836" s="5"/>
    </row>
    <row r="3837">
      <c r="C3837" s="5"/>
      <c r="D3837" s="5"/>
      <c r="E3837" s="5"/>
    </row>
    <row r="3838">
      <c r="C3838" s="5"/>
      <c r="D3838" s="5"/>
      <c r="E3838" s="5"/>
    </row>
    <row r="3839">
      <c r="C3839" s="5"/>
      <c r="D3839" s="5"/>
      <c r="E3839" s="5"/>
    </row>
    <row r="3840">
      <c r="C3840" s="5"/>
      <c r="D3840" s="5"/>
      <c r="E3840" s="5"/>
    </row>
    <row r="3841">
      <c r="C3841" s="5"/>
      <c r="D3841" s="5"/>
      <c r="E3841" s="5"/>
    </row>
    <row r="3842">
      <c r="C3842" s="5"/>
      <c r="D3842" s="5"/>
      <c r="E3842" s="5"/>
    </row>
    <row r="3843">
      <c r="C3843" s="5"/>
      <c r="D3843" s="5"/>
      <c r="E3843" s="5"/>
    </row>
    <row r="3844">
      <c r="C3844" s="5"/>
      <c r="D3844" s="5"/>
      <c r="E3844" s="5"/>
    </row>
    <row r="3845">
      <c r="C3845" s="5"/>
      <c r="D3845" s="5"/>
      <c r="E3845" s="5"/>
    </row>
    <row r="3846">
      <c r="C3846" s="5"/>
      <c r="D3846" s="5"/>
      <c r="E3846" s="5"/>
    </row>
    <row r="3847">
      <c r="C3847" s="5"/>
      <c r="D3847" s="5"/>
      <c r="E3847" s="5"/>
    </row>
    <row r="3848">
      <c r="C3848" s="5"/>
      <c r="D3848" s="5"/>
      <c r="E3848" s="5"/>
    </row>
    <row r="3849">
      <c r="C3849" s="5"/>
      <c r="D3849" s="5"/>
      <c r="E3849" s="5"/>
    </row>
    <row r="3850">
      <c r="C3850" s="5"/>
      <c r="D3850" s="5"/>
      <c r="E3850" s="5"/>
    </row>
    <row r="3851">
      <c r="C3851" s="5"/>
      <c r="D3851" s="5"/>
      <c r="E3851" s="5"/>
    </row>
    <row r="3852">
      <c r="C3852" s="5"/>
      <c r="D3852" s="5"/>
      <c r="E3852" s="5"/>
    </row>
    <row r="3853">
      <c r="C3853" s="5"/>
      <c r="D3853" s="5"/>
      <c r="E3853" s="5"/>
    </row>
    <row r="3854">
      <c r="C3854" s="5"/>
      <c r="D3854" s="5"/>
      <c r="E3854" s="5"/>
    </row>
    <row r="3855">
      <c r="C3855" s="5"/>
      <c r="D3855" s="5"/>
      <c r="E3855" s="5"/>
    </row>
    <row r="3856">
      <c r="C3856" s="5"/>
      <c r="D3856" s="5"/>
      <c r="E3856" s="5"/>
    </row>
    <row r="3857">
      <c r="C3857" s="5"/>
      <c r="D3857" s="5"/>
      <c r="E3857" s="5"/>
    </row>
    <row r="3858">
      <c r="C3858" s="5"/>
      <c r="D3858" s="5"/>
      <c r="E3858" s="5"/>
    </row>
    <row r="3859">
      <c r="C3859" s="5"/>
      <c r="D3859" s="5"/>
      <c r="E3859" s="5"/>
    </row>
    <row r="3860">
      <c r="C3860" s="5"/>
      <c r="D3860" s="5"/>
      <c r="E3860" s="5"/>
    </row>
    <row r="3861">
      <c r="C3861" s="5"/>
      <c r="D3861" s="5"/>
      <c r="E3861" s="5"/>
    </row>
    <row r="3862">
      <c r="C3862" s="5"/>
      <c r="D3862" s="5"/>
      <c r="E3862" s="5"/>
    </row>
    <row r="3863">
      <c r="C3863" s="5"/>
      <c r="D3863" s="5"/>
      <c r="E3863" s="5"/>
    </row>
    <row r="3864">
      <c r="C3864" s="5"/>
      <c r="D3864" s="5"/>
      <c r="E3864" s="5"/>
    </row>
    <row r="3865">
      <c r="C3865" s="5"/>
      <c r="D3865" s="5"/>
      <c r="E3865" s="5"/>
    </row>
    <row r="3866">
      <c r="C3866" s="5"/>
      <c r="D3866" s="5"/>
      <c r="E3866" s="5"/>
    </row>
    <row r="3867">
      <c r="C3867" s="5"/>
      <c r="D3867" s="5"/>
      <c r="E3867" s="5"/>
    </row>
    <row r="3868">
      <c r="C3868" s="5"/>
      <c r="D3868" s="5"/>
      <c r="E3868" s="5"/>
    </row>
    <row r="3869">
      <c r="C3869" s="5"/>
      <c r="D3869" s="5"/>
      <c r="E3869" s="5"/>
    </row>
    <row r="3870">
      <c r="C3870" s="5"/>
      <c r="D3870" s="5"/>
      <c r="E3870" s="5"/>
    </row>
    <row r="3871">
      <c r="C3871" s="5"/>
      <c r="D3871" s="5"/>
      <c r="E3871" s="5"/>
    </row>
    <row r="3872">
      <c r="C3872" s="5"/>
      <c r="D3872" s="5"/>
      <c r="E3872" s="5"/>
    </row>
    <row r="3873">
      <c r="C3873" s="5"/>
      <c r="D3873" s="5"/>
      <c r="E3873" s="5"/>
    </row>
    <row r="3874">
      <c r="C3874" s="5"/>
      <c r="D3874" s="5"/>
      <c r="E3874" s="5"/>
    </row>
    <row r="3875">
      <c r="C3875" s="5"/>
      <c r="D3875" s="5"/>
      <c r="E3875" s="5"/>
    </row>
    <row r="3876">
      <c r="C3876" s="5"/>
      <c r="D3876" s="5"/>
      <c r="E3876" s="5"/>
    </row>
    <row r="3877">
      <c r="C3877" s="5"/>
      <c r="D3877" s="5"/>
      <c r="E3877" s="5"/>
    </row>
    <row r="3878">
      <c r="C3878" s="5"/>
      <c r="D3878" s="5"/>
      <c r="E3878" s="5"/>
    </row>
    <row r="3879">
      <c r="C3879" s="5"/>
      <c r="D3879" s="5"/>
      <c r="E3879" s="5"/>
    </row>
    <row r="3880">
      <c r="C3880" s="5"/>
      <c r="D3880" s="5"/>
      <c r="E3880" s="5"/>
    </row>
    <row r="3881">
      <c r="C3881" s="5"/>
      <c r="D3881" s="5"/>
      <c r="E3881" s="5"/>
    </row>
    <row r="3882">
      <c r="C3882" s="5"/>
      <c r="D3882" s="5"/>
      <c r="E3882" s="5"/>
    </row>
    <row r="3883">
      <c r="C3883" s="5"/>
      <c r="D3883" s="5"/>
      <c r="E3883" s="5"/>
    </row>
    <row r="3884">
      <c r="C3884" s="5"/>
      <c r="D3884" s="5"/>
      <c r="E3884" s="5"/>
    </row>
    <row r="3885">
      <c r="C3885" s="5"/>
      <c r="D3885" s="5"/>
      <c r="E3885" s="5"/>
    </row>
    <row r="3886">
      <c r="C3886" s="5"/>
      <c r="D3886" s="5"/>
      <c r="E3886" s="5"/>
    </row>
    <row r="3887">
      <c r="C3887" s="5"/>
      <c r="D3887" s="5"/>
      <c r="E3887" s="5"/>
    </row>
    <row r="3888">
      <c r="C3888" s="5"/>
      <c r="D3888" s="5"/>
      <c r="E3888" s="5"/>
    </row>
    <row r="3889">
      <c r="C3889" s="5"/>
      <c r="D3889" s="5"/>
      <c r="E3889" s="5"/>
    </row>
    <row r="3890">
      <c r="C3890" s="5"/>
      <c r="D3890" s="5"/>
      <c r="E3890" s="5"/>
    </row>
    <row r="3891">
      <c r="C3891" s="5"/>
      <c r="D3891" s="5"/>
      <c r="E3891" s="5"/>
    </row>
    <row r="3892">
      <c r="C3892" s="5"/>
      <c r="D3892" s="5"/>
      <c r="E3892" s="5"/>
    </row>
    <row r="3893">
      <c r="C3893" s="5"/>
      <c r="D3893" s="5"/>
      <c r="E3893" s="5"/>
    </row>
    <row r="3894">
      <c r="C3894" s="5"/>
      <c r="D3894" s="5"/>
      <c r="E3894" s="5"/>
    </row>
    <row r="3895">
      <c r="C3895" s="5"/>
      <c r="D3895" s="5"/>
      <c r="E3895" s="5"/>
    </row>
    <row r="3896">
      <c r="C3896" s="5"/>
      <c r="D3896" s="5"/>
      <c r="E3896" s="5"/>
    </row>
    <row r="3897">
      <c r="C3897" s="5"/>
      <c r="D3897" s="5"/>
      <c r="E3897" s="5"/>
    </row>
    <row r="3898">
      <c r="C3898" s="5"/>
      <c r="D3898" s="5"/>
      <c r="E3898" s="5"/>
    </row>
    <row r="3899">
      <c r="C3899" s="5"/>
      <c r="D3899" s="5"/>
      <c r="E3899" s="5"/>
    </row>
    <row r="3900">
      <c r="C3900" s="5"/>
      <c r="D3900" s="5"/>
      <c r="E3900" s="5"/>
    </row>
    <row r="3901">
      <c r="C3901" s="5"/>
      <c r="D3901" s="5"/>
      <c r="E3901" s="5"/>
    </row>
    <row r="3902">
      <c r="C3902" s="5"/>
      <c r="D3902" s="5"/>
      <c r="E3902" s="5"/>
    </row>
    <row r="3903">
      <c r="C3903" s="5"/>
      <c r="D3903" s="5"/>
      <c r="E3903" s="5"/>
    </row>
    <row r="3904">
      <c r="C3904" s="5"/>
      <c r="D3904" s="5"/>
      <c r="E3904" s="5"/>
    </row>
    <row r="3905">
      <c r="C3905" s="5"/>
      <c r="D3905" s="5"/>
      <c r="E3905" s="5"/>
    </row>
    <row r="3906">
      <c r="C3906" s="5"/>
      <c r="D3906" s="5"/>
      <c r="E3906" s="5"/>
    </row>
    <row r="3907">
      <c r="C3907" s="5"/>
      <c r="D3907" s="5"/>
      <c r="E3907" s="5"/>
    </row>
    <row r="3908">
      <c r="C3908" s="5"/>
      <c r="D3908" s="5"/>
      <c r="E3908" s="5"/>
    </row>
    <row r="3909">
      <c r="C3909" s="5"/>
      <c r="D3909" s="5"/>
      <c r="E3909" s="5"/>
    </row>
    <row r="3910">
      <c r="C3910" s="5"/>
      <c r="D3910" s="5"/>
      <c r="E3910" s="5"/>
    </row>
    <row r="3911">
      <c r="C3911" s="5"/>
      <c r="D3911" s="5"/>
      <c r="E3911" s="5"/>
    </row>
    <row r="3912">
      <c r="C3912" s="5"/>
      <c r="D3912" s="5"/>
      <c r="E3912" s="5"/>
    </row>
    <row r="3913">
      <c r="C3913" s="5"/>
      <c r="D3913" s="5"/>
      <c r="E3913" s="5"/>
    </row>
    <row r="3914">
      <c r="C3914" s="5"/>
      <c r="D3914" s="5"/>
      <c r="E3914" s="5"/>
    </row>
    <row r="3915">
      <c r="C3915" s="5"/>
      <c r="D3915" s="5"/>
      <c r="E3915" s="5"/>
    </row>
    <row r="3916">
      <c r="C3916" s="5"/>
      <c r="D3916" s="5"/>
      <c r="E3916" s="5"/>
    </row>
    <row r="3917">
      <c r="C3917" s="5"/>
      <c r="D3917" s="5"/>
      <c r="E3917" s="5"/>
    </row>
    <row r="3918">
      <c r="C3918" s="5"/>
      <c r="D3918" s="5"/>
      <c r="E3918" s="5"/>
    </row>
    <row r="3919">
      <c r="C3919" s="5"/>
      <c r="D3919" s="5"/>
      <c r="E3919" s="5"/>
    </row>
    <row r="3920">
      <c r="C3920" s="5"/>
      <c r="D3920" s="5"/>
      <c r="E3920" s="5"/>
    </row>
    <row r="3921">
      <c r="C3921" s="5"/>
      <c r="D3921" s="5"/>
      <c r="E3921" s="5"/>
    </row>
    <row r="3922">
      <c r="C3922" s="5"/>
      <c r="D3922" s="5"/>
      <c r="E3922" s="5"/>
    </row>
    <row r="3923">
      <c r="C3923" s="5"/>
      <c r="D3923" s="5"/>
      <c r="E3923" s="5"/>
    </row>
    <row r="3924">
      <c r="C3924" s="5"/>
      <c r="D3924" s="5"/>
      <c r="E3924" s="5"/>
    </row>
    <row r="3925">
      <c r="C3925" s="5"/>
      <c r="D3925" s="5"/>
      <c r="E3925" s="5"/>
    </row>
    <row r="3926">
      <c r="C3926" s="5"/>
      <c r="D3926" s="5"/>
      <c r="E3926" s="5"/>
    </row>
    <row r="3927">
      <c r="C3927" s="5"/>
      <c r="D3927" s="5"/>
      <c r="E3927" s="5"/>
    </row>
    <row r="3928">
      <c r="C3928" s="5"/>
      <c r="D3928" s="5"/>
      <c r="E3928" s="5"/>
    </row>
    <row r="3929">
      <c r="C3929" s="5"/>
      <c r="D3929" s="5"/>
      <c r="E3929" s="5"/>
    </row>
    <row r="3930">
      <c r="C3930" s="5"/>
      <c r="D3930" s="5"/>
      <c r="E3930" s="5"/>
    </row>
    <row r="3931">
      <c r="C3931" s="5"/>
      <c r="D3931" s="5"/>
      <c r="E3931" s="5"/>
    </row>
    <row r="3932">
      <c r="C3932" s="5"/>
      <c r="D3932" s="5"/>
      <c r="E3932" s="5"/>
    </row>
    <row r="3933">
      <c r="C3933" s="5"/>
      <c r="D3933" s="5"/>
      <c r="E3933" s="5"/>
    </row>
    <row r="3934">
      <c r="C3934" s="5"/>
      <c r="D3934" s="5"/>
      <c r="E3934" s="5"/>
    </row>
    <row r="3935">
      <c r="C3935" s="5"/>
      <c r="D3935" s="5"/>
      <c r="E3935" s="5"/>
    </row>
    <row r="3936">
      <c r="C3936" s="5"/>
      <c r="D3936" s="5"/>
      <c r="E3936" s="5"/>
    </row>
    <row r="3937">
      <c r="C3937" s="5"/>
      <c r="D3937" s="5"/>
      <c r="E3937" s="5"/>
    </row>
    <row r="3938">
      <c r="C3938" s="5"/>
      <c r="D3938" s="5"/>
      <c r="E3938" s="5"/>
    </row>
    <row r="3939">
      <c r="C3939" s="5"/>
      <c r="D3939" s="5"/>
      <c r="E3939" s="5"/>
    </row>
    <row r="3940">
      <c r="C3940" s="5"/>
      <c r="D3940" s="5"/>
      <c r="E3940" s="5"/>
    </row>
    <row r="3941">
      <c r="C3941" s="5"/>
      <c r="D3941" s="5"/>
      <c r="E3941" s="5"/>
    </row>
    <row r="3942">
      <c r="C3942" s="5"/>
      <c r="D3942" s="5"/>
      <c r="E3942" s="5"/>
    </row>
    <row r="3943">
      <c r="C3943" s="5"/>
      <c r="D3943" s="5"/>
      <c r="E3943" s="5"/>
    </row>
    <row r="3944">
      <c r="C3944" s="5"/>
      <c r="D3944" s="5"/>
      <c r="E3944" s="5"/>
    </row>
    <row r="3945">
      <c r="C3945" s="5"/>
      <c r="D3945" s="5"/>
      <c r="E3945" s="5"/>
    </row>
    <row r="3946">
      <c r="C3946" s="5"/>
      <c r="D3946" s="5"/>
      <c r="E3946" s="5"/>
    </row>
    <row r="3947">
      <c r="C3947" s="5"/>
      <c r="D3947" s="5"/>
      <c r="E3947" s="5"/>
    </row>
    <row r="3948">
      <c r="C3948" s="5"/>
      <c r="D3948" s="5"/>
      <c r="E3948" s="5"/>
    </row>
    <row r="3949">
      <c r="C3949" s="5"/>
      <c r="D3949" s="5"/>
      <c r="E3949" s="5"/>
    </row>
    <row r="3950">
      <c r="C3950" s="5"/>
      <c r="D3950" s="5"/>
      <c r="E3950" s="5"/>
    </row>
    <row r="3951">
      <c r="C3951" s="5"/>
      <c r="D3951" s="5"/>
      <c r="E3951" s="5"/>
    </row>
    <row r="3952">
      <c r="C3952" s="5"/>
      <c r="D3952" s="5"/>
      <c r="E3952" s="5"/>
    </row>
    <row r="3953">
      <c r="C3953" s="5"/>
      <c r="D3953" s="5"/>
      <c r="E3953" s="5"/>
    </row>
    <row r="3954">
      <c r="C3954" s="5"/>
      <c r="D3954" s="5"/>
      <c r="E3954" s="5"/>
    </row>
    <row r="3955">
      <c r="C3955" s="5"/>
      <c r="D3955" s="5"/>
      <c r="E3955" s="5"/>
    </row>
    <row r="3956">
      <c r="C3956" s="5"/>
      <c r="D3956" s="5"/>
      <c r="E3956" s="5"/>
    </row>
    <row r="3957">
      <c r="C3957" s="5"/>
      <c r="D3957" s="5"/>
      <c r="E3957" s="5"/>
    </row>
    <row r="3958">
      <c r="C3958" s="5"/>
      <c r="D3958" s="5"/>
      <c r="E3958" s="5"/>
    </row>
    <row r="3959">
      <c r="C3959" s="5"/>
      <c r="D3959" s="5"/>
      <c r="E3959" s="5"/>
    </row>
    <row r="3960">
      <c r="C3960" s="5"/>
      <c r="D3960" s="5"/>
      <c r="E3960" s="5"/>
    </row>
    <row r="3961">
      <c r="C3961" s="5"/>
      <c r="D3961" s="5"/>
      <c r="E3961" s="5"/>
    </row>
    <row r="3962">
      <c r="C3962" s="5"/>
      <c r="D3962" s="5"/>
      <c r="E3962" s="5"/>
    </row>
    <row r="3963">
      <c r="C3963" s="5"/>
      <c r="D3963" s="5"/>
      <c r="E3963" s="5"/>
    </row>
    <row r="3964">
      <c r="C3964" s="5"/>
      <c r="D3964" s="5"/>
      <c r="E3964" s="5"/>
    </row>
    <row r="3965">
      <c r="C3965" s="5"/>
      <c r="D3965" s="5"/>
      <c r="E3965" s="5"/>
    </row>
    <row r="3966">
      <c r="C3966" s="5"/>
      <c r="D3966" s="5"/>
      <c r="E3966" s="5"/>
    </row>
    <row r="3967">
      <c r="C3967" s="5"/>
      <c r="D3967" s="5"/>
      <c r="E3967" s="5"/>
    </row>
    <row r="3968">
      <c r="C3968" s="5"/>
      <c r="D3968" s="5"/>
      <c r="E3968" s="5"/>
    </row>
    <row r="3969">
      <c r="C3969" s="5"/>
      <c r="D3969" s="5"/>
      <c r="E3969" s="5"/>
    </row>
    <row r="3970">
      <c r="C3970" s="5"/>
      <c r="D3970" s="5"/>
      <c r="E3970" s="5"/>
    </row>
    <row r="3971">
      <c r="C3971" s="5"/>
      <c r="D3971" s="5"/>
      <c r="E3971" s="5"/>
    </row>
    <row r="3972">
      <c r="C3972" s="5"/>
      <c r="D3972" s="5"/>
      <c r="E3972" s="5"/>
    </row>
    <row r="3973">
      <c r="C3973" s="5"/>
      <c r="D3973" s="5"/>
      <c r="E3973" s="5"/>
    </row>
    <row r="3974">
      <c r="C3974" s="5"/>
      <c r="D3974" s="5"/>
      <c r="E3974" s="5"/>
    </row>
    <row r="3975">
      <c r="C3975" s="5"/>
      <c r="D3975" s="5"/>
      <c r="E3975" s="5"/>
    </row>
    <row r="3976">
      <c r="C3976" s="5"/>
      <c r="D3976" s="5"/>
      <c r="E3976" s="5"/>
    </row>
    <row r="3977">
      <c r="C3977" s="5"/>
      <c r="D3977" s="5"/>
      <c r="E3977" s="5"/>
    </row>
    <row r="3978">
      <c r="C3978" s="5"/>
      <c r="D3978" s="5"/>
      <c r="E3978" s="5"/>
    </row>
    <row r="3979">
      <c r="C3979" s="5"/>
      <c r="D3979" s="5"/>
      <c r="E3979" s="5"/>
    </row>
    <row r="3980">
      <c r="C3980" s="5"/>
      <c r="D3980" s="5"/>
      <c r="E3980" s="5"/>
    </row>
    <row r="3981">
      <c r="C3981" s="5"/>
      <c r="D3981" s="5"/>
      <c r="E3981" s="5"/>
    </row>
    <row r="3982">
      <c r="C3982" s="5"/>
      <c r="D3982" s="5"/>
      <c r="E3982" s="5"/>
    </row>
    <row r="3983">
      <c r="C3983" s="5"/>
      <c r="D3983" s="5"/>
      <c r="E3983" s="5"/>
    </row>
    <row r="3984">
      <c r="C3984" s="5"/>
      <c r="D3984" s="5"/>
      <c r="E3984" s="5"/>
    </row>
    <row r="3985">
      <c r="C3985" s="5"/>
      <c r="D3985" s="5"/>
      <c r="E3985" s="5"/>
    </row>
    <row r="3986">
      <c r="C3986" s="5"/>
      <c r="D3986" s="5"/>
      <c r="E3986" s="5"/>
    </row>
    <row r="3987">
      <c r="C3987" s="5"/>
      <c r="D3987" s="5"/>
      <c r="E3987" s="5"/>
    </row>
    <row r="3988">
      <c r="C3988" s="5"/>
      <c r="D3988" s="5"/>
      <c r="E3988" s="5"/>
    </row>
    <row r="3989">
      <c r="C3989" s="5"/>
      <c r="D3989" s="5"/>
      <c r="E3989" s="5"/>
    </row>
    <row r="3990">
      <c r="C3990" s="5"/>
      <c r="D3990" s="5"/>
      <c r="E3990" s="5"/>
    </row>
    <row r="3991">
      <c r="C3991" s="5"/>
      <c r="D3991" s="5"/>
      <c r="E3991" s="5"/>
    </row>
    <row r="3992">
      <c r="C3992" s="5"/>
      <c r="D3992" s="5"/>
      <c r="E3992" s="5"/>
    </row>
    <row r="3993">
      <c r="C3993" s="5"/>
      <c r="D3993" s="5"/>
      <c r="E3993" s="5"/>
    </row>
    <row r="3994">
      <c r="C3994" s="5"/>
      <c r="D3994" s="5"/>
      <c r="E3994" s="5"/>
    </row>
    <row r="3995">
      <c r="C3995" s="5"/>
      <c r="D3995" s="5"/>
      <c r="E3995" s="5"/>
    </row>
    <row r="3996">
      <c r="C3996" s="5"/>
      <c r="D3996" s="5"/>
      <c r="E3996" s="5"/>
    </row>
    <row r="3997">
      <c r="C3997" s="5"/>
      <c r="D3997" s="5"/>
      <c r="E3997" s="5"/>
    </row>
    <row r="3998">
      <c r="C3998" s="5"/>
      <c r="D3998" s="5"/>
      <c r="E3998" s="5"/>
    </row>
    <row r="3999">
      <c r="C3999" s="5"/>
      <c r="D3999" s="5"/>
      <c r="E3999" s="5"/>
    </row>
    <row r="4000">
      <c r="C4000" s="5"/>
      <c r="D4000" s="5"/>
      <c r="E4000" s="5"/>
    </row>
    <row r="4001">
      <c r="C4001" s="5"/>
      <c r="D4001" s="5"/>
      <c r="E4001" s="5"/>
    </row>
    <row r="4002">
      <c r="C4002" s="5"/>
      <c r="D4002" s="5"/>
      <c r="E4002" s="5"/>
    </row>
    <row r="4003">
      <c r="C4003" s="5"/>
      <c r="D4003" s="5"/>
      <c r="E4003" s="5"/>
    </row>
    <row r="4004">
      <c r="C4004" s="5"/>
      <c r="D4004" s="5"/>
      <c r="E4004" s="5"/>
    </row>
    <row r="4005">
      <c r="C4005" s="5"/>
      <c r="D4005" s="5"/>
      <c r="E4005" s="5"/>
    </row>
    <row r="4006">
      <c r="C4006" s="5"/>
      <c r="D4006" s="5"/>
      <c r="E4006" s="5"/>
    </row>
    <row r="4007">
      <c r="C4007" s="5"/>
      <c r="D4007" s="5"/>
      <c r="E4007" s="5"/>
    </row>
    <row r="4008">
      <c r="C4008" s="5"/>
      <c r="D4008" s="5"/>
      <c r="E4008" s="5"/>
    </row>
    <row r="4009">
      <c r="C4009" s="5"/>
      <c r="D4009" s="5"/>
      <c r="E4009" s="5"/>
    </row>
    <row r="4010">
      <c r="C4010" s="5"/>
      <c r="D4010" s="5"/>
      <c r="E4010" s="5"/>
    </row>
    <row r="4011">
      <c r="C4011" s="5"/>
      <c r="D4011" s="5"/>
      <c r="E4011" s="5"/>
    </row>
    <row r="4012">
      <c r="C4012" s="5"/>
      <c r="D4012" s="5"/>
      <c r="E4012" s="5"/>
    </row>
    <row r="4013">
      <c r="C4013" s="5"/>
      <c r="D4013" s="5"/>
      <c r="E4013" s="5"/>
    </row>
    <row r="4014">
      <c r="C4014" s="5"/>
      <c r="D4014" s="5"/>
      <c r="E4014" s="5"/>
    </row>
    <row r="4015">
      <c r="C4015" s="5"/>
      <c r="D4015" s="5"/>
      <c r="E4015" s="5"/>
    </row>
    <row r="4016">
      <c r="C4016" s="5"/>
      <c r="D4016" s="5"/>
      <c r="E4016" s="5"/>
    </row>
    <row r="4017">
      <c r="C4017" s="5"/>
      <c r="D4017" s="5"/>
      <c r="E4017" s="5"/>
    </row>
    <row r="4018">
      <c r="C4018" s="5"/>
      <c r="D4018" s="5"/>
      <c r="E4018" s="5"/>
    </row>
    <row r="4019">
      <c r="C4019" s="5"/>
      <c r="D4019" s="5"/>
      <c r="E4019" s="5"/>
    </row>
    <row r="4020">
      <c r="C4020" s="5"/>
      <c r="D4020" s="5"/>
      <c r="E4020" s="5"/>
    </row>
    <row r="4021">
      <c r="C4021" s="5"/>
      <c r="D4021" s="5"/>
      <c r="E4021" s="5"/>
    </row>
    <row r="4022">
      <c r="C4022" s="5"/>
      <c r="D4022" s="5"/>
      <c r="E4022" s="5"/>
    </row>
    <row r="4023">
      <c r="C4023" s="5"/>
      <c r="D4023" s="5"/>
      <c r="E4023" s="5"/>
    </row>
    <row r="4024">
      <c r="C4024" s="5"/>
      <c r="D4024" s="5"/>
      <c r="E4024" s="5"/>
    </row>
    <row r="4025">
      <c r="C4025" s="5"/>
      <c r="D4025" s="5"/>
      <c r="E4025" s="5"/>
    </row>
    <row r="4026">
      <c r="C4026" s="5"/>
      <c r="D4026" s="5"/>
      <c r="E4026" s="5"/>
    </row>
    <row r="4027">
      <c r="C4027" s="5"/>
      <c r="D4027" s="5"/>
      <c r="E4027" s="5"/>
    </row>
    <row r="4028">
      <c r="C4028" s="5"/>
      <c r="D4028" s="5"/>
      <c r="E4028" s="5"/>
    </row>
    <row r="4029">
      <c r="C4029" s="5"/>
      <c r="D4029" s="5"/>
      <c r="E4029" s="5"/>
    </row>
    <row r="4030">
      <c r="C4030" s="5"/>
      <c r="D4030" s="5"/>
      <c r="E4030" s="5"/>
    </row>
    <row r="4031">
      <c r="C4031" s="5"/>
      <c r="D4031" s="5"/>
      <c r="E4031" s="5"/>
    </row>
    <row r="4032">
      <c r="C4032" s="5"/>
      <c r="D4032" s="5"/>
      <c r="E4032" s="5"/>
    </row>
    <row r="4033">
      <c r="C4033" s="5"/>
      <c r="D4033" s="5"/>
      <c r="E4033" s="5"/>
    </row>
    <row r="4034">
      <c r="C4034" s="5"/>
      <c r="D4034" s="5"/>
      <c r="E4034" s="5"/>
    </row>
    <row r="4035">
      <c r="C4035" s="5"/>
      <c r="D4035" s="5"/>
      <c r="E4035" s="5"/>
    </row>
    <row r="4036">
      <c r="C4036" s="5"/>
      <c r="D4036" s="5"/>
      <c r="E4036" s="5"/>
    </row>
    <row r="4037">
      <c r="C4037" s="5"/>
      <c r="D4037" s="5"/>
      <c r="E4037" s="5"/>
    </row>
    <row r="4038">
      <c r="C4038" s="5"/>
      <c r="D4038" s="5"/>
      <c r="E4038" s="5"/>
    </row>
    <row r="4039">
      <c r="C4039" s="5"/>
      <c r="D4039" s="5"/>
      <c r="E4039" s="5"/>
    </row>
    <row r="4040">
      <c r="C4040" s="5"/>
      <c r="D4040" s="5"/>
      <c r="E4040" s="5"/>
    </row>
    <row r="4041">
      <c r="C4041" s="5"/>
      <c r="D4041" s="5"/>
      <c r="E4041" s="5"/>
    </row>
    <row r="4042">
      <c r="C4042" s="5"/>
      <c r="D4042" s="5"/>
      <c r="E4042" s="5"/>
    </row>
    <row r="4043">
      <c r="C4043" s="5"/>
      <c r="D4043" s="5"/>
      <c r="E4043" s="5"/>
    </row>
    <row r="4044">
      <c r="C4044" s="5"/>
      <c r="D4044" s="5"/>
      <c r="E4044" s="5"/>
    </row>
    <row r="4045">
      <c r="C4045" s="5"/>
      <c r="D4045" s="5"/>
      <c r="E4045" s="5"/>
    </row>
    <row r="4046">
      <c r="C4046" s="5"/>
      <c r="D4046" s="5"/>
      <c r="E4046" s="5"/>
    </row>
    <row r="4047">
      <c r="C4047" s="5"/>
      <c r="D4047" s="5"/>
      <c r="E4047" s="5"/>
    </row>
    <row r="4048">
      <c r="C4048" s="5"/>
      <c r="D4048" s="5"/>
      <c r="E4048" s="5"/>
    </row>
    <row r="4049">
      <c r="C4049" s="5"/>
      <c r="D4049" s="5"/>
      <c r="E4049" s="5"/>
    </row>
    <row r="4050">
      <c r="C4050" s="5"/>
      <c r="D4050" s="5"/>
      <c r="E4050" s="5"/>
    </row>
    <row r="4051">
      <c r="C4051" s="5"/>
      <c r="D4051" s="5"/>
      <c r="E4051" s="5"/>
    </row>
    <row r="4052">
      <c r="C4052" s="5"/>
      <c r="D4052" s="5"/>
      <c r="E4052" s="5"/>
    </row>
    <row r="4053">
      <c r="C4053" s="5"/>
      <c r="D4053" s="5"/>
      <c r="E4053" s="5"/>
    </row>
    <row r="4054">
      <c r="C4054" s="5"/>
      <c r="D4054" s="5"/>
      <c r="E4054" s="5"/>
    </row>
    <row r="4055">
      <c r="C4055" s="5"/>
      <c r="D4055" s="5"/>
      <c r="E4055" s="5"/>
    </row>
    <row r="4056">
      <c r="C4056" s="5"/>
      <c r="D4056" s="5"/>
      <c r="E4056" s="5"/>
    </row>
    <row r="4057">
      <c r="C4057" s="5"/>
      <c r="D4057" s="5"/>
      <c r="E4057" s="5"/>
    </row>
    <row r="4058">
      <c r="C4058" s="5"/>
      <c r="D4058" s="5"/>
      <c r="E4058" s="5"/>
    </row>
    <row r="4059">
      <c r="C4059" s="5"/>
      <c r="D4059" s="5"/>
      <c r="E4059" s="5"/>
    </row>
    <row r="4060">
      <c r="C4060" s="5"/>
      <c r="D4060" s="5"/>
      <c r="E4060" s="5"/>
    </row>
    <row r="4061">
      <c r="C4061" s="5"/>
      <c r="D4061" s="5"/>
      <c r="E4061" s="5"/>
    </row>
    <row r="4062">
      <c r="C4062" s="5"/>
      <c r="D4062" s="5"/>
      <c r="E4062" s="5"/>
    </row>
    <row r="4063">
      <c r="C4063" s="5"/>
      <c r="D4063" s="5"/>
      <c r="E4063" s="5"/>
    </row>
    <row r="4064">
      <c r="C4064" s="5"/>
      <c r="D4064" s="5"/>
      <c r="E4064" s="5"/>
    </row>
    <row r="4065">
      <c r="C4065" s="5"/>
      <c r="D4065" s="5"/>
      <c r="E4065" s="5"/>
    </row>
    <row r="4066">
      <c r="C4066" s="5"/>
      <c r="D4066" s="5"/>
      <c r="E4066" s="5"/>
    </row>
    <row r="4067">
      <c r="C4067" s="5"/>
      <c r="D4067" s="5"/>
      <c r="E4067" s="5"/>
    </row>
    <row r="4068">
      <c r="C4068" s="5"/>
      <c r="D4068" s="5"/>
      <c r="E4068" s="5"/>
    </row>
    <row r="4069">
      <c r="C4069" s="5"/>
      <c r="D4069" s="5"/>
      <c r="E4069" s="5"/>
    </row>
    <row r="4070">
      <c r="C4070" s="5"/>
      <c r="D4070" s="5"/>
      <c r="E4070" s="5"/>
    </row>
    <row r="4071">
      <c r="C4071" s="5"/>
      <c r="D4071" s="5"/>
      <c r="E4071" s="5"/>
    </row>
    <row r="4072">
      <c r="C4072" s="5"/>
      <c r="D4072" s="5"/>
      <c r="E4072" s="5"/>
    </row>
    <row r="4073">
      <c r="C4073" s="5"/>
      <c r="D4073" s="5"/>
      <c r="E4073" s="5"/>
    </row>
    <row r="4074">
      <c r="C4074" s="5"/>
      <c r="D4074" s="5"/>
      <c r="E4074" s="5"/>
    </row>
    <row r="4075">
      <c r="C4075" s="5"/>
      <c r="D4075" s="5"/>
      <c r="E4075" s="5"/>
    </row>
    <row r="4076">
      <c r="C4076" s="5"/>
      <c r="D4076" s="5"/>
      <c r="E4076" s="5"/>
    </row>
    <row r="4077">
      <c r="C4077" s="5"/>
      <c r="D4077" s="5"/>
      <c r="E4077" s="5"/>
    </row>
    <row r="4078">
      <c r="C4078" s="5"/>
      <c r="D4078" s="5"/>
      <c r="E4078" s="5"/>
    </row>
    <row r="4079">
      <c r="C4079" s="5"/>
      <c r="D4079" s="5"/>
      <c r="E4079" s="5"/>
    </row>
    <row r="4080">
      <c r="C4080" s="5"/>
      <c r="D4080" s="5"/>
      <c r="E4080" s="5"/>
    </row>
    <row r="4081">
      <c r="C4081" s="5"/>
      <c r="D4081" s="5"/>
      <c r="E4081" s="5"/>
    </row>
    <row r="4082">
      <c r="C4082" s="5"/>
      <c r="D4082" s="5"/>
      <c r="E4082" s="5"/>
    </row>
    <row r="4083">
      <c r="C4083" s="5"/>
      <c r="D4083" s="5"/>
      <c r="E4083" s="5"/>
    </row>
    <row r="4084">
      <c r="C4084" s="5"/>
      <c r="D4084" s="5"/>
      <c r="E4084" s="5"/>
    </row>
    <row r="4085">
      <c r="C4085" s="5"/>
      <c r="D4085" s="5"/>
      <c r="E4085" s="5"/>
    </row>
    <row r="4086">
      <c r="C4086" s="5"/>
      <c r="D4086" s="5"/>
      <c r="E4086" s="5"/>
    </row>
    <row r="4087">
      <c r="C4087" s="5"/>
      <c r="D4087" s="5"/>
      <c r="E4087" s="5"/>
    </row>
    <row r="4088">
      <c r="C4088" s="5"/>
      <c r="D4088" s="5"/>
      <c r="E4088" s="5"/>
    </row>
    <row r="4089">
      <c r="C4089" s="5"/>
      <c r="D4089" s="5"/>
      <c r="E4089" s="5"/>
    </row>
    <row r="4090">
      <c r="C4090" s="5"/>
      <c r="D4090" s="5"/>
      <c r="E4090" s="5"/>
    </row>
    <row r="4091">
      <c r="C4091" s="5"/>
      <c r="D4091" s="5"/>
      <c r="E4091" s="5"/>
    </row>
    <row r="4092">
      <c r="C4092" s="5"/>
      <c r="D4092" s="5"/>
      <c r="E4092" s="5"/>
    </row>
    <row r="4093">
      <c r="C4093" s="5"/>
      <c r="D4093" s="5"/>
      <c r="E4093" s="5"/>
    </row>
    <row r="4094">
      <c r="C4094" s="5"/>
      <c r="D4094" s="5"/>
      <c r="E4094" s="5"/>
    </row>
    <row r="4095">
      <c r="C4095" s="5"/>
      <c r="D4095" s="5"/>
      <c r="E4095" s="5"/>
    </row>
    <row r="4096">
      <c r="C4096" s="5"/>
      <c r="D4096" s="5"/>
      <c r="E4096" s="5"/>
    </row>
    <row r="4097">
      <c r="C4097" s="5"/>
      <c r="D4097" s="5"/>
      <c r="E4097" s="5"/>
    </row>
    <row r="4098">
      <c r="C4098" s="5"/>
      <c r="D4098" s="5"/>
      <c r="E4098" s="5"/>
    </row>
    <row r="4099">
      <c r="C4099" s="5"/>
      <c r="D4099" s="5"/>
      <c r="E4099" s="5"/>
    </row>
    <row r="4100">
      <c r="C4100" s="5"/>
      <c r="D4100" s="5"/>
      <c r="E4100" s="5"/>
    </row>
    <row r="4101">
      <c r="C4101" s="5"/>
      <c r="D4101" s="5"/>
      <c r="E4101" s="5"/>
    </row>
    <row r="4102">
      <c r="C4102" s="5"/>
      <c r="D4102" s="5"/>
      <c r="E4102" s="5"/>
    </row>
    <row r="4103">
      <c r="C4103" s="5"/>
      <c r="D4103" s="5"/>
      <c r="E4103" s="5"/>
    </row>
    <row r="4104">
      <c r="C4104" s="5"/>
      <c r="D4104" s="5"/>
      <c r="E4104" s="5"/>
    </row>
    <row r="4105">
      <c r="C4105" s="5"/>
      <c r="D4105" s="5"/>
      <c r="E4105" s="5"/>
    </row>
    <row r="4106">
      <c r="C4106" s="5"/>
      <c r="D4106" s="5"/>
      <c r="E4106" s="5"/>
    </row>
    <row r="4107">
      <c r="C4107" s="5"/>
      <c r="D4107" s="5"/>
      <c r="E4107" s="5"/>
    </row>
    <row r="4108">
      <c r="C4108" s="5"/>
      <c r="D4108" s="5"/>
      <c r="E4108" s="5"/>
    </row>
    <row r="4109">
      <c r="C4109" s="5"/>
      <c r="D4109" s="5"/>
      <c r="E4109" s="5"/>
    </row>
    <row r="4110">
      <c r="C4110" s="5"/>
      <c r="D4110" s="5"/>
      <c r="E4110" s="5"/>
    </row>
    <row r="4111">
      <c r="C4111" s="5"/>
      <c r="D4111" s="5"/>
      <c r="E4111" s="5"/>
    </row>
    <row r="4112">
      <c r="C4112" s="5"/>
      <c r="D4112" s="5"/>
      <c r="E4112" s="5"/>
    </row>
    <row r="4113">
      <c r="C4113" s="5"/>
      <c r="D4113" s="5"/>
      <c r="E4113" s="5"/>
    </row>
    <row r="4114">
      <c r="C4114" s="5"/>
      <c r="D4114" s="5"/>
      <c r="E4114" s="5"/>
    </row>
    <row r="4115">
      <c r="C4115" s="5"/>
      <c r="D4115" s="5"/>
      <c r="E4115" s="5"/>
    </row>
    <row r="4116">
      <c r="C4116" s="5"/>
      <c r="D4116" s="5"/>
      <c r="E4116" s="5"/>
    </row>
    <row r="4117">
      <c r="C4117" s="5"/>
      <c r="D4117" s="5"/>
      <c r="E4117" s="5"/>
    </row>
    <row r="4118">
      <c r="C4118" s="5"/>
      <c r="D4118" s="5"/>
      <c r="E4118" s="5"/>
    </row>
    <row r="4119">
      <c r="C4119" s="5"/>
      <c r="D4119" s="5"/>
      <c r="E4119" s="5"/>
    </row>
    <row r="4120">
      <c r="C4120" s="5"/>
      <c r="D4120" s="5"/>
      <c r="E4120" s="5"/>
    </row>
    <row r="4121">
      <c r="C4121" s="5"/>
      <c r="D4121" s="5"/>
      <c r="E4121" s="5"/>
    </row>
    <row r="4122">
      <c r="C4122" s="5"/>
      <c r="D4122" s="5"/>
      <c r="E4122" s="5"/>
    </row>
    <row r="4123">
      <c r="C4123" s="5"/>
      <c r="D4123" s="5"/>
      <c r="E4123" s="5"/>
    </row>
    <row r="4124">
      <c r="C4124" s="5"/>
      <c r="D4124" s="5"/>
      <c r="E4124" s="5"/>
    </row>
    <row r="4125">
      <c r="C4125" s="5"/>
      <c r="D4125" s="5"/>
      <c r="E4125" s="5"/>
    </row>
    <row r="4126">
      <c r="C4126" s="5"/>
      <c r="D4126" s="5"/>
      <c r="E4126" s="5"/>
    </row>
    <row r="4127">
      <c r="C4127" s="5"/>
      <c r="D4127" s="5"/>
      <c r="E4127" s="5"/>
    </row>
    <row r="4128">
      <c r="C4128" s="5"/>
      <c r="D4128" s="5"/>
      <c r="E4128" s="5"/>
    </row>
    <row r="4129">
      <c r="C4129" s="5"/>
      <c r="D4129" s="5"/>
      <c r="E4129" s="5"/>
    </row>
    <row r="4130">
      <c r="C4130" s="5"/>
      <c r="D4130" s="5"/>
      <c r="E4130" s="5"/>
    </row>
    <row r="4131">
      <c r="C4131" s="5"/>
      <c r="D4131" s="5"/>
      <c r="E4131" s="5"/>
    </row>
    <row r="4132">
      <c r="C4132" s="5"/>
      <c r="D4132" s="5"/>
      <c r="E4132" s="5"/>
    </row>
    <row r="4133">
      <c r="C4133" s="5"/>
      <c r="D4133" s="5"/>
      <c r="E4133" s="5"/>
    </row>
    <row r="4134">
      <c r="C4134" s="5"/>
      <c r="D4134" s="5"/>
      <c r="E4134" s="5"/>
    </row>
    <row r="4135">
      <c r="C4135" s="5"/>
      <c r="D4135" s="5"/>
      <c r="E4135" s="5"/>
    </row>
    <row r="4136">
      <c r="C4136" s="5"/>
      <c r="D4136" s="5"/>
      <c r="E4136" s="5"/>
    </row>
    <row r="4137">
      <c r="C4137" s="5"/>
      <c r="D4137" s="5"/>
      <c r="E4137" s="5"/>
    </row>
    <row r="4138">
      <c r="C4138" s="5"/>
      <c r="D4138" s="5"/>
      <c r="E4138" s="5"/>
    </row>
    <row r="4139">
      <c r="C4139" s="5"/>
      <c r="D4139" s="5"/>
      <c r="E4139" s="5"/>
    </row>
    <row r="4140">
      <c r="C4140" s="5"/>
      <c r="D4140" s="5"/>
      <c r="E4140" s="5"/>
    </row>
    <row r="4141">
      <c r="C4141" s="5"/>
      <c r="D4141" s="5"/>
      <c r="E4141" s="5"/>
    </row>
    <row r="4142">
      <c r="C4142" s="5"/>
      <c r="D4142" s="5"/>
      <c r="E4142" s="5"/>
    </row>
    <row r="4143">
      <c r="C4143" s="5"/>
      <c r="D4143" s="5"/>
      <c r="E4143" s="5"/>
    </row>
    <row r="4144">
      <c r="C4144" s="5"/>
      <c r="D4144" s="5"/>
      <c r="E4144" s="5"/>
    </row>
    <row r="4145">
      <c r="C4145" s="5"/>
      <c r="D4145" s="5"/>
      <c r="E4145" s="5"/>
    </row>
    <row r="4146">
      <c r="C4146" s="5"/>
      <c r="D4146" s="5"/>
      <c r="E4146" s="5"/>
    </row>
    <row r="4147">
      <c r="C4147" s="5"/>
      <c r="D4147" s="5"/>
      <c r="E4147" s="5"/>
    </row>
    <row r="4148">
      <c r="C4148" s="5"/>
      <c r="D4148" s="5"/>
      <c r="E4148" s="5"/>
    </row>
    <row r="4149">
      <c r="C4149" s="5"/>
      <c r="D4149" s="5"/>
      <c r="E4149" s="5"/>
    </row>
    <row r="4150">
      <c r="C4150" s="5"/>
      <c r="D4150" s="5"/>
      <c r="E4150" s="5"/>
    </row>
    <row r="4151">
      <c r="C4151" s="5"/>
      <c r="D4151" s="5"/>
      <c r="E4151" s="5"/>
    </row>
    <row r="4152">
      <c r="C4152" s="5"/>
      <c r="D4152" s="5"/>
      <c r="E4152" s="5"/>
    </row>
    <row r="4153">
      <c r="C4153" s="5"/>
      <c r="D4153" s="5"/>
      <c r="E4153" s="5"/>
    </row>
    <row r="4154">
      <c r="C4154" s="5"/>
      <c r="D4154" s="5"/>
      <c r="E4154" s="5"/>
    </row>
    <row r="4155">
      <c r="C4155" s="5"/>
      <c r="D4155" s="5"/>
      <c r="E4155" s="5"/>
    </row>
    <row r="4156">
      <c r="C4156" s="5"/>
      <c r="D4156" s="5"/>
      <c r="E4156" s="5"/>
    </row>
    <row r="4157">
      <c r="C4157" s="5"/>
      <c r="D4157" s="5"/>
      <c r="E4157" s="5"/>
    </row>
    <row r="4158">
      <c r="C4158" s="5"/>
      <c r="D4158" s="5"/>
      <c r="E4158" s="5"/>
    </row>
    <row r="4159">
      <c r="C4159" s="5"/>
      <c r="D4159" s="5"/>
      <c r="E4159" s="5"/>
    </row>
    <row r="4160">
      <c r="C4160" s="5"/>
      <c r="D4160" s="5"/>
      <c r="E4160" s="5"/>
    </row>
    <row r="4161">
      <c r="C4161" s="5"/>
      <c r="D4161" s="5"/>
      <c r="E4161" s="5"/>
    </row>
    <row r="4162">
      <c r="C4162" s="5"/>
      <c r="D4162" s="5"/>
      <c r="E4162" s="5"/>
    </row>
    <row r="4163">
      <c r="C4163" s="5"/>
      <c r="D4163" s="5"/>
      <c r="E4163" s="5"/>
    </row>
    <row r="4164">
      <c r="C4164" s="5"/>
      <c r="D4164" s="5"/>
      <c r="E4164" s="5"/>
    </row>
    <row r="4165">
      <c r="C4165" s="5"/>
      <c r="D4165" s="5"/>
      <c r="E4165" s="5"/>
    </row>
    <row r="4166">
      <c r="C4166" s="5"/>
      <c r="D4166" s="5"/>
      <c r="E4166" s="5"/>
    </row>
    <row r="4167">
      <c r="C4167" s="5"/>
      <c r="D4167" s="5"/>
      <c r="E4167" s="5"/>
    </row>
    <row r="4168">
      <c r="C4168" s="5"/>
      <c r="D4168" s="5"/>
      <c r="E4168" s="5"/>
    </row>
    <row r="4169">
      <c r="C4169" s="5"/>
      <c r="D4169" s="5"/>
      <c r="E4169" s="5"/>
    </row>
    <row r="4170">
      <c r="C4170" s="5"/>
      <c r="D4170" s="5"/>
      <c r="E4170" s="5"/>
    </row>
    <row r="4171">
      <c r="C4171" s="5"/>
      <c r="D4171" s="5"/>
      <c r="E4171" s="5"/>
    </row>
    <row r="4172">
      <c r="C4172" s="5"/>
      <c r="D4172" s="5"/>
      <c r="E4172" s="5"/>
    </row>
    <row r="4173">
      <c r="C4173" s="5"/>
      <c r="D4173" s="5"/>
      <c r="E4173" s="5"/>
    </row>
    <row r="4174">
      <c r="C4174" s="5"/>
      <c r="D4174" s="5"/>
      <c r="E4174" s="5"/>
    </row>
    <row r="4175">
      <c r="C4175" s="5"/>
      <c r="D4175" s="5"/>
      <c r="E4175" s="5"/>
    </row>
    <row r="4176">
      <c r="C4176" s="5"/>
      <c r="D4176" s="5"/>
      <c r="E4176" s="5"/>
    </row>
    <row r="4177">
      <c r="C4177" s="5"/>
      <c r="D4177" s="5"/>
      <c r="E4177" s="5"/>
    </row>
    <row r="4178">
      <c r="C4178" s="5"/>
      <c r="D4178" s="5"/>
      <c r="E4178" s="5"/>
    </row>
    <row r="4179">
      <c r="C4179" s="5"/>
      <c r="D4179" s="5"/>
      <c r="E4179" s="5"/>
    </row>
    <row r="4180">
      <c r="C4180" s="5"/>
      <c r="D4180" s="5"/>
      <c r="E4180" s="5"/>
    </row>
    <row r="4181">
      <c r="C4181" s="5"/>
      <c r="D4181" s="5"/>
      <c r="E4181" s="5"/>
    </row>
    <row r="4182">
      <c r="C4182" s="5"/>
      <c r="D4182" s="5"/>
      <c r="E4182" s="5"/>
    </row>
    <row r="4183">
      <c r="C4183" s="5"/>
      <c r="D4183" s="5"/>
      <c r="E4183" s="5"/>
    </row>
    <row r="4184">
      <c r="C4184" s="5"/>
      <c r="D4184" s="5"/>
      <c r="E4184" s="5"/>
    </row>
    <row r="4185">
      <c r="C4185" s="5"/>
      <c r="D4185" s="5"/>
      <c r="E4185" s="5"/>
    </row>
    <row r="4186">
      <c r="C4186" s="5"/>
      <c r="D4186" s="5"/>
      <c r="E4186" s="5"/>
    </row>
    <row r="4187">
      <c r="C4187" s="5"/>
      <c r="D4187" s="5"/>
      <c r="E4187" s="5"/>
    </row>
    <row r="4188">
      <c r="C4188" s="5"/>
      <c r="D4188" s="5"/>
      <c r="E4188" s="5"/>
    </row>
    <row r="4189">
      <c r="C4189" s="5"/>
      <c r="D4189" s="5"/>
      <c r="E4189" s="5"/>
    </row>
    <row r="4190">
      <c r="C4190" s="5"/>
      <c r="D4190" s="5"/>
      <c r="E4190" s="5"/>
    </row>
    <row r="4191">
      <c r="C4191" s="5"/>
      <c r="D4191" s="5"/>
      <c r="E4191" s="5"/>
    </row>
    <row r="4192">
      <c r="C4192" s="5"/>
      <c r="D4192" s="5"/>
      <c r="E4192" s="5"/>
    </row>
    <row r="4193">
      <c r="C4193" s="5"/>
      <c r="D4193" s="5"/>
      <c r="E4193" s="5"/>
    </row>
    <row r="4194">
      <c r="C4194" s="5"/>
      <c r="D4194" s="5"/>
      <c r="E4194" s="5"/>
    </row>
    <row r="4195">
      <c r="C4195" s="5"/>
      <c r="D4195" s="5"/>
      <c r="E4195" s="5"/>
    </row>
    <row r="4196">
      <c r="C4196" s="5"/>
      <c r="D4196" s="5"/>
      <c r="E4196" s="5"/>
    </row>
    <row r="4197">
      <c r="C4197" s="5"/>
      <c r="D4197" s="5"/>
      <c r="E4197" s="5"/>
    </row>
    <row r="4198">
      <c r="C4198" s="5"/>
      <c r="D4198" s="5"/>
      <c r="E4198" s="5"/>
    </row>
    <row r="4199">
      <c r="C4199" s="5"/>
      <c r="D4199" s="5"/>
      <c r="E4199" s="5"/>
    </row>
    <row r="4200">
      <c r="C4200" s="5"/>
      <c r="D4200" s="5"/>
      <c r="E4200" s="5"/>
    </row>
    <row r="4201">
      <c r="C4201" s="5"/>
      <c r="D4201" s="5"/>
      <c r="E4201" s="5"/>
    </row>
    <row r="4202">
      <c r="C4202" s="5"/>
      <c r="D4202" s="5"/>
      <c r="E4202" s="5"/>
    </row>
    <row r="4203">
      <c r="C4203" s="5"/>
      <c r="D4203" s="5"/>
      <c r="E4203" s="5"/>
    </row>
    <row r="4204">
      <c r="C4204" s="5"/>
      <c r="D4204" s="5"/>
      <c r="E4204" s="5"/>
    </row>
    <row r="4205">
      <c r="C4205" s="5"/>
      <c r="D4205" s="5"/>
      <c r="E4205" s="5"/>
    </row>
    <row r="4206">
      <c r="C4206" s="5"/>
      <c r="D4206" s="5"/>
      <c r="E4206" s="5"/>
    </row>
    <row r="4207">
      <c r="C4207" s="5"/>
      <c r="D4207" s="5"/>
      <c r="E4207" s="5"/>
    </row>
    <row r="4208">
      <c r="C4208" s="5"/>
      <c r="D4208" s="5"/>
      <c r="E4208" s="5"/>
    </row>
    <row r="4209">
      <c r="C4209" s="5"/>
      <c r="D4209" s="5"/>
      <c r="E4209" s="5"/>
    </row>
    <row r="4210">
      <c r="C4210" s="5"/>
      <c r="D4210" s="5"/>
      <c r="E4210" s="5"/>
    </row>
    <row r="4211">
      <c r="C4211" s="5"/>
      <c r="D4211" s="5"/>
      <c r="E4211" s="5"/>
    </row>
    <row r="4212">
      <c r="C4212" s="5"/>
      <c r="D4212" s="5"/>
      <c r="E4212" s="5"/>
    </row>
    <row r="4213">
      <c r="C4213" s="5"/>
      <c r="D4213" s="5"/>
      <c r="E4213" s="5"/>
    </row>
    <row r="4214">
      <c r="C4214" s="5"/>
      <c r="D4214" s="5"/>
      <c r="E4214" s="5"/>
    </row>
    <row r="4215">
      <c r="C4215" s="5"/>
      <c r="D4215" s="5"/>
      <c r="E4215" s="5"/>
    </row>
    <row r="4216">
      <c r="C4216" s="5"/>
      <c r="D4216" s="5"/>
      <c r="E4216" s="5"/>
    </row>
    <row r="4217">
      <c r="C4217" s="5"/>
      <c r="D4217" s="5"/>
      <c r="E4217" s="5"/>
    </row>
    <row r="4218">
      <c r="C4218" s="5"/>
      <c r="D4218" s="5"/>
      <c r="E4218" s="5"/>
    </row>
    <row r="4219">
      <c r="C4219" s="5"/>
      <c r="D4219" s="5"/>
      <c r="E4219" s="5"/>
    </row>
    <row r="4220">
      <c r="C4220" s="5"/>
      <c r="D4220" s="5"/>
      <c r="E4220" s="5"/>
    </row>
    <row r="4221">
      <c r="C4221" s="5"/>
      <c r="D4221" s="5"/>
      <c r="E4221" s="5"/>
    </row>
    <row r="4222">
      <c r="C4222" s="5"/>
      <c r="D4222" s="5"/>
      <c r="E4222" s="5"/>
    </row>
    <row r="4223">
      <c r="C4223" s="5"/>
      <c r="D4223" s="5"/>
      <c r="E4223" s="5"/>
    </row>
    <row r="4224">
      <c r="C4224" s="5"/>
      <c r="D4224" s="5"/>
      <c r="E4224" s="5"/>
    </row>
    <row r="4225">
      <c r="C4225" s="5"/>
      <c r="D4225" s="5"/>
      <c r="E4225" s="5"/>
    </row>
    <row r="4226">
      <c r="C4226" s="5"/>
      <c r="D4226" s="5"/>
      <c r="E4226" s="5"/>
    </row>
    <row r="4227">
      <c r="C4227" s="5"/>
      <c r="D4227" s="5"/>
      <c r="E4227" s="5"/>
    </row>
    <row r="4228">
      <c r="C4228" s="5"/>
      <c r="D4228" s="5"/>
      <c r="E4228" s="5"/>
    </row>
    <row r="4229">
      <c r="C4229" s="5"/>
      <c r="D4229" s="5"/>
      <c r="E4229" s="5"/>
    </row>
    <row r="4230">
      <c r="C4230" s="5"/>
      <c r="D4230" s="5"/>
      <c r="E4230" s="5"/>
    </row>
    <row r="4231">
      <c r="C4231" s="5"/>
      <c r="D4231" s="5"/>
      <c r="E4231" s="5"/>
    </row>
    <row r="4232">
      <c r="C4232" s="5"/>
      <c r="D4232" s="5"/>
      <c r="E4232" s="5"/>
    </row>
    <row r="4233">
      <c r="C4233" s="5"/>
      <c r="D4233" s="5"/>
      <c r="E4233" s="5"/>
    </row>
    <row r="4234">
      <c r="C4234" s="5"/>
      <c r="D4234" s="5"/>
      <c r="E4234" s="5"/>
    </row>
    <row r="4235">
      <c r="C4235" s="5"/>
      <c r="D4235" s="5"/>
      <c r="E4235" s="5"/>
    </row>
    <row r="4236">
      <c r="C4236" s="5"/>
      <c r="D4236" s="5"/>
      <c r="E4236" s="5"/>
    </row>
    <row r="4237">
      <c r="C4237" s="5"/>
      <c r="D4237" s="5"/>
      <c r="E4237" s="5"/>
    </row>
    <row r="4238">
      <c r="C4238" s="5"/>
      <c r="D4238" s="5"/>
      <c r="E4238" s="5"/>
    </row>
    <row r="4239">
      <c r="C4239" s="5"/>
      <c r="D4239" s="5"/>
      <c r="E4239" s="5"/>
    </row>
    <row r="4240">
      <c r="C4240" s="5"/>
      <c r="D4240" s="5"/>
      <c r="E4240" s="5"/>
    </row>
    <row r="4241">
      <c r="C4241" s="5"/>
      <c r="D4241" s="5"/>
      <c r="E4241" s="5"/>
    </row>
    <row r="4242">
      <c r="C4242" s="5"/>
      <c r="D4242" s="5"/>
      <c r="E4242" s="5"/>
    </row>
    <row r="4243">
      <c r="C4243" s="5"/>
      <c r="D4243" s="5"/>
      <c r="E4243" s="5"/>
    </row>
    <row r="4244">
      <c r="C4244" s="5"/>
      <c r="D4244" s="5"/>
      <c r="E4244" s="5"/>
    </row>
    <row r="4245">
      <c r="C4245" s="5"/>
      <c r="D4245" s="5"/>
      <c r="E4245" s="5"/>
    </row>
    <row r="4246">
      <c r="C4246" s="5"/>
      <c r="D4246" s="5"/>
      <c r="E4246" s="5"/>
    </row>
    <row r="4247">
      <c r="C4247" s="5"/>
      <c r="D4247" s="5"/>
      <c r="E4247" s="5"/>
    </row>
    <row r="4248">
      <c r="C4248" s="5"/>
      <c r="D4248" s="5"/>
      <c r="E4248" s="5"/>
    </row>
    <row r="4249">
      <c r="C4249" s="5"/>
      <c r="D4249" s="5"/>
      <c r="E4249" s="5"/>
    </row>
    <row r="4250">
      <c r="C4250" s="5"/>
      <c r="D4250" s="5"/>
      <c r="E4250" s="5"/>
    </row>
    <row r="4251">
      <c r="C4251" s="5"/>
      <c r="D4251" s="5"/>
      <c r="E4251" s="5"/>
    </row>
    <row r="4252">
      <c r="C4252" s="5"/>
      <c r="D4252" s="5"/>
      <c r="E4252" s="5"/>
    </row>
    <row r="4253">
      <c r="C4253" s="5"/>
      <c r="D4253" s="5"/>
      <c r="E4253" s="5"/>
    </row>
    <row r="4254">
      <c r="C4254" s="5"/>
      <c r="D4254" s="5"/>
      <c r="E4254" s="5"/>
    </row>
    <row r="4255">
      <c r="C4255" s="5"/>
      <c r="D4255" s="5"/>
      <c r="E4255" s="5"/>
    </row>
    <row r="4256">
      <c r="C4256" s="5"/>
      <c r="D4256" s="5"/>
      <c r="E4256" s="5"/>
    </row>
    <row r="4257">
      <c r="C4257" s="5"/>
      <c r="D4257" s="5"/>
      <c r="E4257" s="5"/>
    </row>
    <row r="4258">
      <c r="C4258" s="5"/>
      <c r="D4258" s="5"/>
      <c r="E4258" s="5"/>
    </row>
    <row r="4259">
      <c r="C4259" s="5"/>
      <c r="D4259" s="5"/>
      <c r="E4259" s="5"/>
    </row>
    <row r="4260">
      <c r="C4260" s="5"/>
      <c r="D4260" s="5"/>
      <c r="E4260" s="5"/>
    </row>
    <row r="4261">
      <c r="C4261" s="5"/>
      <c r="D4261" s="5"/>
      <c r="E4261" s="5"/>
    </row>
    <row r="4262">
      <c r="C4262" s="5"/>
      <c r="D4262" s="5"/>
      <c r="E4262" s="5"/>
    </row>
    <row r="4263">
      <c r="C4263" s="5"/>
      <c r="D4263" s="5"/>
      <c r="E4263" s="5"/>
    </row>
    <row r="4264">
      <c r="C4264" s="5"/>
      <c r="D4264" s="5"/>
      <c r="E4264" s="5"/>
    </row>
    <row r="4265">
      <c r="C4265" s="5"/>
      <c r="D4265" s="5"/>
      <c r="E4265" s="5"/>
    </row>
    <row r="4266">
      <c r="C4266" s="5"/>
      <c r="D4266" s="5"/>
      <c r="E4266" s="5"/>
    </row>
    <row r="4267">
      <c r="C4267" s="5"/>
      <c r="D4267" s="5"/>
      <c r="E4267" s="5"/>
    </row>
    <row r="4268">
      <c r="C4268" s="5"/>
      <c r="D4268" s="5"/>
      <c r="E4268" s="5"/>
    </row>
    <row r="4269">
      <c r="C4269" s="5"/>
      <c r="D4269" s="5"/>
      <c r="E4269" s="5"/>
    </row>
    <row r="4270">
      <c r="C4270" s="5"/>
      <c r="D4270" s="5"/>
      <c r="E4270" s="5"/>
    </row>
    <row r="4271">
      <c r="C4271" s="5"/>
      <c r="D4271" s="5"/>
      <c r="E4271" s="5"/>
    </row>
    <row r="4272">
      <c r="C4272" s="5"/>
      <c r="D4272" s="5"/>
      <c r="E4272" s="5"/>
    </row>
    <row r="4273">
      <c r="C4273" s="5"/>
      <c r="D4273" s="5"/>
      <c r="E4273" s="5"/>
    </row>
    <row r="4274">
      <c r="C4274" s="5"/>
      <c r="D4274" s="5"/>
      <c r="E4274" s="5"/>
    </row>
    <row r="4275">
      <c r="C4275" s="5"/>
      <c r="D4275" s="5"/>
      <c r="E4275" s="5"/>
    </row>
    <row r="4276">
      <c r="C4276" s="5"/>
      <c r="D4276" s="5"/>
      <c r="E4276" s="5"/>
    </row>
    <row r="4277">
      <c r="C4277" s="5"/>
      <c r="D4277" s="5"/>
      <c r="E4277" s="5"/>
    </row>
    <row r="4278">
      <c r="C4278" s="5"/>
      <c r="D4278" s="5"/>
      <c r="E4278" s="5"/>
    </row>
    <row r="4279">
      <c r="C4279" s="5"/>
      <c r="D4279" s="5"/>
      <c r="E4279" s="5"/>
    </row>
    <row r="4280">
      <c r="C4280" s="5"/>
      <c r="D4280" s="5"/>
      <c r="E4280" s="5"/>
    </row>
    <row r="4281">
      <c r="C4281" s="5"/>
      <c r="D4281" s="5"/>
      <c r="E4281" s="5"/>
    </row>
    <row r="4282">
      <c r="C4282" s="5"/>
      <c r="D4282" s="5"/>
      <c r="E4282" s="5"/>
    </row>
    <row r="4283">
      <c r="C4283" s="5"/>
      <c r="D4283" s="5"/>
      <c r="E4283" s="5"/>
    </row>
    <row r="4284">
      <c r="C4284" s="5"/>
      <c r="D4284" s="5"/>
      <c r="E4284" s="5"/>
    </row>
    <row r="4285">
      <c r="C4285" s="5"/>
      <c r="D4285" s="5"/>
      <c r="E4285" s="5"/>
    </row>
    <row r="4286">
      <c r="C4286" s="5"/>
      <c r="D4286" s="5"/>
      <c r="E4286" s="5"/>
    </row>
    <row r="4287">
      <c r="C4287" s="5"/>
      <c r="D4287" s="5"/>
      <c r="E4287" s="5"/>
    </row>
    <row r="4288">
      <c r="C4288" s="5"/>
      <c r="D4288" s="5"/>
      <c r="E4288" s="5"/>
    </row>
    <row r="4289">
      <c r="C4289" s="5"/>
      <c r="D4289" s="5"/>
      <c r="E4289" s="5"/>
    </row>
    <row r="4290">
      <c r="C4290" s="5"/>
      <c r="D4290" s="5"/>
      <c r="E4290" s="5"/>
    </row>
    <row r="4291">
      <c r="C4291" s="5"/>
      <c r="D4291" s="5"/>
      <c r="E4291" s="5"/>
    </row>
    <row r="4292">
      <c r="C4292" s="5"/>
      <c r="D4292" s="5"/>
      <c r="E4292" s="5"/>
    </row>
    <row r="4293">
      <c r="C4293" s="5"/>
      <c r="D4293" s="5"/>
      <c r="E4293" s="5"/>
    </row>
    <row r="4294">
      <c r="C4294" s="5"/>
      <c r="D4294" s="5"/>
      <c r="E4294" s="5"/>
    </row>
    <row r="4295">
      <c r="C4295" s="5"/>
      <c r="D4295" s="5"/>
      <c r="E4295" s="5"/>
    </row>
    <row r="4296">
      <c r="C4296" s="5"/>
      <c r="D4296" s="5"/>
      <c r="E4296" s="5"/>
    </row>
    <row r="4297">
      <c r="C4297" s="5"/>
      <c r="D4297" s="5"/>
      <c r="E4297" s="5"/>
    </row>
    <row r="4298">
      <c r="C4298" s="5"/>
      <c r="D4298" s="5"/>
      <c r="E4298" s="5"/>
    </row>
    <row r="4299">
      <c r="C4299" s="5"/>
      <c r="D4299" s="5"/>
      <c r="E4299" s="5"/>
    </row>
    <row r="4300">
      <c r="C4300" s="5"/>
      <c r="D4300" s="5"/>
      <c r="E4300" s="5"/>
    </row>
    <row r="4301">
      <c r="C4301" s="5"/>
      <c r="D4301" s="5"/>
      <c r="E4301" s="5"/>
    </row>
    <row r="4302">
      <c r="C4302" s="5"/>
      <c r="D4302" s="5"/>
      <c r="E4302" s="5"/>
    </row>
    <row r="4303">
      <c r="C4303" s="5"/>
      <c r="D4303" s="5"/>
      <c r="E4303" s="5"/>
    </row>
    <row r="4304">
      <c r="C4304" s="5"/>
      <c r="D4304" s="5"/>
      <c r="E4304" s="5"/>
    </row>
    <row r="4305">
      <c r="C4305" s="5"/>
      <c r="D4305" s="5"/>
      <c r="E4305" s="5"/>
    </row>
    <row r="4306">
      <c r="C4306" s="5"/>
      <c r="D4306" s="5"/>
      <c r="E4306" s="5"/>
    </row>
    <row r="4307">
      <c r="C4307" s="5"/>
      <c r="D4307" s="5"/>
      <c r="E4307" s="5"/>
    </row>
    <row r="4308">
      <c r="C4308" s="5"/>
      <c r="D4308" s="5"/>
      <c r="E4308" s="5"/>
    </row>
    <row r="4309">
      <c r="C4309" s="5"/>
      <c r="D4309" s="5"/>
      <c r="E4309" s="5"/>
    </row>
    <row r="4310">
      <c r="C4310" s="5"/>
      <c r="D4310" s="5"/>
      <c r="E4310" s="5"/>
    </row>
    <row r="4311">
      <c r="C4311" s="5"/>
      <c r="D4311" s="5"/>
      <c r="E4311" s="5"/>
    </row>
    <row r="4312">
      <c r="C4312" s="5"/>
      <c r="D4312" s="5"/>
      <c r="E4312" s="5"/>
    </row>
    <row r="4313">
      <c r="C4313" s="5"/>
      <c r="D4313" s="5"/>
      <c r="E4313" s="5"/>
    </row>
    <row r="4314">
      <c r="C4314" s="5"/>
      <c r="D4314" s="5"/>
      <c r="E4314" s="5"/>
    </row>
    <row r="4315">
      <c r="C4315" s="5"/>
      <c r="D4315" s="5"/>
      <c r="E4315" s="5"/>
    </row>
    <row r="4316">
      <c r="C4316" s="5"/>
      <c r="D4316" s="5"/>
      <c r="E4316" s="5"/>
    </row>
    <row r="4317">
      <c r="C4317" s="5"/>
      <c r="D4317" s="5"/>
      <c r="E4317" s="5"/>
    </row>
    <row r="4318">
      <c r="C4318" s="5"/>
      <c r="D4318" s="5"/>
      <c r="E4318" s="5"/>
    </row>
    <row r="4319">
      <c r="C4319" s="5"/>
      <c r="D4319" s="5"/>
      <c r="E4319" s="5"/>
    </row>
    <row r="4320">
      <c r="C4320" s="5"/>
      <c r="D4320" s="5"/>
      <c r="E4320" s="5"/>
    </row>
    <row r="4321">
      <c r="C4321" s="5"/>
      <c r="D4321" s="5"/>
      <c r="E4321" s="5"/>
    </row>
    <row r="4322">
      <c r="C4322" s="5"/>
      <c r="D4322" s="5"/>
      <c r="E4322" s="5"/>
    </row>
    <row r="4323">
      <c r="C4323" s="5"/>
      <c r="D4323" s="5"/>
      <c r="E4323" s="5"/>
    </row>
    <row r="4324">
      <c r="C4324" s="5"/>
      <c r="D4324" s="5"/>
      <c r="E4324" s="5"/>
    </row>
    <row r="4325">
      <c r="C4325" s="5"/>
      <c r="D4325" s="5"/>
      <c r="E4325" s="5"/>
    </row>
    <row r="4326">
      <c r="C4326" s="5"/>
      <c r="D4326" s="5"/>
      <c r="E4326" s="5"/>
    </row>
    <row r="4327">
      <c r="C4327" s="5"/>
      <c r="D4327" s="5"/>
      <c r="E4327" s="5"/>
    </row>
    <row r="4328">
      <c r="C4328" s="5"/>
      <c r="D4328" s="5"/>
      <c r="E4328" s="5"/>
    </row>
    <row r="4329">
      <c r="C4329" s="5"/>
      <c r="D4329" s="5"/>
      <c r="E4329" s="5"/>
    </row>
    <row r="4330">
      <c r="C4330" s="5"/>
      <c r="D4330" s="5"/>
      <c r="E4330" s="5"/>
    </row>
    <row r="4331">
      <c r="C4331" s="5"/>
      <c r="D4331" s="5"/>
      <c r="E4331" s="5"/>
    </row>
    <row r="4332">
      <c r="C4332" s="5"/>
      <c r="D4332" s="5"/>
      <c r="E4332" s="5"/>
    </row>
    <row r="4333">
      <c r="C4333" s="5"/>
      <c r="D4333" s="5"/>
      <c r="E4333" s="5"/>
    </row>
    <row r="4334">
      <c r="C4334" s="5"/>
      <c r="D4334" s="5"/>
      <c r="E4334" s="5"/>
    </row>
    <row r="4335">
      <c r="C4335" s="5"/>
      <c r="D4335" s="5"/>
      <c r="E4335" s="5"/>
    </row>
    <row r="4336">
      <c r="C4336" s="5"/>
      <c r="D4336" s="5"/>
      <c r="E4336" s="5"/>
    </row>
    <row r="4337">
      <c r="C4337" s="5"/>
      <c r="D4337" s="5"/>
      <c r="E4337" s="5"/>
    </row>
    <row r="4338">
      <c r="C4338" s="5"/>
      <c r="D4338" s="5"/>
      <c r="E4338" s="5"/>
    </row>
    <row r="4339">
      <c r="C4339" s="5"/>
      <c r="D4339" s="5"/>
      <c r="E4339" s="5"/>
    </row>
    <row r="4340">
      <c r="C4340" s="5"/>
      <c r="D4340" s="5"/>
      <c r="E4340" s="5"/>
    </row>
    <row r="4341">
      <c r="C4341" s="5"/>
      <c r="D4341" s="5"/>
      <c r="E4341" s="5"/>
    </row>
    <row r="4342">
      <c r="C4342" s="5"/>
      <c r="D4342" s="5"/>
      <c r="E4342" s="5"/>
    </row>
    <row r="4343">
      <c r="C4343" s="5"/>
      <c r="D4343" s="5"/>
      <c r="E4343" s="5"/>
    </row>
    <row r="4344">
      <c r="C4344" s="5"/>
      <c r="D4344" s="5"/>
      <c r="E4344" s="5"/>
    </row>
    <row r="4345">
      <c r="C4345" s="5"/>
      <c r="D4345" s="5"/>
      <c r="E4345" s="5"/>
    </row>
    <row r="4346">
      <c r="C4346" s="5"/>
      <c r="D4346" s="5"/>
      <c r="E4346" s="5"/>
    </row>
    <row r="4347">
      <c r="C4347" s="5"/>
      <c r="D4347" s="5"/>
      <c r="E4347" s="5"/>
    </row>
    <row r="4348">
      <c r="C4348" s="5"/>
      <c r="D4348" s="5"/>
      <c r="E4348" s="5"/>
    </row>
    <row r="4349">
      <c r="C4349" s="5"/>
      <c r="D4349" s="5"/>
      <c r="E4349" s="5"/>
    </row>
    <row r="4350">
      <c r="C4350" s="5"/>
      <c r="D4350" s="5"/>
      <c r="E4350" s="5"/>
    </row>
    <row r="4351">
      <c r="C4351" s="5"/>
      <c r="D4351" s="5"/>
      <c r="E4351" s="5"/>
    </row>
    <row r="4352">
      <c r="C4352" s="5"/>
      <c r="D4352" s="5"/>
      <c r="E4352" s="5"/>
    </row>
    <row r="4353">
      <c r="C4353" s="5"/>
      <c r="D4353" s="5"/>
      <c r="E4353" s="5"/>
    </row>
    <row r="4354">
      <c r="C4354" s="5"/>
      <c r="D4354" s="5"/>
      <c r="E4354" s="5"/>
    </row>
    <row r="4355">
      <c r="C4355" s="5"/>
      <c r="D4355" s="5"/>
      <c r="E4355" s="5"/>
    </row>
    <row r="4356">
      <c r="C4356" s="5"/>
      <c r="D4356" s="5"/>
      <c r="E4356" s="5"/>
    </row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6" t="s">
        <v>5191</v>
      </c>
    </row>
    <row r="2">
      <c r="C2" s="5"/>
    </row>
    <row r="3">
      <c r="C3" s="5">
        <f>AVERAGE($B$3:$B$100)</f>
        <v>5.639591837</v>
      </c>
    </row>
    <row r="4">
      <c r="C4" s="5"/>
    </row>
    <row r="5">
      <c r="C5" s="5"/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8.63"/>
  </cols>
  <sheetData>
    <row r="1">
      <c r="D1" s="6" t="s">
        <v>5192</v>
      </c>
    </row>
    <row r="2">
      <c r="D2" s="5">
        <f t="shared" ref="D2:D61" si="1">RANK(C2, $C$2:$C$100, 0) + COUNTIF($C$2:C2, C2) - 1</f>
        <v>1</v>
      </c>
    </row>
    <row r="3">
      <c r="D3" s="5">
        <f t="shared" si="1"/>
        <v>2</v>
      </c>
    </row>
    <row r="4">
      <c r="D4" s="5">
        <f t="shared" si="1"/>
        <v>3</v>
      </c>
    </row>
    <row r="5">
      <c r="D5" s="5">
        <f t="shared" si="1"/>
        <v>4</v>
      </c>
    </row>
    <row r="6">
      <c r="D6" s="5">
        <f t="shared" si="1"/>
        <v>5</v>
      </c>
    </row>
    <row r="7" hidden="1">
      <c r="D7" s="14">
        <f t="shared" si="1"/>
        <v>6</v>
      </c>
    </row>
    <row r="8" hidden="1">
      <c r="D8" s="14">
        <f t="shared" si="1"/>
        <v>8</v>
      </c>
    </row>
    <row r="9" hidden="1">
      <c r="D9" s="14">
        <f t="shared" si="1"/>
        <v>9</v>
      </c>
    </row>
    <row r="10" hidden="1">
      <c r="D10" s="14">
        <f t="shared" si="1"/>
        <v>9</v>
      </c>
    </row>
    <row r="11" hidden="1">
      <c r="D11" s="14">
        <f t="shared" si="1"/>
        <v>10</v>
      </c>
    </row>
    <row r="12" hidden="1">
      <c r="D12" s="14">
        <f t="shared" si="1"/>
        <v>11</v>
      </c>
    </row>
    <row r="13" hidden="1">
      <c r="D13" s="14">
        <f t="shared" si="1"/>
        <v>12</v>
      </c>
    </row>
    <row r="14" hidden="1">
      <c r="D14" s="14">
        <f t="shared" si="1"/>
        <v>13</v>
      </c>
    </row>
    <row r="15" hidden="1">
      <c r="D15" s="14">
        <f t="shared" si="1"/>
        <v>16</v>
      </c>
    </row>
    <row r="16" hidden="1">
      <c r="D16" s="14">
        <f t="shared" si="1"/>
        <v>15</v>
      </c>
    </row>
    <row r="17" hidden="1">
      <c r="D17" s="14">
        <f t="shared" si="1"/>
        <v>18</v>
      </c>
    </row>
    <row r="18" hidden="1">
      <c r="D18" s="14">
        <f t="shared" si="1"/>
        <v>17</v>
      </c>
    </row>
    <row r="19" hidden="1">
      <c r="D19" s="14">
        <f t="shared" si="1"/>
        <v>20</v>
      </c>
    </row>
    <row r="20" hidden="1">
      <c r="D20" s="14">
        <f t="shared" si="1"/>
        <v>21</v>
      </c>
    </row>
    <row r="21" hidden="1">
      <c r="D21" s="14">
        <f t="shared" si="1"/>
        <v>22</v>
      </c>
    </row>
    <row r="22" hidden="1">
      <c r="D22" s="14">
        <f t="shared" si="1"/>
        <v>23</v>
      </c>
    </row>
    <row r="23" hidden="1">
      <c r="D23" s="14">
        <f t="shared" si="1"/>
        <v>24</v>
      </c>
    </row>
    <row r="24" hidden="1">
      <c r="D24" s="14">
        <f t="shared" si="1"/>
        <v>23</v>
      </c>
    </row>
    <row r="25" hidden="1">
      <c r="D25" s="14">
        <f t="shared" si="1"/>
        <v>24</v>
      </c>
    </row>
    <row r="26" hidden="1">
      <c r="D26" s="14">
        <f t="shared" si="1"/>
        <v>25</v>
      </c>
    </row>
    <row r="27" hidden="1">
      <c r="D27" s="14">
        <f t="shared" si="1"/>
        <v>26</v>
      </c>
    </row>
    <row r="28" hidden="1">
      <c r="D28" s="14">
        <f t="shared" si="1"/>
        <v>27</v>
      </c>
    </row>
    <row r="29" hidden="1">
      <c r="D29" s="14">
        <f t="shared" si="1"/>
        <v>28</v>
      </c>
    </row>
    <row r="30" hidden="1">
      <c r="D30" s="14">
        <f t="shared" si="1"/>
        <v>29</v>
      </c>
    </row>
    <row r="31" hidden="1">
      <c r="D31" s="14">
        <f t="shared" si="1"/>
        <v>30</v>
      </c>
    </row>
    <row r="32" hidden="1">
      <c r="D32" s="14">
        <f t="shared" si="1"/>
        <v>31</v>
      </c>
    </row>
    <row r="33" hidden="1">
      <c r="D33" s="14">
        <f t="shared" si="1"/>
        <v>53</v>
      </c>
    </row>
    <row r="34" hidden="1">
      <c r="D34" s="14">
        <f t="shared" si="1"/>
        <v>33</v>
      </c>
    </row>
    <row r="35" hidden="1">
      <c r="D35" s="14">
        <f t="shared" si="1"/>
        <v>34</v>
      </c>
    </row>
    <row r="36" hidden="1">
      <c r="D36" s="14">
        <f t="shared" si="1"/>
        <v>35</v>
      </c>
    </row>
    <row r="37" hidden="1">
      <c r="D37" s="14">
        <f t="shared" si="1"/>
        <v>36</v>
      </c>
    </row>
    <row r="38" hidden="1">
      <c r="D38" s="14">
        <f t="shared" si="1"/>
        <v>37</v>
      </c>
    </row>
    <row r="39" hidden="1">
      <c r="D39" s="14">
        <f t="shared" si="1"/>
        <v>38</v>
      </c>
    </row>
    <row r="40" hidden="1">
      <c r="D40" s="14">
        <f t="shared" si="1"/>
        <v>39</v>
      </c>
    </row>
    <row r="41" hidden="1">
      <c r="D41" s="14">
        <f t="shared" si="1"/>
        <v>61</v>
      </c>
    </row>
    <row r="42" hidden="1">
      <c r="D42" s="14">
        <f t="shared" si="1"/>
        <v>41</v>
      </c>
    </row>
    <row r="43" hidden="1">
      <c r="D43" s="14">
        <f t="shared" si="1"/>
        <v>63</v>
      </c>
    </row>
    <row r="44" hidden="1">
      <c r="D44" s="14">
        <f t="shared" si="1"/>
        <v>64</v>
      </c>
    </row>
    <row r="45" hidden="1">
      <c r="D45" s="14">
        <f t="shared" si="1"/>
        <v>44</v>
      </c>
    </row>
    <row r="46" hidden="1">
      <c r="D46" s="14">
        <f t="shared" si="1"/>
        <v>45</v>
      </c>
    </row>
    <row r="47" hidden="1">
      <c r="D47" s="14">
        <f t="shared" si="1"/>
        <v>46</v>
      </c>
    </row>
    <row r="48" hidden="1">
      <c r="D48" s="14">
        <f t="shared" si="1"/>
        <v>47</v>
      </c>
    </row>
    <row r="49" hidden="1">
      <c r="D49" s="14">
        <f t="shared" si="1"/>
        <v>48</v>
      </c>
    </row>
    <row r="50" hidden="1">
      <c r="D50" s="14">
        <f t="shared" si="1"/>
        <v>49</v>
      </c>
    </row>
    <row r="51" hidden="1">
      <c r="D51" s="14">
        <f t="shared" si="1"/>
        <v>71</v>
      </c>
    </row>
    <row r="52" hidden="1">
      <c r="D52" s="14">
        <f t="shared" si="1"/>
        <v>51</v>
      </c>
    </row>
    <row r="53" hidden="1">
      <c r="D53" s="14">
        <f t="shared" si="1"/>
        <v>52</v>
      </c>
    </row>
    <row r="54" hidden="1">
      <c r="D54" s="14">
        <f t="shared" si="1"/>
        <v>74</v>
      </c>
    </row>
    <row r="55" hidden="1">
      <c r="D55" s="14">
        <f t="shared" si="1"/>
        <v>54</v>
      </c>
    </row>
    <row r="56" hidden="1">
      <c r="D56" s="14">
        <f t="shared" si="1"/>
        <v>55</v>
      </c>
    </row>
    <row r="57" hidden="1">
      <c r="D57" s="14">
        <f t="shared" si="1"/>
        <v>77</v>
      </c>
    </row>
    <row r="58" hidden="1">
      <c r="D58" s="14">
        <f t="shared" si="1"/>
        <v>78</v>
      </c>
    </row>
    <row r="59" hidden="1">
      <c r="D59" s="14">
        <f t="shared" si="1"/>
        <v>58</v>
      </c>
    </row>
    <row r="60" hidden="1">
      <c r="D60" s="14">
        <f t="shared" si="1"/>
        <v>80</v>
      </c>
    </row>
    <row r="61" hidden="1">
      <c r="D61" s="14">
        <f t="shared" si="1"/>
        <v>60</v>
      </c>
    </row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D$1:$D$1000">
    <filterColumn colId="0">
      <customFilters>
        <customFilter operator="lessThanOrEqual" val="5"/>
      </customFilters>
    </filterColumn>
  </autoFil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