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DK\Desktop\"/>
    </mc:Choice>
  </mc:AlternateContent>
  <xr:revisionPtr revIDLastSave="0" documentId="13_ncr:1_{7095F635-9C52-4A37-A46A-C6BB7242A84E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B12" i="1"/>
  <c r="D12" i="1" s="1"/>
  <c r="B11" i="1"/>
  <c r="B10" i="1"/>
  <c r="D10" i="1" s="1"/>
  <c r="B9" i="1"/>
  <c r="D9" i="1" s="1"/>
  <c r="B8" i="1"/>
  <c r="B7" i="1"/>
  <c r="D7" i="1" s="1"/>
  <c r="B6" i="1"/>
  <c r="B5" i="1"/>
  <c r="D5" i="1" s="1"/>
  <c r="B4" i="1"/>
  <c r="D4" i="1" s="1"/>
  <c r="B3" i="1"/>
  <c r="D3" i="1"/>
  <c r="D6" i="1"/>
  <c r="D8" i="1"/>
  <c r="D11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<sst xmlns="http://schemas.openxmlformats.org/spreadsheetml/2006/main" count="6" uniqueCount="6">
  <si>
    <t>Area</t>
  </si>
  <si>
    <t>Cost 2002 USA</t>
  </si>
  <si>
    <t>Cost 2019 USA</t>
  </si>
  <si>
    <t>Cost 2019 Turkey</t>
  </si>
  <si>
    <t>Currency USD/TL</t>
  </si>
  <si>
    <t>CEPCI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</si>
</sst>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26698</xdr:colOff>
      <xdr:row>0</xdr:row>
      <xdr:rowOff>0</xdr:rowOff>
    </xdr:from>
    <xdr:to>
      <xdr:col>23</xdr:col>
      <xdr:colOff>426460</xdr:colOff>
      <xdr:row>41</xdr:row>
      <xdr:rowOff>111125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BF8437-B0E2-4156-B1E7-AF190DF3E0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708" t="14813" r="10036" b="3959"/>
        <a:stretch/>
      </xdr:blipFill>
      <xdr:spPr>
        <a:xfrm>
          <a:off x="4650653" y="0"/>
          <a:ext cx="10097943" cy="7921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="110" zoomScaleNormal="110" workbookViewId="0">
      <selection activeCell="A12" sqref="A12"/>
    </sheetView>
  </sheetViews>
  <sheetFormatPr defaultRowHeight="15" x14ac:dyDescent="0.25"/>
  <cols>
    <col min="2" max="2" width="11.140625" customWidth="1"/>
    <col min="3" max="3" width="10.5703125" customWidth="1"/>
    <col min="4" max="4" width="11.28515625" customWidth="1"/>
  </cols>
  <sheetData>
    <row r="1" spans="1:6" ht="15" customHeight="1" x14ac:dyDescent="0.25">
      <c r="A1" s="1" t="s">
        <v>0</v>
      </c>
      <c r="B1" s="2" t="s">
        <v>1</v>
      </c>
      <c r="C1" s="3" t="s">
        <v>5</v>
      </c>
      <c r="D1" s="2" t="s">
        <v>2</v>
      </c>
      <c r="E1" s="2" t="s">
        <v>4</v>
      </c>
      <c r="F1" s="2" t="s">
        <v>3</v>
      </c>
    </row>
    <row r="2" spans="1:6" x14ac:dyDescent="0.25">
      <c r="A2" s="1"/>
      <c r="B2" s="2"/>
      <c r="C2" s="3"/>
      <c r="D2" s="2"/>
      <c r="E2" s="2"/>
      <c r="F2" s="2"/>
    </row>
    <row r="3" spans="1:6" x14ac:dyDescent="0.25">
      <c r="A3">
        <v>10</v>
      </c>
      <c r="B3" s="4">
        <f>7.3*10^2</f>
        <v>730</v>
      </c>
      <c r="C3">
        <f>607.5/396</f>
        <v>1.5340909090909092</v>
      </c>
      <c r="D3" s="4">
        <f>B3*C3</f>
        <v>1119.8863636363637</v>
      </c>
      <c r="E3">
        <v>7.38</v>
      </c>
      <c r="F3" s="4">
        <f>D3*E3*1.07</f>
        <v>8843.2946590909105</v>
      </c>
    </row>
    <row r="4" spans="1:6" x14ac:dyDescent="0.25">
      <c r="A4">
        <v>20</v>
      </c>
      <c r="B4" s="4">
        <f>8.5*10^2</f>
        <v>850</v>
      </c>
      <c r="C4">
        <f t="shared" ref="C4:C12" si="0">607.5/396</f>
        <v>1.5340909090909092</v>
      </c>
      <c r="D4" s="4">
        <f t="shared" ref="D4:D12" si="1">B4*C4</f>
        <v>1303.9772727272727</v>
      </c>
      <c r="E4">
        <v>7.38</v>
      </c>
      <c r="F4" s="4">
        <f t="shared" ref="F4:F12" si="2">D4*E4*1.07</f>
        <v>10296.986931818181</v>
      </c>
    </row>
    <row r="5" spans="1:6" x14ac:dyDescent="0.25">
      <c r="A5">
        <v>30</v>
      </c>
      <c r="B5" s="4">
        <f>10^3</f>
        <v>1000</v>
      </c>
      <c r="C5">
        <f t="shared" si="0"/>
        <v>1.5340909090909092</v>
      </c>
      <c r="D5" s="4">
        <f t="shared" si="1"/>
        <v>1534.0909090909092</v>
      </c>
      <c r="E5">
        <v>7.38</v>
      </c>
      <c r="F5" s="4">
        <f t="shared" si="2"/>
        <v>12114.102272727274</v>
      </c>
    </row>
    <row r="6" spans="1:6" x14ac:dyDescent="0.25">
      <c r="A6">
        <v>40</v>
      </c>
      <c r="B6" s="4">
        <f>1.15*10^3</f>
        <v>1150</v>
      </c>
      <c r="C6">
        <f t="shared" si="0"/>
        <v>1.5340909090909092</v>
      </c>
      <c r="D6" s="4">
        <f t="shared" si="1"/>
        <v>1764.2045454545455</v>
      </c>
      <c r="E6">
        <v>7.38</v>
      </c>
      <c r="F6" s="4">
        <f t="shared" si="2"/>
        <v>13931.217613636365</v>
      </c>
    </row>
    <row r="7" spans="1:6" x14ac:dyDescent="0.25">
      <c r="A7">
        <v>50</v>
      </c>
      <c r="B7" s="4">
        <f>1.3*10^3</f>
        <v>1300</v>
      </c>
      <c r="C7">
        <f t="shared" si="0"/>
        <v>1.5340909090909092</v>
      </c>
      <c r="D7" s="4">
        <f t="shared" si="1"/>
        <v>1994.318181818182</v>
      </c>
      <c r="E7">
        <v>7.38</v>
      </c>
      <c r="F7" s="4">
        <f t="shared" si="2"/>
        <v>15748.332954545456</v>
      </c>
    </row>
    <row r="8" spans="1:6" x14ac:dyDescent="0.25">
      <c r="A8">
        <v>60</v>
      </c>
      <c r="B8" s="4">
        <f>1.44*10^3</f>
        <v>1440</v>
      </c>
      <c r="C8">
        <f t="shared" si="0"/>
        <v>1.5340909090909092</v>
      </c>
      <c r="D8" s="4">
        <f t="shared" si="1"/>
        <v>2209.090909090909</v>
      </c>
      <c r="E8">
        <v>7.38</v>
      </c>
      <c r="F8" s="4">
        <f t="shared" si="2"/>
        <v>17444.307272727274</v>
      </c>
    </row>
    <row r="9" spans="1:6" x14ac:dyDescent="0.25">
      <c r="A9">
        <v>70</v>
      </c>
      <c r="B9" s="4">
        <f>1.56*10^3</f>
        <v>1560</v>
      </c>
      <c r="C9">
        <f t="shared" si="0"/>
        <v>1.5340909090909092</v>
      </c>
      <c r="D9" s="4">
        <f t="shared" si="1"/>
        <v>2393.1818181818185</v>
      </c>
      <c r="E9">
        <v>7.38</v>
      </c>
      <c r="F9" s="4">
        <f t="shared" si="2"/>
        <v>18897.99954545455</v>
      </c>
    </row>
    <row r="10" spans="1:6" x14ac:dyDescent="0.25">
      <c r="A10">
        <v>80</v>
      </c>
      <c r="B10" s="4">
        <f>1.67*10^3</f>
        <v>1670</v>
      </c>
      <c r="C10">
        <f t="shared" si="0"/>
        <v>1.5340909090909092</v>
      </c>
      <c r="D10" s="4">
        <f t="shared" si="1"/>
        <v>2561.9318181818185</v>
      </c>
      <c r="E10">
        <v>7.38</v>
      </c>
      <c r="F10" s="4">
        <f t="shared" si="2"/>
        <v>20230.55079545455</v>
      </c>
    </row>
    <row r="11" spans="1:6" x14ac:dyDescent="0.25">
      <c r="A11">
        <v>90</v>
      </c>
      <c r="B11" s="4">
        <f>1.81*10^3</f>
        <v>1810</v>
      </c>
      <c r="C11">
        <f t="shared" si="0"/>
        <v>1.5340909090909092</v>
      </c>
      <c r="D11" s="4">
        <f t="shared" si="1"/>
        <v>2776.7045454545455</v>
      </c>
      <c r="E11">
        <v>7.38</v>
      </c>
      <c r="F11" s="4">
        <f t="shared" si="2"/>
        <v>21926.525113636362</v>
      </c>
    </row>
    <row r="12" spans="1:6" x14ac:dyDescent="0.25">
      <c r="A12">
        <v>100</v>
      </c>
      <c r="B12" s="4">
        <f>1.89*10^3</f>
        <v>1890</v>
      </c>
      <c r="C12">
        <f t="shared" si="0"/>
        <v>1.5340909090909092</v>
      </c>
      <c r="D12" s="4">
        <f t="shared" si="1"/>
        <v>2899.4318181818185</v>
      </c>
      <c r="E12">
        <v>7.38</v>
      </c>
      <c r="F12" s="4">
        <f t="shared" si="2"/>
        <v>22895.653295454547</v>
      </c>
    </row>
  </sheetData>
  <mergeCells count="6">
    <mergeCell ref="A1:A2"/>
    <mergeCell ref="B1:B2"/>
    <mergeCell ref="D1:D2"/>
    <mergeCell ref="E1:E2"/>
    <mergeCell ref="F1:F2"/>
    <mergeCell ref="C1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DDK</dc:creator>
  <cp:lastModifiedBy>DDK</cp:lastModifiedBy>
  <dcterms:created xsi:type="dcterms:W3CDTF">2015-06-05T18:17:20Z</dcterms:created>
  <dcterms:modified xsi:type="dcterms:W3CDTF">2021-01-09T18:19:35Z</dcterms:modified>
</cp:coreProperties>
</file>