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lative_expression"/>
    <sheet r:id="rId2" sheetId="2" name="9"/>
  </sheets>
  <calcPr fullCalcOnLoad="1"/>
</workbook>
</file>

<file path=xl/sharedStrings.xml><?xml version="1.0" encoding="utf-8"?>
<sst xmlns="http://schemas.openxmlformats.org/spreadsheetml/2006/main" count="128" uniqueCount="109">
  <si>
    <t>control</t>
  </si>
  <si>
    <t>sample</t>
  </si>
  <si>
    <t>expression</t>
  </si>
  <si>
    <t>treat</t>
  </si>
  <si>
    <t>time</t>
  </si>
  <si>
    <t>Promedio</t>
  </si>
  <si>
    <t>Desviación</t>
  </si>
  <si>
    <t>2*desviación</t>
  </si>
  <si>
    <t>1</t>
  </si>
  <si>
    <t>3</t>
  </si>
  <si>
    <t>5</t>
  </si>
  <si>
    <t>6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</si>
  <si>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</si>
  <si>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</si>
  <si>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</si>
  <si>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</si>
  <si>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</si>
  <si>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</si>
  <si>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</si>
  <si>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</si>
  <si>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</si>
  <si>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</si>
  <si>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</si>
  <si>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</si>
  <si>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</si>
  <si>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</si>
  <si>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</si>
  <si>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</si>
  <si>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</si>
  <si>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</si>
  <si>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</si>
  <si>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</si>
  <si>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</si>
  <si>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</si>
  <si>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</si>
  <si>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</si>
  <si>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</si>
  <si>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</si>
  <si>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</si>
  <si>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</si>
  <si>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</si>
  <si>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</si>
  <si>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</si>
  <si>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</si>
  <si>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</si>
  <si>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</si>
  <si>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</si>
  <si>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</si>
  <si>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</si>
  <si>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</si>
  <si>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</si>
  <si>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</si>
  <si>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</si>
  <si>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</si>
  <si>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</si>
  <si>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</si>
  <si>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</si>
  <si>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</si>
  <si>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</si>
  <si>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</si>
  <si>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</si>
  <si>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</si>
  <si>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</si>
  <si>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</si>
  <si>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</si>
  <si>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</si>
  <si>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89</t>
  </si>
  <si>
    <t>90</t>
  </si>
  <si>
    <t>106</t>
  </si>
  <si>
    <t>107</t>
  </si>
  <si>
    <t>108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</si>
  <si>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</si>
  <si>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</si>
  <si>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</si>
  <si>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</si>
  <si>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</si>
  <si>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</si>
  <si>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</si>
  <si>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</si>
  <si>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</si>
  <si>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</si>
  <si>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</si>
  <si>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</si>
  <si>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</si>
  <si>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</si>
  <si>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</si>
  <si>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</si>
  <si>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</si>
  <si>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</si>
  <si>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118</t>
  </si>
  <si>
    <t>119</t>
  </si>
  <si>
    <t>120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</si>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</sst>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f8cbad"/>
      </patternFill>
    </fill>
    <fill>
      <patternFill patternType="solid">
        <fgColor rgb="FFc55a11"/>
      </patternFill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f4b183"/>
      </patternFill>
    </fill>
    <fill>
      <patternFill patternType="solid">
        <fgColor rgb="FFffff00"/>
      </patternFill>
    </fill>
    <fill>
      <patternFill patternType="solid">
        <fgColor rgb="FF8497b0"/>
      </patternFill>
    </fill>
    <fill>
      <patternFill patternType="solid">
        <fgColor rgb="FF7030a0"/>
      </patternFill>
    </fill>
    <fill>
      <patternFill patternType="solid">
        <fgColor rgb="FF767171"/>
      </patternFill>
    </fill>
    <fill>
      <patternFill patternType="solid">
        <fgColor rgb="FFa9d18e"/>
      </patternFill>
    </fill>
    <fill>
      <patternFill patternType="solid">
        <fgColor rgb="FFd0cece"/>
      </patternFill>
    </fill>
    <fill>
      <patternFill patternType="solid">
        <fgColor rgb="FF2e75b6"/>
      </patternFill>
    </fill>
    <fill>
      <patternFill patternType="solid">
        <fgColor rgb="FF548235"/>
      </patternFill>
    </fill>
    <fill>
      <patternFill patternType="solid">
        <fgColor rgb="FFbf9000"/>
      </patternFill>
    </fill>
    <fill>
      <patternFill patternType="solid">
        <fgColor rgb="FFffd966"/>
      </patternFill>
    </fill>
    <fill>
      <patternFill patternType="solid">
        <fgColor rgb="FF7c7c7c"/>
      </patternFill>
    </fill>
    <fill>
      <patternFill patternType="solid">
        <fgColor rgb="FF38572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2" applyBorder="1" fontId="1" applyFont="1" fillId="3" applyFill="1" applyAlignment="1">
      <alignment horizontal="left"/>
    </xf>
    <xf xfId="0" numFmtId="4" applyNumberFormat="1" borderId="2" applyBorder="1" fontId="1" applyFont="1" fillId="3" applyFill="1" applyAlignment="1">
      <alignment horizontal="right"/>
    </xf>
    <xf xfId="0" numFmtId="0" borderId="2" applyBorder="1" fontId="1" applyFont="1" fillId="4" applyFill="1" applyAlignment="1">
      <alignment horizontal="left"/>
    </xf>
    <xf xfId="0" numFmtId="4" applyNumberFormat="1" borderId="2" applyBorder="1" fontId="1" applyFont="1" fillId="4" applyFill="1" applyAlignment="1">
      <alignment horizontal="right"/>
    </xf>
    <xf xfId="0" numFmtId="0" borderId="2" applyBorder="1" fontId="1" applyFont="1" fillId="5" applyFill="1" applyAlignment="1">
      <alignment horizontal="left"/>
    </xf>
    <xf xfId="0" numFmtId="4" applyNumberFormat="1" borderId="2" applyBorder="1" fontId="1" applyFont="1" fillId="5" applyFill="1" applyAlignment="1">
      <alignment horizontal="right"/>
    </xf>
    <xf xfId="0" numFmtId="0" borderId="2" applyBorder="1" fontId="1" applyFont="1" fillId="6" applyFill="1" applyAlignment="1">
      <alignment horizontal="left"/>
    </xf>
    <xf xfId="0" numFmtId="4" applyNumberFormat="1" borderId="2" applyBorder="1" fontId="1" applyFont="1" fillId="6" applyFill="1" applyAlignment="1">
      <alignment horizontal="right"/>
    </xf>
    <xf xfId="0" numFmtId="0" borderId="2" applyBorder="1" fontId="1" applyFont="1" fillId="7" applyFill="1" applyAlignment="1">
      <alignment horizontal="lef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8" applyFill="1" applyAlignment="1">
      <alignment horizontal="right"/>
    </xf>
    <xf xfId="0" numFmtId="3" applyNumberFormat="1" borderId="2" applyBorder="1" fontId="2" applyFont="1" fillId="9" applyFill="1" applyAlignment="1">
      <alignment horizontal="center"/>
    </xf>
    <xf xfId="0" numFmtId="1" applyNumberFormat="1" borderId="2" applyBorder="1" fontId="1" applyFont="1" fillId="9" applyFill="1" applyAlignment="1">
      <alignment horizontal="center"/>
    </xf>
    <xf xfId="0" numFmtId="3" applyNumberFormat="1" borderId="2" applyBorder="1" fontId="2" applyFont="1" fillId="7" applyFill="1" applyAlignment="1">
      <alignment horizontal="center"/>
    </xf>
    <xf xfId="0" numFmtId="1" applyNumberFormat="1" borderId="2" applyBorder="1" fontId="1" applyFont="1" fillId="7" applyFill="1" applyAlignment="1">
      <alignment horizontal="center"/>
    </xf>
    <xf xfId="0" numFmtId="1" applyNumberFormat="1" borderId="2" applyBorder="1" fontId="1" applyFont="1" fillId="10" applyFill="1" applyAlignment="1">
      <alignment horizontal="center"/>
    </xf>
    <xf xfId="0" numFmtId="3" applyNumberFormat="1" borderId="2" applyBorder="1" fontId="2" applyFont="1" fillId="11" applyFill="1" applyAlignment="1">
      <alignment horizontal="center"/>
    </xf>
    <xf xfId="0" numFmtId="1" applyNumberFormat="1" borderId="2" applyBorder="1" fontId="1" applyFont="1" fillId="12" applyFill="1" applyAlignment="1">
      <alignment horizontal="center"/>
    </xf>
    <xf xfId="0" numFmtId="3" applyNumberFormat="1" borderId="2" applyBorder="1" fontId="1" applyFont="1" fillId="8" applyFill="1" applyAlignment="1">
      <alignment horizontal="center"/>
    </xf>
    <xf xfId="0" numFmtId="3" applyNumberFormat="1" borderId="2" applyBorder="1" fontId="1" applyFont="1" fillId="13" applyFill="1" applyAlignment="1">
      <alignment horizontal="center"/>
    </xf>
    <xf xfId="0" numFmtId="3" applyNumberFormat="1" borderId="2" applyBorder="1" fontId="1" applyFont="1" fillId="14" applyFill="1" applyAlignment="1">
      <alignment horizontal="center"/>
    </xf>
    <xf xfId="0" numFmtId="3" applyNumberFormat="1" borderId="2" applyBorder="1" fontId="1" applyFont="1" fillId="15" applyFill="1" applyAlignment="1">
      <alignment horizontal="center"/>
    </xf>
    <xf xfId="0" numFmtId="1" applyNumberFormat="1" borderId="2" applyBorder="1" fontId="1" applyFont="1" fillId="4" applyFill="1" applyAlignment="1">
      <alignment horizontal="center"/>
    </xf>
    <xf xfId="0" numFmtId="1" applyNumberFormat="1" borderId="2" applyBorder="1" fontId="1" applyFont="1" fillId="16" applyFill="1" applyAlignment="1">
      <alignment horizontal="center"/>
    </xf>
    <xf xfId="0" numFmtId="1" applyNumberFormat="1" borderId="2" applyBorder="1" fontId="1" applyFont="1" fillId="11" applyFill="1" applyAlignment="1">
      <alignment horizontal="center"/>
    </xf>
    <xf xfId="0" numFmtId="1" applyNumberFormat="1" borderId="2" applyBorder="1" fontId="1" applyFont="1" fillId="17" applyFill="1" applyAlignment="1">
      <alignment horizontal="center"/>
    </xf>
    <xf xfId="0" numFmtId="1" applyNumberFormat="1" borderId="2" applyBorder="1" fontId="1" applyFont="1" fillId="8" applyFill="1" applyAlignment="1">
      <alignment horizontal="center"/>
    </xf>
    <xf xfId="0" numFmtId="1" applyNumberFormat="1" borderId="2" applyBorder="1" fontId="1" applyFont="1" fillId="18" applyFill="1" applyAlignment="1">
      <alignment horizontal="center"/>
    </xf>
    <xf xfId="0" numFmtId="1" applyNumberFormat="1" borderId="2" applyBorder="1" fontId="1" applyFont="1" fillId="19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2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4" width="11.862142857142858" customWidth="1" bestFit="1"/>
    <col min="2" max="2" style="45" width="11.862142857142858" customWidth="1" bestFit="1"/>
    <col min="3" max="3" style="46" width="11.862142857142858" customWidth="1" bestFit="1"/>
    <col min="4" max="4" style="47" width="11.862142857142858" customWidth="1" bestFit="1"/>
    <col min="5" max="5" style="7" width="11.862142857142858" customWidth="1" bestFit="1"/>
    <col min="6" max="6" style="7" width="11.862142857142858" customWidth="1" bestFit="1"/>
    <col min="7" max="7" style="7" width="12.43357142857143" customWidth="1" bestFit="1"/>
    <col min="8" max="8" style="45" width="12.43357142857143" customWidth="1" bestFit="1"/>
    <col min="9" max="9" style="45" width="11.862142857142858" customWidth="1" bestFit="1"/>
    <col min="10" max="10" style="7" width="11.862142857142858" customWidth="1" bestFit="1"/>
    <col min="11" max="11" style="7" width="11.862142857142858" customWidth="1" bestFit="1"/>
    <col min="12" max="12" style="44" width="11.862142857142858" customWidth="1" bestFit="1"/>
    <col min="13" max="13" style="7" width="11.862142857142858" customWidth="1" bestFit="1"/>
    <col min="14" max="14" style="7" width="11.862142857142858" customWidth="1" bestFit="1"/>
    <col min="15" max="15" style="7" width="11.862142857142858" customWidth="1" bestFit="1"/>
    <col min="16" max="16" style="7" width="11.862142857142858" customWidth="1" bestFit="1"/>
    <col min="17" max="17" style="7" width="11.862142857142858" customWidth="1" bestFit="1"/>
    <col min="18" max="18" style="7" width="11.862142857142858" customWidth="1" bestFit="1"/>
    <col min="19" max="19" style="7" width="11.862142857142858" customWidth="1" bestFit="1"/>
    <col min="20" max="20" style="7" width="11.862142857142858" customWidth="1" bestFit="1"/>
  </cols>
  <sheetData>
    <row x14ac:dyDescent="0.25" r="1" customHeight="1" ht="16.5">
      <c r="A1" s="9" t="s">
        <v>1</v>
      </c>
      <c r="B1" s="10" t="s">
        <v>2</v>
      </c>
      <c r="C1" s="11" t="s">
        <v>3</v>
      </c>
      <c r="D1" s="12" t="s">
        <v>4</v>
      </c>
      <c r="E1" s="4" t="s">
        <v>5</v>
      </c>
      <c r="F1" s="4" t="s">
        <v>6</v>
      </c>
      <c r="G1" s="4" t="s">
        <v>7</v>
      </c>
      <c r="H1" s="10"/>
      <c r="I1" s="10"/>
      <c r="J1" s="4"/>
      <c r="K1" s="4"/>
      <c r="L1" s="9"/>
      <c r="M1" s="4"/>
      <c r="N1" s="4"/>
      <c r="O1" s="4"/>
      <c r="P1" s="4"/>
      <c r="Q1" s="4"/>
      <c r="R1" s="4"/>
      <c r="S1" s="4"/>
      <c r="T1" s="4"/>
    </row>
    <row x14ac:dyDescent="0.25" r="2" customHeight="1" ht="16.5">
      <c r="A2" s="13" t="s">
        <v>8</v>
      </c>
      <c r="B2" s="14">
        <v>1.6096745279904587</v>
      </c>
      <c r="C2" s="1">
        <v>0</v>
      </c>
      <c r="D2" s="1">
        <v>0</v>
      </c>
      <c r="E2" s="2">
        <f>AVERAGE(B2:B24)</f>
      </c>
      <c r="F2" s="2">
        <f>STDEV(B2:B24)</f>
      </c>
      <c r="G2" s="2">
        <f>2*F2</f>
      </c>
      <c r="H2" s="10"/>
      <c r="I2" s="10"/>
      <c r="J2" s="4"/>
      <c r="K2" s="4"/>
      <c r="L2" s="9"/>
      <c r="M2" s="4"/>
      <c r="N2" s="4"/>
      <c r="O2" s="4"/>
      <c r="P2" s="4"/>
      <c r="Q2" s="4"/>
      <c r="R2" s="4"/>
      <c r="S2" s="4"/>
      <c r="T2" s="4"/>
    </row>
    <row x14ac:dyDescent="0.25" r="3" customHeight="1" ht="16.5">
      <c r="A3" s="15" t="s">
        <v>8</v>
      </c>
      <c r="B3" s="16">
        <v>1.7056327727821774</v>
      </c>
      <c r="C3" s="1">
        <v>0</v>
      </c>
      <c r="D3" s="1">
        <v>0</v>
      </c>
      <c r="E3" s="4"/>
      <c r="F3" s="4"/>
      <c r="G3" s="4"/>
      <c r="H3" s="10"/>
      <c r="I3" s="10"/>
      <c r="J3" s="4"/>
      <c r="K3" s="4"/>
      <c r="L3" s="9"/>
      <c r="M3" s="4"/>
      <c r="N3" s="4"/>
      <c r="O3" s="4"/>
      <c r="P3" s="4"/>
      <c r="Q3" s="4"/>
      <c r="R3" s="4"/>
      <c r="S3" s="4"/>
      <c r="T3" s="4"/>
    </row>
    <row x14ac:dyDescent="0.25" r="4" customHeight="1" ht="16.5">
      <c r="A4" s="17" t="s">
        <v>8</v>
      </c>
      <c r="B4" s="18">
        <v>1.8397496357831895</v>
      </c>
      <c r="C4" s="1">
        <v>0</v>
      </c>
      <c r="D4" s="1">
        <v>0</v>
      </c>
      <c r="E4" s="4"/>
      <c r="F4" s="4"/>
      <c r="G4" s="4"/>
      <c r="H4" s="10"/>
      <c r="I4" s="10"/>
      <c r="J4" s="4"/>
      <c r="K4" s="4"/>
      <c r="L4" s="9"/>
      <c r="M4" s="4"/>
      <c r="N4" s="4"/>
      <c r="O4" s="4"/>
      <c r="P4" s="4"/>
      <c r="Q4" s="4"/>
      <c r="R4" s="4"/>
      <c r="S4" s="4"/>
      <c r="T4" s="4"/>
    </row>
    <row x14ac:dyDescent="0.25" r="5" customHeight="1" ht="16.5">
      <c r="A5" s="19" t="s">
        <v>8</v>
      </c>
      <c r="B5" s="20">
        <v>1.6907549077848614</v>
      </c>
      <c r="C5" s="1">
        <v>0</v>
      </c>
      <c r="D5" s="1">
        <v>0</v>
      </c>
      <c r="E5" s="4"/>
      <c r="F5" s="4"/>
      <c r="G5" s="4"/>
      <c r="H5" s="10"/>
      <c r="I5" s="10"/>
      <c r="J5" s="4"/>
      <c r="K5" s="4"/>
      <c r="L5" s="9"/>
      <c r="M5" s="4"/>
      <c r="N5" s="4"/>
      <c r="O5" s="4"/>
      <c r="P5" s="4"/>
      <c r="Q5" s="4"/>
      <c r="R5" s="4"/>
      <c r="S5" s="4"/>
      <c r="T5" s="4"/>
    </row>
    <row x14ac:dyDescent="0.25" r="6" customHeight="1" ht="16.5">
      <c r="A6" s="21" t="s">
        <v>8</v>
      </c>
      <c r="B6" s="22">
        <v>1.6639311922143591</v>
      </c>
      <c r="C6" s="1">
        <v>0</v>
      </c>
      <c r="D6" s="1">
        <v>0</v>
      </c>
      <c r="E6" s="4"/>
      <c r="F6" s="4"/>
      <c r="G6" s="4"/>
      <c r="H6" s="10"/>
      <c r="I6" s="10"/>
      <c r="J6" s="4"/>
      <c r="K6" s="4"/>
      <c r="L6" s="9"/>
      <c r="M6" s="4"/>
      <c r="N6" s="4"/>
      <c r="O6" s="4"/>
      <c r="P6" s="4"/>
      <c r="Q6" s="4"/>
      <c r="R6" s="4"/>
      <c r="S6" s="4"/>
      <c r="T6" s="4"/>
    </row>
    <row x14ac:dyDescent="0.25" r="7" customHeight="1" ht="16.5">
      <c r="A7" s="13" t="s">
        <v>9</v>
      </c>
      <c r="B7" s="14">
        <v>0.7014315521706469</v>
      </c>
      <c r="C7" s="1">
        <v>0</v>
      </c>
      <c r="D7" s="1">
        <v>0</v>
      </c>
      <c r="E7" s="4"/>
      <c r="F7" s="4"/>
      <c r="G7" s="4"/>
      <c r="H7" s="10"/>
      <c r="I7" s="10"/>
      <c r="J7" s="4"/>
      <c r="K7" s="4"/>
      <c r="L7" s="9"/>
      <c r="M7" s="4"/>
      <c r="N7" s="4"/>
      <c r="O7" s="4"/>
      <c r="P7" s="4"/>
      <c r="Q7" s="4"/>
      <c r="R7" s="4"/>
      <c r="S7" s="4"/>
      <c r="T7" s="4"/>
    </row>
    <row x14ac:dyDescent="0.25" r="8" customHeight="1" ht="16.5">
      <c r="A8" s="15" t="s">
        <v>9</v>
      </c>
      <c r="B8" s="16">
        <v>0.6988943024379218</v>
      </c>
      <c r="C8" s="1">
        <v>0</v>
      </c>
      <c r="D8" s="1">
        <v>0</v>
      </c>
      <c r="E8" s="4"/>
      <c r="F8" s="4"/>
      <c r="G8" s="4"/>
      <c r="H8" s="10"/>
      <c r="I8" s="10"/>
      <c r="J8" s="4"/>
      <c r="K8" s="4"/>
      <c r="L8" s="9"/>
      <c r="M8" s="4"/>
      <c r="N8" s="4"/>
      <c r="O8" s="4"/>
      <c r="P8" s="4"/>
      <c r="Q8" s="4"/>
      <c r="R8" s="4"/>
      <c r="S8" s="4"/>
      <c r="T8" s="4"/>
    </row>
    <row x14ac:dyDescent="0.25" r="9" customHeight="1" ht="16.5">
      <c r="A9" s="23" t="s">
        <v>9</v>
      </c>
      <c r="B9" s="24">
        <v>0.682946221605583</v>
      </c>
      <c r="C9" s="1">
        <v>0</v>
      </c>
      <c r="D9" s="1">
        <v>0</v>
      </c>
      <c r="E9" s="4"/>
      <c r="F9" s="4"/>
      <c r="G9" s="4"/>
      <c r="H9" s="10"/>
      <c r="I9" s="10"/>
      <c r="J9" s="4"/>
      <c r="K9" s="4"/>
      <c r="L9" s="9"/>
      <c r="M9" s="4"/>
      <c r="N9" s="4"/>
      <c r="O9" s="4"/>
      <c r="P9" s="4"/>
      <c r="Q9" s="4"/>
      <c r="R9" s="4"/>
      <c r="S9" s="4"/>
      <c r="T9" s="4"/>
    </row>
    <row x14ac:dyDescent="0.25" r="10" customHeight="1" ht="16.5">
      <c r="A10" s="17" t="s">
        <v>9</v>
      </c>
      <c r="B10" s="18">
        <v>0.6327689733347642</v>
      </c>
      <c r="C10" s="1">
        <v>0</v>
      </c>
      <c r="D10" s="1">
        <v>0</v>
      </c>
      <c r="E10" s="4"/>
      <c r="F10" s="4"/>
      <c r="G10" s="4"/>
      <c r="H10" s="10"/>
      <c r="I10" s="10"/>
      <c r="J10" s="4"/>
      <c r="K10" s="4"/>
      <c r="L10" s="9"/>
      <c r="M10" s="4"/>
      <c r="N10" s="4"/>
      <c r="O10" s="4"/>
      <c r="P10" s="4"/>
      <c r="Q10" s="4"/>
      <c r="R10" s="4"/>
      <c r="S10" s="4"/>
      <c r="T10" s="4"/>
    </row>
    <row x14ac:dyDescent="0.25" r="11" customHeight="1" ht="16.5">
      <c r="A11" s="19" t="s">
        <v>9</v>
      </c>
      <c r="B11" s="20">
        <v>0.7171285830149733</v>
      </c>
      <c r="C11" s="1">
        <v>0</v>
      </c>
      <c r="D11" s="1">
        <v>0</v>
      </c>
      <c r="E11" s="4"/>
      <c r="F11" s="4"/>
      <c r="G11" s="4"/>
      <c r="H11" s="10"/>
      <c r="I11" s="10"/>
      <c r="J11" s="4"/>
      <c r="K11" s="4"/>
      <c r="L11" s="9"/>
      <c r="M11" s="4"/>
      <c r="N11" s="4"/>
      <c r="O11" s="4"/>
      <c r="P11" s="4"/>
      <c r="Q11" s="4"/>
      <c r="R11" s="4"/>
      <c r="S11" s="4"/>
      <c r="T11" s="4"/>
    </row>
    <row x14ac:dyDescent="0.25" r="12" customHeight="1" ht="16.5">
      <c r="A12" s="21" t="s">
        <v>9</v>
      </c>
      <c r="B12" s="22">
        <v>0.6662301460775666</v>
      </c>
      <c r="C12" s="1">
        <v>0</v>
      </c>
      <c r="D12" s="1">
        <v>0</v>
      </c>
      <c r="E12" s="4"/>
      <c r="F12" s="4"/>
      <c r="G12" s="4"/>
      <c r="H12" s="10"/>
      <c r="I12" s="10"/>
      <c r="J12" s="4"/>
      <c r="K12" s="4"/>
      <c r="L12" s="9"/>
      <c r="M12" s="4"/>
      <c r="N12" s="4"/>
      <c r="O12" s="4"/>
      <c r="P12" s="4"/>
      <c r="Q12" s="4"/>
      <c r="R12" s="4"/>
      <c r="S12" s="4"/>
      <c r="T12" s="4"/>
    </row>
    <row x14ac:dyDescent="0.25" r="13" customHeight="1" ht="16.5">
      <c r="A13" s="13" t="s">
        <v>10</v>
      </c>
      <c r="B13" s="14">
        <v>1.0338907760499152</v>
      </c>
      <c r="C13" s="1">
        <v>0</v>
      </c>
      <c r="D13" s="1">
        <v>0</v>
      </c>
      <c r="E13" s="4"/>
      <c r="F13" s="4"/>
      <c r="G13" s="4"/>
      <c r="H13" s="10"/>
      <c r="I13" s="10"/>
      <c r="J13" s="4"/>
      <c r="K13" s="4"/>
      <c r="L13" s="9"/>
      <c r="M13" s="4"/>
      <c r="N13" s="4"/>
      <c r="O13" s="4"/>
      <c r="P13" s="4"/>
      <c r="Q13" s="4"/>
      <c r="R13" s="4"/>
      <c r="S13" s="4"/>
      <c r="T13" s="4"/>
    </row>
    <row x14ac:dyDescent="0.25" r="14" customHeight="1" ht="16.5">
      <c r="A14" s="15" t="s">
        <v>10</v>
      </c>
      <c r="B14" s="16">
        <v>0.8176504401541296</v>
      </c>
      <c r="C14" s="1">
        <v>0</v>
      </c>
      <c r="D14" s="1">
        <v>0</v>
      </c>
      <c r="E14" s="4"/>
      <c r="F14" s="4"/>
      <c r="G14" s="4"/>
      <c r="H14" s="10"/>
      <c r="I14" s="10"/>
      <c r="J14" s="4"/>
      <c r="K14" s="4"/>
      <c r="L14" s="9"/>
      <c r="M14" s="4"/>
      <c r="N14" s="4"/>
      <c r="O14" s="4"/>
      <c r="P14" s="4"/>
      <c r="Q14" s="4"/>
      <c r="R14" s="4"/>
      <c r="S14" s="4"/>
      <c r="T14" s="4"/>
    </row>
    <row x14ac:dyDescent="0.25" r="15" customHeight="1" ht="16.5">
      <c r="A15" s="23" t="s">
        <v>10</v>
      </c>
      <c r="B15" s="24">
        <v>0.8410584650357392</v>
      </c>
      <c r="C15" s="1">
        <v>0</v>
      </c>
      <c r="D15" s="1">
        <v>0</v>
      </c>
      <c r="E15" s="4"/>
      <c r="F15" s="4"/>
      <c r="G15" s="4"/>
      <c r="H15" s="10"/>
      <c r="I15" s="10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</row>
    <row x14ac:dyDescent="0.25" r="16" customHeight="1" ht="16.5">
      <c r="A16" s="17" t="s">
        <v>10</v>
      </c>
      <c r="B16" s="18">
        <v>0.7356314151501373</v>
      </c>
      <c r="C16" s="1">
        <v>0</v>
      </c>
      <c r="D16" s="1">
        <v>0</v>
      </c>
      <c r="E16" s="4"/>
      <c r="F16" s="4"/>
      <c r="G16" s="4"/>
      <c r="H16" s="10"/>
      <c r="I16" s="10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</row>
    <row x14ac:dyDescent="0.25" r="17" customHeight="1" ht="16.5">
      <c r="A17" s="19" t="s">
        <v>10</v>
      </c>
      <c r="B17" s="20">
        <v>0.7972200651322195</v>
      </c>
      <c r="C17" s="1">
        <v>0</v>
      </c>
      <c r="D17" s="1">
        <v>0</v>
      </c>
      <c r="E17" s="4"/>
      <c r="F17" s="4"/>
      <c r="G17" s="4"/>
      <c r="H17" s="10"/>
      <c r="I17" s="10"/>
      <c r="J17" s="4"/>
      <c r="K17" s="4"/>
      <c r="L17" s="9"/>
      <c r="M17" s="4"/>
      <c r="N17" s="4"/>
      <c r="O17" s="4"/>
      <c r="P17" s="4"/>
      <c r="Q17" s="4"/>
      <c r="R17" s="4"/>
      <c r="S17" s="4"/>
      <c r="T17" s="4"/>
    </row>
    <row x14ac:dyDescent="0.25" r="18" customHeight="1" ht="16.5">
      <c r="A18" s="21" t="s">
        <v>10</v>
      </c>
      <c r="B18" s="22">
        <v>0.8803203951003103</v>
      </c>
      <c r="C18" s="1">
        <v>0</v>
      </c>
      <c r="D18" s="1">
        <v>0</v>
      </c>
      <c r="E18" s="4"/>
      <c r="F18" s="4"/>
      <c r="G18" s="4"/>
      <c r="H18" s="10"/>
      <c r="I18" s="10"/>
      <c r="J18" s="4"/>
      <c r="K18" s="4"/>
      <c r="L18" s="9"/>
      <c r="M18" s="4"/>
      <c r="N18" s="4"/>
      <c r="O18" s="4"/>
      <c r="P18" s="4"/>
      <c r="Q18" s="4"/>
      <c r="R18" s="4"/>
      <c r="S18" s="4"/>
      <c r="T18" s="4"/>
    </row>
    <row x14ac:dyDescent="0.25" r="19" customHeight="1" ht="16.5">
      <c r="A19" s="13" t="s">
        <v>11</v>
      </c>
      <c r="B19" s="14">
        <v>0.8566471412253256</v>
      </c>
      <c r="C19" s="1">
        <v>0</v>
      </c>
      <c r="D19" s="1">
        <v>0</v>
      </c>
      <c r="E19" s="4"/>
      <c r="F19" s="4"/>
      <c r="G19" s="4"/>
      <c r="H19" s="10"/>
      <c r="I19" s="10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</row>
    <row x14ac:dyDescent="0.25" r="20" customHeight="1" ht="16.5">
      <c r="A20" s="15" t="s">
        <v>11</v>
      </c>
      <c r="B20" s="16">
        <v>1.0259714907703446</v>
      </c>
      <c r="C20" s="1">
        <v>0</v>
      </c>
      <c r="D20" s="1">
        <v>0</v>
      </c>
      <c r="E20" s="4"/>
      <c r="F20" s="4"/>
      <c r="G20" s="4"/>
      <c r="H20" s="10"/>
      <c r="I20" s="10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</row>
    <row x14ac:dyDescent="0.25" r="21" customHeight="1" ht="16.5">
      <c r="A21" s="23" t="s">
        <v>11</v>
      </c>
      <c r="B21" s="25">
        <v>0.9053980637660646</v>
      </c>
      <c r="C21" s="1">
        <v>0</v>
      </c>
      <c r="D21" s="1">
        <v>0</v>
      </c>
      <c r="E21" s="4"/>
      <c r="F21" s="4"/>
      <c r="G21" s="4"/>
      <c r="H21" s="10"/>
      <c r="I21" s="10"/>
      <c r="J21" s="4"/>
      <c r="K21" s="4"/>
      <c r="L21" s="9"/>
      <c r="M21" s="4"/>
      <c r="N21" s="4"/>
      <c r="O21" s="4"/>
      <c r="P21" s="4"/>
      <c r="Q21" s="4"/>
      <c r="R21" s="4"/>
      <c r="S21" s="4"/>
      <c r="T21" s="4"/>
    </row>
    <row x14ac:dyDescent="0.25" r="22" customHeight="1" ht="16.5">
      <c r="A22" s="17" t="s">
        <v>11</v>
      </c>
      <c r="B22" s="18">
        <v>1.1677122350655402</v>
      </c>
      <c r="C22" s="1">
        <v>0</v>
      </c>
      <c r="D22" s="1">
        <v>0</v>
      </c>
      <c r="E22" s="4"/>
      <c r="F22" s="4"/>
      <c r="G22" s="4"/>
      <c r="H22" s="10"/>
      <c r="I22" s="10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</row>
    <row x14ac:dyDescent="0.25" r="23" customHeight="1" ht="16.5">
      <c r="A23" s="19" t="s">
        <v>11</v>
      </c>
      <c r="B23" s="20">
        <v>1.0345323832174027</v>
      </c>
      <c r="C23" s="1">
        <v>0</v>
      </c>
      <c r="D23" s="1">
        <v>0</v>
      </c>
      <c r="E23" s="4"/>
      <c r="F23" s="4"/>
      <c r="G23" s="4"/>
      <c r="H23" s="10"/>
      <c r="I23" s="10"/>
      <c r="J23" s="4"/>
      <c r="K23" s="4"/>
      <c r="L23" s="9"/>
      <c r="M23" s="4"/>
      <c r="N23" s="4"/>
      <c r="O23" s="4"/>
      <c r="P23" s="4"/>
      <c r="Q23" s="4"/>
      <c r="R23" s="4"/>
      <c r="S23" s="4"/>
      <c r="T23" s="4"/>
    </row>
    <row x14ac:dyDescent="0.25" r="24" customHeight="1" ht="16.5">
      <c r="A24" s="21" t="s">
        <v>11</v>
      </c>
      <c r="B24" s="22">
        <v>1.024706740858628</v>
      </c>
      <c r="C24" s="1">
        <v>0</v>
      </c>
      <c r="D24" s="1">
        <v>0</v>
      </c>
      <c r="E24" s="4"/>
      <c r="F24" s="4"/>
      <c r="G24" s="4"/>
      <c r="H24" s="10"/>
      <c r="I24" s="10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</row>
    <row x14ac:dyDescent="0.25" r="25" customHeight="1" ht="16.5" hidden="1">
      <c r="A25" s="13" t="s">
        <v>12</v>
      </c>
      <c r="B25" s="14">
        <v>0.9799181574112603</v>
      </c>
      <c r="C25" s="26">
        <v>34</v>
      </c>
      <c r="D25" s="27">
        <v>4</v>
      </c>
      <c r="E25" s="2">
        <f>AVERAGE(B25:B30)</f>
      </c>
      <c r="F25" s="2">
        <f>STDEV(B25:B30)</f>
      </c>
      <c r="G25" s="2">
        <f>2*F25</f>
      </c>
      <c r="H25" s="2">
        <f>LN(E25)</f>
      </c>
      <c r="I25" s="2">
        <f>LN(B25)</f>
      </c>
      <c r="J25" s="2">
        <f>AVERAGE(I25:I30)</f>
      </c>
      <c r="K25" s="2">
        <f>STDEV(I25:I30)</f>
      </c>
      <c r="L25" s="9"/>
      <c r="M25" s="4"/>
      <c r="N25" s="4"/>
      <c r="O25" s="4"/>
      <c r="P25" s="4"/>
      <c r="Q25" s="4"/>
      <c r="R25" s="4"/>
      <c r="S25" s="4"/>
      <c r="T25" s="4"/>
    </row>
    <row x14ac:dyDescent="0.25" r="26" customHeight="1" ht="16.5" hidden="1">
      <c r="A26" s="13" t="s">
        <v>13</v>
      </c>
      <c r="B26" s="14">
        <v>1.3199956720231862</v>
      </c>
      <c r="C26" s="26">
        <v>34</v>
      </c>
      <c r="D26" s="27">
        <v>4</v>
      </c>
      <c r="E26" s="4"/>
      <c r="F26" s="4"/>
      <c r="G26" s="4"/>
      <c r="H26" s="10"/>
      <c r="I26" s="2">
        <f>LN(B26)</f>
      </c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</row>
    <row x14ac:dyDescent="0.25" r="27" customHeight="1" ht="16.5" hidden="1">
      <c r="A27" s="13" t="s">
        <v>14</v>
      </c>
      <c r="B27" s="14">
        <v>1.2758215932448669</v>
      </c>
      <c r="C27" s="26">
        <v>34</v>
      </c>
      <c r="D27" s="27">
        <v>4</v>
      </c>
      <c r="E27" s="4"/>
      <c r="F27" s="4"/>
      <c r="G27" s="4"/>
      <c r="H27" s="10"/>
      <c r="I27" s="2">
        <f>LN(B27)</f>
      </c>
      <c r="J27" s="4"/>
      <c r="K27" s="4"/>
      <c r="L27" s="9"/>
      <c r="M27" s="4"/>
      <c r="N27" s="4"/>
      <c r="O27" s="4"/>
      <c r="P27" s="4"/>
      <c r="Q27" s="4"/>
      <c r="R27" s="4"/>
      <c r="S27" s="4"/>
      <c r="T27" s="4"/>
    </row>
    <row x14ac:dyDescent="0.25" r="28" customHeight="1" ht="16.5" hidden="1">
      <c r="A28" s="13" t="s">
        <v>15</v>
      </c>
      <c r="B28" s="14">
        <v>1.0333988165418164</v>
      </c>
      <c r="C28" s="26">
        <v>34</v>
      </c>
      <c r="D28" s="27">
        <v>4</v>
      </c>
      <c r="E28" s="4"/>
      <c r="F28" s="4"/>
      <c r="G28" s="4"/>
      <c r="H28" s="10"/>
      <c r="I28" s="2">
        <f>LN(B28)</f>
      </c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</row>
    <row x14ac:dyDescent="0.25" r="29" customHeight="1" ht="16.5" hidden="1">
      <c r="A29" s="13" t="s">
        <v>16</v>
      </c>
      <c r="B29" s="14">
        <v>0.8772427538076447</v>
      </c>
      <c r="C29" s="26">
        <v>34</v>
      </c>
      <c r="D29" s="27">
        <v>4</v>
      </c>
      <c r="E29" s="4"/>
      <c r="F29" s="4"/>
      <c r="G29" s="4"/>
      <c r="H29" s="10"/>
      <c r="I29" s="2">
        <f>LN(B29)</f>
      </c>
      <c r="J29" s="4"/>
      <c r="K29" s="4"/>
      <c r="L29" s="9"/>
      <c r="M29" s="4"/>
      <c r="N29" s="4"/>
      <c r="O29" s="4"/>
      <c r="P29" s="4"/>
      <c r="Q29" s="4"/>
      <c r="R29" s="4"/>
      <c r="S29" s="4"/>
      <c r="T29" s="4"/>
    </row>
    <row x14ac:dyDescent="0.25" r="30" customHeight="1" ht="16.5" hidden="1">
      <c r="A30" s="13" t="s">
        <v>17</v>
      </c>
      <c r="B30" s="14">
        <v>0.6632342377442932</v>
      </c>
      <c r="C30" s="26">
        <v>34</v>
      </c>
      <c r="D30" s="27">
        <v>4</v>
      </c>
      <c r="E30" s="4"/>
      <c r="F30" s="4"/>
      <c r="G30" s="4"/>
      <c r="H30" s="10"/>
      <c r="I30" s="2">
        <f>LN(B30)</f>
      </c>
      <c r="J30" s="4"/>
      <c r="K30" s="4"/>
      <c r="L30" s="9"/>
      <c r="M30" s="4"/>
      <c r="N30" s="4"/>
      <c r="O30" s="4"/>
      <c r="P30" s="4"/>
      <c r="Q30" s="4"/>
      <c r="R30" s="4"/>
      <c r="S30" s="4"/>
      <c r="T30" s="4"/>
    </row>
    <row x14ac:dyDescent="0.25" r="31" customHeight="1" ht="16.5" hidden="1">
      <c r="A31" s="13" t="s">
        <v>18</v>
      </c>
      <c r="B31" s="14">
        <v>0.9175215580863056</v>
      </c>
      <c r="C31" s="28">
        <v>36</v>
      </c>
      <c r="D31" s="29">
        <v>4</v>
      </c>
      <c r="E31" s="2">
        <f>AVERAGE(B31:B35)</f>
      </c>
      <c r="F31" s="2">
        <f>STDEV(B31:B35)</f>
      </c>
      <c r="G31" s="2">
        <f>2*F31</f>
      </c>
      <c r="H31" s="2">
        <f>LN(E31)</f>
      </c>
      <c r="I31" s="2">
        <f>LN(B31)</f>
      </c>
      <c r="J31" s="2">
        <f>AVERAGE(I31:I35)</f>
      </c>
      <c r="K31" s="2">
        <f>STDEV(I31:I35)</f>
      </c>
      <c r="L31" s="9"/>
      <c r="M31" s="4"/>
      <c r="N31" s="4"/>
      <c r="O31" s="4"/>
      <c r="P31" s="4"/>
      <c r="Q31" s="4"/>
      <c r="R31" s="4"/>
      <c r="S31" s="4"/>
      <c r="T31" s="4"/>
    </row>
    <row x14ac:dyDescent="0.25" r="32" customHeight="1" ht="16.5" hidden="1">
      <c r="A32" s="13" t="s">
        <v>19</v>
      </c>
      <c r="B32" s="14">
        <v>1.4023920927055828</v>
      </c>
      <c r="C32" s="28">
        <v>36</v>
      </c>
      <c r="D32" s="29">
        <v>4</v>
      </c>
      <c r="E32" s="4"/>
      <c r="F32" s="4"/>
      <c r="G32" s="4"/>
      <c r="H32" s="2">
        <f>LN(B32)</f>
      </c>
      <c r="I32" s="2">
        <f>LN(B32)</f>
      </c>
      <c r="J32" s="4"/>
      <c r="K32" s="4"/>
      <c r="L32" s="9"/>
      <c r="M32" s="2">
        <v>0.02462939608380609</v>
      </c>
      <c r="N32" s="2">
        <v>0.24687789538691052</v>
      </c>
      <c r="O32" s="4"/>
      <c r="P32" s="4"/>
      <c r="Q32" s="4"/>
      <c r="R32" s="4"/>
      <c r="S32" s="4"/>
      <c r="T32" s="4"/>
    </row>
    <row x14ac:dyDescent="0.25" r="33" customHeight="1" ht="16.5" hidden="1">
      <c r="A33" s="13" t="s">
        <v>20</v>
      </c>
      <c r="B33" s="14">
        <v>1.2162016806273501</v>
      </c>
      <c r="C33" s="28">
        <v>36</v>
      </c>
      <c r="D33" s="29">
        <v>4</v>
      </c>
      <c r="E33" s="4"/>
      <c r="F33" s="4"/>
      <c r="G33" s="4"/>
      <c r="H33" s="2">
        <f>LN(B33)</f>
      </c>
      <c r="I33" s="2">
        <f>LN(B33)</f>
      </c>
      <c r="J33" s="4"/>
      <c r="K33" s="4"/>
      <c r="L33" s="9"/>
      <c r="M33" s="2">
        <v>0.13080867681910677</v>
      </c>
      <c r="N33" s="2">
        <v>0.2977940309447154</v>
      </c>
      <c r="O33" s="4"/>
      <c r="P33" s="4"/>
      <c r="Q33" s="4"/>
      <c r="R33" s="4"/>
      <c r="S33" s="4"/>
      <c r="T33" s="4"/>
    </row>
    <row x14ac:dyDescent="0.25" r="34" customHeight="1" ht="16.5" hidden="1">
      <c r="A34" s="15" t="s">
        <v>21</v>
      </c>
      <c r="B34" s="16">
        <v>1.4157452031708044</v>
      </c>
      <c r="C34" s="28">
        <v>36</v>
      </c>
      <c r="D34" s="29">
        <v>4</v>
      </c>
      <c r="E34" s="4"/>
      <c r="F34" s="4"/>
      <c r="G34" s="4"/>
      <c r="H34" s="2">
        <f>LN(B34)</f>
      </c>
      <c r="I34" s="2">
        <f>LN(B34)</f>
      </c>
      <c r="J34" s="4"/>
      <c r="K34" s="4"/>
      <c r="L34" s="9"/>
      <c r="M34" s="2">
        <v>-0.04448371373085159</v>
      </c>
      <c r="N34" s="2">
        <v>0.37083258495978705</v>
      </c>
      <c r="O34" s="4"/>
      <c r="P34" s="4"/>
      <c r="Q34" s="4"/>
      <c r="R34" s="4"/>
      <c r="S34" s="4"/>
      <c r="T34" s="4"/>
    </row>
    <row x14ac:dyDescent="0.25" r="35" customHeight="1" ht="16.5" hidden="1">
      <c r="A35" s="15" t="s">
        <v>22</v>
      </c>
      <c r="B35" s="16">
        <v>0.7468879649731204</v>
      </c>
      <c r="C35" s="28">
        <v>36</v>
      </c>
      <c r="D35" s="29">
        <v>4</v>
      </c>
      <c r="E35" s="4"/>
      <c r="F35" s="4"/>
      <c r="G35" s="4"/>
      <c r="H35" s="2">
        <f>LN(B35)</f>
      </c>
      <c r="I35" s="2">
        <f>LN(B35)</f>
      </c>
      <c r="J35" s="4"/>
      <c r="K35" s="4"/>
      <c r="L35" s="9"/>
      <c r="M35" s="2">
        <v>-0.0134333505238521</v>
      </c>
      <c r="N35" s="2">
        <v>0.2828422937391066</v>
      </c>
      <c r="O35" s="4"/>
      <c r="P35" s="4"/>
      <c r="Q35" s="4"/>
      <c r="R35" s="4"/>
      <c r="S35" s="4"/>
      <c r="T35" s="4"/>
    </row>
    <row x14ac:dyDescent="0.25" r="36" customHeight="1" ht="16.5" hidden="1">
      <c r="A36" s="15" t="s">
        <v>23</v>
      </c>
      <c r="B36" s="16">
        <v>0.6321305766980145</v>
      </c>
      <c r="C36" s="26">
        <v>42</v>
      </c>
      <c r="D36" s="30">
        <v>4</v>
      </c>
      <c r="E36" s="2">
        <f>AVERAGE(B36:B40)</f>
      </c>
      <c r="F36" s="2">
        <f>STDEV(B36:B40)</f>
      </c>
      <c r="G36" s="2">
        <f>2*F36</f>
      </c>
      <c r="H36" s="2">
        <f>LN(E36)</f>
      </c>
      <c r="I36" s="2">
        <f>LN(B36)</f>
      </c>
      <c r="J36" s="2">
        <f>AVERAGE(I36:I40)</f>
      </c>
      <c r="K36" s="2">
        <f>STDEV(I36:I40)</f>
      </c>
      <c r="L36" s="9"/>
      <c r="M36" s="4"/>
      <c r="N36" s="4"/>
      <c r="O36" s="4"/>
      <c r="P36" s="4"/>
      <c r="Q36" s="4"/>
      <c r="R36" s="4"/>
      <c r="S36" s="4"/>
      <c r="T36" s="4"/>
    </row>
    <row x14ac:dyDescent="0.25" r="37" customHeight="1" ht="16.5" hidden="1">
      <c r="A37" s="15" t="s">
        <v>24</v>
      </c>
      <c r="B37" s="16">
        <v>1.4505304311191856</v>
      </c>
      <c r="C37" s="26">
        <v>42</v>
      </c>
      <c r="D37" s="30">
        <v>4</v>
      </c>
      <c r="E37" s="4"/>
      <c r="F37" s="4"/>
      <c r="G37" s="4"/>
      <c r="H37" s="2">
        <f>LN(B37)</f>
      </c>
      <c r="I37" s="2">
        <f>LN(B37)</f>
      </c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</row>
    <row x14ac:dyDescent="0.25" r="38" customHeight="1" ht="16.5" hidden="1">
      <c r="A38" s="15" t="s">
        <v>25</v>
      </c>
      <c r="B38" s="16">
        <v>0.5655207565576448</v>
      </c>
      <c r="C38" s="26">
        <v>42</v>
      </c>
      <c r="D38" s="30">
        <v>4</v>
      </c>
      <c r="E38" s="4"/>
      <c r="F38" s="4"/>
      <c r="G38" s="4"/>
      <c r="H38" s="2">
        <f>LN(B38)</f>
      </c>
      <c r="I38" s="2">
        <f>LN(B38)</f>
      </c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</row>
    <row x14ac:dyDescent="0.25" r="39" customHeight="1" ht="16.5" hidden="1">
      <c r="A39" s="15" t="s">
        <v>26</v>
      </c>
      <c r="B39" s="16">
        <v>1.1753954271225877</v>
      </c>
      <c r="C39" s="26">
        <v>42</v>
      </c>
      <c r="D39" s="30">
        <v>4</v>
      </c>
      <c r="E39" s="4"/>
      <c r="F39" s="4"/>
      <c r="G39" s="4"/>
      <c r="H39" s="2">
        <f>LN(B39)</f>
      </c>
      <c r="I39" s="2">
        <f>LN(B39)</f>
      </c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</row>
    <row x14ac:dyDescent="0.25" r="40" customHeight="1" ht="16.5" hidden="1">
      <c r="A40" s="15" t="s">
        <v>27</v>
      </c>
      <c r="B40" s="16">
        <v>0.9588786967002058</v>
      </c>
      <c r="C40" s="26">
        <v>42</v>
      </c>
      <c r="D40" s="30">
        <v>4</v>
      </c>
      <c r="E40" s="4"/>
      <c r="F40" s="4"/>
      <c r="G40" s="4"/>
      <c r="H40" s="2">
        <f>LN(B40)</f>
      </c>
      <c r="I40" s="2">
        <f>LN(B40)</f>
      </c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</row>
    <row x14ac:dyDescent="0.25" r="41" customHeight="1" ht="16.5" hidden="1">
      <c r="A41" s="15" t="s">
        <v>28</v>
      </c>
      <c r="B41" s="16">
        <v>0.7866567703542092</v>
      </c>
      <c r="C41" s="31">
        <v>49</v>
      </c>
      <c r="D41" s="32">
        <v>4</v>
      </c>
      <c r="E41" s="2">
        <f>AVERAGE(B41:B42)</f>
      </c>
      <c r="F41" s="2">
        <f>STDEV(B41:B42)</f>
      </c>
      <c r="G41" s="2">
        <f>2*F41</f>
      </c>
      <c r="H41" s="2">
        <f>LN(E41)</f>
      </c>
      <c r="I41" s="2">
        <f>LN(B41)</f>
      </c>
      <c r="J41" s="2">
        <f>AVERAGE(I41:I42)</f>
      </c>
      <c r="K41" s="2">
        <f>STDEV(I41:I42)</f>
      </c>
      <c r="L41" s="9"/>
      <c r="M41" s="4"/>
      <c r="N41" s="4"/>
      <c r="O41" s="4"/>
      <c r="P41" s="4"/>
      <c r="Q41" s="4"/>
      <c r="R41" s="4"/>
      <c r="S41" s="4"/>
      <c r="T41" s="4"/>
    </row>
    <row x14ac:dyDescent="0.25" r="42" customHeight="1" ht="16.5" hidden="1">
      <c r="A42" s="15" t="s">
        <v>29</v>
      </c>
      <c r="B42" s="16">
        <v>1.1866561781727698</v>
      </c>
      <c r="C42" s="31">
        <v>49</v>
      </c>
      <c r="D42" s="32">
        <v>4</v>
      </c>
      <c r="E42" s="4"/>
      <c r="F42" s="4"/>
      <c r="G42" s="4"/>
      <c r="H42" s="2">
        <f>LN(B42)</f>
      </c>
      <c r="I42" s="2">
        <f>LN(B42)</f>
      </c>
      <c r="J42" s="4"/>
      <c r="K42" s="4"/>
      <c r="L42" s="9"/>
      <c r="M42" s="4"/>
      <c r="N42" s="4"/>
      <c r="O42" s="4"/>
      <c r="P42" s="4"/>
      <c r="Q42" s="4"/>
      <c r="R42" s="4"/>
      <c r="S42" s="4"/>
      <c r="T42" s="4"/>
    </row>
    <row x14ac:dyDescent="0.25" r="43" customHeight="1" ht="16.5" hidden="1">
      <c r="A43" s="15" t="s">
        <v>30</v>
      </c>
      <c r="B43" s="16">
        <v>1.304948319310162</v>
      </c>
      <c r="C43" s="26">
        <v>34</v>
      </c>
      <c r="D43" s="33">
        <v>7</v>
      </c>
      <c r="E43" s="2">
        <f>AVERAGE(B43:B48)</f>
      </c>
      <c r="F43" s="2">
        <f>STDEV(B43:B48)</f>
      </c>
      <c r="G43" s="2">
        <f>2*F43</f>
      </c>
      <c r="H43" s="2">
        <f>LN(B43)</f>
      </c>
      <c r="I43" s="2">
        <f>LN(B43)</f>
      </c>
      <c r="J43" s="2">
        <f>AVERAGE(I43:I48)</f>
      </c>
      <c r="K43" s="2">
        <f>STDEV(I43:I48)</f>
      </c>
      <c r="L43" s="9"/>
      <c r="M43" s="4"/>
      <c r="N43" s="4"/>
      <c r="O43" s="4"/>
      <c r="P43" s="4"/>
      <c r="Q43" s="4"/>
      <c r="R43" s="4"/>
      <c r="S43" s="4"/>
      <c r="T43" s="4"/>
    </row>
    <row x14ac:dyDescent="0.25" r="44" customHeight="1" ht="16.5" hidden="1">
      <c r="A44" s="15" t="s">
        <v>31</v>
      </c>
      <c r="B44" s="16">
        <v>1.0959055534231723</v>
      </c>
      <c r="C44" s="26">
        <v>34</v>
      </c>
      <c r="D44" s="33">
        <v>7</v>
      </c>
      <c r="E44" s="4"/>
      <c r="F44" s="4"/>
      <c r="G44" s="4"/>
      <c r="H44" s="2">
        <f>LN(B44)</f>
      </c>
      <c r="I44" s="2">
        <f>LN(B44)</f>
      </c>
      <c r="J44" s="4"/>
      <c r="K44" s="4"/>
      <c r="L44" s="9"/>
      <c r="M44" s="4"/>
      <c r="N44" s="4"/>
      <c r="O44" s="4"/>
      <c r="P44" s="4"/>
      <c r="Q44" s="4"/>
      <c r="R44" s="4"/>
      <c r="S44" s="4"/>
      <c r="T44" s="4"/>
    </row>
    <row x14ac:dyDescent="0.25" r="45" customHeight="1" ht="16.5" hidden="1">
      <c r="A45" s="15" t="s">
        <v>32</v>
      </c>
      <c r="B45" s="16">
        <v>1.136545677074921</v>
      </c>
      <c r="C45" s="26">
        <v>34</v>
      </c>
      <c r="D45" s="33">
        <v>7</v>
      </c>
      <c r="E45" s="4"/>
      <c r="F45" s="4"/>
      <c r="G45" s="4"/>
      <c r="H45" s="2">
        <f>LN(B45)</f>
      </c>
      <c r="I45" s="2">
        <f>LN(B45)</f>
      </c>
      <c r="J45" s="4"/>
      <c r="K45" s="4"/>
      <c r="L45" s="9"/>
      <c r="M45" s="4"/>
      <c r="N45" s="4"/>
      <c r="O45" s="4"/>
      <c r="P45" s="4"/>
      <c r="Q45" s="4"/>
      <c r="R45" s="4"/>
      <c r="S45" s="4"/>
      <c r="T45" s="4"/>
    </row>
    <row x14ac:dyDescent="0.25" r="46" customHeight="1" ht="16.5" hidden="1">
      <c r="A46" s="15" t="s">
        <v>33</v>
      </c>
      <c r="B46" s="16">
        <v>0.6680665084943962</v>
      </c>
      <c r="C46" s="26">
        <v>34</v>
      </c>
      <c r="D46" s="33">
        <v>7</v>
      </c>
      <c r="E46" s="4"/>
      <c r="F46" s="4"/>
      <c r="G46" s="4"/>
      <c r="H46" s="2">
        <f>LN(B46)</f>
      </c>
      <c r="I46" s="2">
        <f>LN(B46)</f>
      </c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</row>
    <row x14ac:dyDescent="0.25" r="47" customHeight="1" ht="16.5" hidden="1">
      <c r="A47" s="15" t="s">
        <v>34</v>
      </c>
      <c r="B47" s="16">
        <v>1.577787807786855</v>
      </c>
      <c r="C47" s="26">
        <v>34</v>
      </c>
      <c r="D47" s="33">
        <v>7</v>
      </c>
      <c r="E47" s="4"/>
      <c r="F47" s="4"/>
      <c r="G47" s="4"/>
      <c r="H47" s="2">
        <f>LN(B47)</f>
      </c>
      <c r="I47" s="2">
        <f>LN(B47)</f>
      </c>
      <c r="J47" s="4"/>
      <c r="K47" s="4"/>
      <c r="L47" s="9"/>
      <c r="M47" s="4"/>
      <c r="N47" s="4"/>
      <c r="O47" s="4"/>
      <c r="P47" s="4"/>
      <c r="Q47" s="4"/>
      <c r="R47" s="4"/>
      <c r="S47" s="4"/>
      <c r="T47" s="4"/>
    </row>
    <row x14ac:dyDescent="0.25" r="48" customHeight="1" ht="16.5" hidden="1">
      <c r="A48" s="15" t="s">
        <v>35</v>
      </c>
      <c r="B48" s="16">
        <v>0.9062974591622801</v>
      </c>
      <c r="C48" s="26">
        <v>34</v>
      </c>
      <c r="D48" s="33">
        <v>7</v>
      </c>
      <c r="E48" s="4"/>
      <c r="F48" s="4"/>
      <c r="G48" s="4"/>
      <c r="H48" s="2">
        <f>LN(B48)</f>
      </c>
      <c r="I48" s="2">
        <f>LN(B48)</f>
      </c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</row>
    <row x14ac:dyDescent="0.25" r="49" customHeight="1" ht="16.5" hidden="1">
      <c r="A49" s="15" t="s">
        <v>36</v>
      </c>
      <c r="B49" s="16">
        <v>1.1903250948423427</v>
      </c>
      <c r="C49" s="28">
        <v>36</v>
      </c>
      <c r="D49" s="34">
        <v>7</v>
      </c>
      <c r="E49" s="2">
        <f>AVERAGE(B49:B54)</f>
      </c>
      <c r="F49" s="2">
        <f>STDEV(B49:B54)</f>
      </c>
      <c r="G49" s="2">
        <f>2*F49</f>
      </c>
      <c r="H49" s="2">
        <f>LN(B49)</f>
      </c>
      <c r="I49" s="2">
        <f>LN(B49)</f>
      </c>
      <c r="J49" s="2">
        <f>AVERAGE(I49:I54)</f>
      </c>
      <c r="K49" s="2">
        <f>STDEV(I49:I54)</f>
      </c>
      <c r="L49" s="9"/>
      <c r="M49" s="4"/>
      <c r="N49" s="4"/>
      <c r="O49" s="4"/>
      <c r="P49" s="4"/>
      <c r="Q49" s="4"/>
      <c r="R49" s="4"/>
      <c r="S49" s="4"/>
      <c r="T49" s="4"/>
    </row>
    <row x14ac:dyDescent="0.25" r="50" customHeight="1" ht="16.5" hidden="1">
      <c r="A50" s="15" t="s">
        <v>37</v>
      </c>
      <c r="B50" s="16">
        <v>0.6985783694533146</v>
      </c>
      <c r="C50" s="28">
        <v>36</v>
      </c>
      <c r="D50" s="34">
        <v>7</v>
      </c>
      <c r="E50" s="4"/>
      <c r="F50" s="4"/>
      <c r="G50" s="4"/>
      <c r="H50" s="2">
        <f>LN(B50)</f>
      </c>
      <c r="I50" s="2">
        <f>LN(B50)</f>
      </c>
      <c r="J50" s="4"/>
      <c r="K50" s="4"/>
      <c r="L50" s="9"/>
      <c r="M50" s="4"/>
      <c r="N50" s="4"/>
      <c r="O50" s="4"/>
      <c r="P50" s="4"/>
      <c r="Q50" s="4"/>
      <c r="R50" s="4"/>
      <c r="S50" s="4"/>
      <c r="T50" s="4"/>
    </row>
    <row x14ac:dyDescent="0.25" r="51" customHeight="1" ht="16.5" hidden="1">
      <c r="A51" s="15" t="s">
        <v>38</v>
      </c>
      <c r="B51" s="16">
        <v>0.8783591712411937</v>
      </c>
      <c r="C51" s="28">
        <v>36</v>
      </c>
      <c r="D51" s="34">
        <v>7</v>
      </c>
      <c r="E51" s="4"/>
      <c r="F51" s="4"/>
      <c r="G51" s="4"/>
      <c r="H51" s="2">
        <f>LN(B51)</f>
      </c>
      <c r="I51" s="2">
        <f>LN(B51)</f>
      </c>
      <c r="J51" s="4"/>
      <c r="K51" s="4"/>
      <c r="L51" s="9"/>
      <c r="M51" s="4"/>
      <c r="N51" s="4"/>
      <c r="O51" s="4"/>
      <c r="P51" s="4"/>
      <c r="Q51" s="4"/>
      <c r="R51" s="4"/>
      <c r="S51" s="4"/>
      <c r="T51" s="4"/>
    </row>
    <row x14ac:dyDescent="0.25" r="52" customHeight="1" ht="16.5" hidden="1">
      <c r="A52" s="15" t="s">
        <v>39</v>
      </c>
      <c r="B52" s="16">
        <v>1.0688895079575977</v>
      </c>
      <c r="C52" s="28">
        <v>36</v>
      </c>
      <c r="D52" s="34">
        <v>7</v>
      </c>
      <c r="E52" s="4"/>
      <c r="F52" s="4"/>
      <c r="G52" s="4"/>
      <c r="H52" s="2">
        <f>LN(B52)</f>
      </c>
      <c r="I52" s="2">
        <f>LN(B52)</f>
      </c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</row>
    <row x14ac:dyDescent="0.25" r="53" customHeight="1" ht="16.5" hidden="1">
      <c r="A53" s="19" t="s">
        <v>40</v>
      </c>
      <c r="B53" s="20">
        <v>1.7301388602598415</v>
      </c>
      <c r="C53" s="28">
        <v>36</v>
      </c>
      <c r="D53" s="34">
        <v>7</v>
      </c>
      <c r="E53" s="4"/>
      <c r="F53" s="4"/>
      <c r="G53" s="4"/>
      <c r="H53" s="2">
        <f>LN(B53)</f>
      </c>
      <c r="I53" s="2">
        <f>LN(B53)</f>
      </c>
      <c r="J53" s="4"/>
      <c r="K53" s="4"/>
      <c r="L53" s="9"/>
      <c r="M53" s="4"/>
      <c r="N53" s="4"/>
      <c r="O53" s="4"/>
      <c r="P53" s="4"/>
      <c r="Q53" s="4"/>
      <c r="R53" s="4"/>
      <c r="S53" s="4"/>
      <c r="T53" s="4"/>
    </row>
    <row x14ac:dyDescent="0.25" r="54" customHeight="1" ht="16.5" hidden="1">
      <c r="A54" s="23" t="s">
        <v>41</v>
      </c>
      <c r="B54" s="24">
        <v>0.5914820811988293</v>
      </c>
      <c r="C54" s="28">
        <v>36</v>
      </c>
      <c r="D54" s="34">
        <v>7</v>
      </c>
      <c r="E54" s="4"/>
      <c r="F54" s="4"/>
      <c r="G54" s="4"/>
      <c r="H54" s="2">
        <f>LN(B54)</f>
      </c>
      <c r="I54" s="2">
        <f>LN(B54)</f>
      </c>
      <c r="J54" s="4"/>
      <c r="K54" s="4"/>
      <c r="L54" s="9"/>
      <c r="M54" s="4"/>
      <c r="N54" s="4"/>
      <c r="O54" s="4"/>
      <c r="P54" s="4"/>
      <c r="Q54" s="4"/>
      <c r="R54" s="4"/>
      <c r="S54" s="4"/>
      <c r="T54" s="4"/>
    </row>
    <row x14ac:dyDescent="0.25" r="55" customHeight="1" ht="16.5" hidden="1">
      <c r="A55" s="23" t="s">
        <v>42</v>
      </c>
      <c r="B55" s="24">
        <v>1.742760063686749</v>
      </c>
      <c r="C55" s="26">
        <v>42</v>
      </c>
      <c r="D55" s="35">
        <v>7</v>
      </c>
      <c r="E55" s="2">
        <f>AVERAGE(B55:B60)</f>
      </c>
      <c r="F55" s="2">
        <f>STDEV(B55:B60)</f>
      </c>
      <c r="G55" s="2">
        <f>2*F55</f>
      </c>
      <c r="H55" s="2">
        <f>LN(B55)</f>
      </c>
      <c r="I55" s="2">
        <f>LN(B55)</f>
      </c>
      <c r="J55" s="2">
        <f>AVERAGE(I55:I60)</f>
      </c>
      <c r="K55" s="2">
        <f>STDEV(I55:I60)</f>
      </c>
      <c r="L55" s="9"/>
      <c r="M55" s="4"/>
      <c r="N55" s="4"/>
      <c r="O55" s="4"/>
      <c r="P55" s="4"/>
      <c r="Q55" s="4"/>
      <c r="R55" s="4"/>
      <c r="S55" s="4"/>
      <c r="T55" s="4"/>
    </row>
    <row x14ac:dyDescent="0.25" r="56" customHeight="1" ht="16.5" hidden="1">
      <c r="A56" s="23" t="s">
        <v>43</v>
      </c>
      <c r="B56" s="24">
        <v>1.5848540992479991</v>
      </c>
      <c r="C56" s="26">
        <v>42</v>
      </c>
      <c r="D56" s="35">
        <v>7</v>
      </c>
      <c r="E56" s="4"/>
      <c r="F56" s="4"/>
      <c r="G56" s="4"/>
      <c r="H56" s="2">
        <f>LN(B56)</f>
      </c>
      <c r="I56" s="2">
        <f>LN(B56)</f>
      </c>
      <c r="J56" s="4"/>
      <c r="K56" s="4"/>
      <c r="L56" s="9"/>
      <c r="M56" s="4"/>
      <c r="N56" s="4"/>
      <c r="O56" s="4"/>
      <c r="P56" s="4"/>
      <c r="Q56" s="4"/>
      <c r="R56" s="4"/>
      <c r="S56" s="4"/>
      <c r="T56" s="4"/>
    </row>
    <row x14ac:dyDescent="0.25" r="57" customHeight="1" ht="16.5" hidden="1">
      <c r="A57" s="23" t="s">
        <v>44</v>
      </c>
      <c r="B57" s="24">
        <v>1.49143555601616</v>
      </c>
      <c r="C57" s="26">
        <v>42</v>
      </c>
      <c r="D57" s="35">
        <v>7</v>
      </c>
      <c r="E57" s="4"/>
      <c r="F57" s="4"/>
      <c r="G57" s="4"/>
      <c r="H57" s="2">
        <f>LN(B57)</f>
      </c>
      <c r="I57" s="2">
        <f>LN(B57)</f>
      </c>
      <c r="J57" s="4"/>
      <c r="K57" s="4"/>
      <c r="L57" s="9"/>
      <c r="M57" s="4"/>
      <c r="N57" s="4"/>
      <c r="O57" s="4"/>
      <c r="P57" s="4"/>
      <c r="Q57" s="4"/>
      <c r="R57" s="4"/>
      <c r="S57" s="4"/>
      <c r="T57" s="4"/>
    </row>
    <row x14ac:dyDescent="0.25" r="58" customHeight="1" ht="16.5" hidden="1">
      <c r="A58" s="23" t="s">
        <v>45</v>
      </c>
      <c r="B58" s="24">
        <v>1.3872176837969066</v>
      </c>
      <c r="C58" s="26">
        <v>42</v>
      </c>
      <c r="D58" s="35">
        <v>7</v>
      </c>
      <c r="E58" s="4"/>
      <c r="F58" s="4"/>
      <c r="G58" s="4"/>
      <c r="H58" s="2">
        <f>LN(B58)</f>
      </c>
      <c r="I58" s="2">
        <f>LN(B58)</f>
      </c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</row>
    <row x14ac:dyDescent="0.25" r="59" customHeight="1" ht="16.5" hidden="1">
      <c r="A59" s="23" t="s">
        <v>46</v>
      </c>
      <c r="B59" s="24">
        <v>2.0398012017463487</v>
      </c>
      <c r="C59" s="26">
        <v>42</v>
      </c>
      <c r="D59" s="35">
        <v>7</v>
      </c>
      <c r="E59" s="4"/>
      <c r="F59" s="4"/>
      <c r="G59" s="4"/>
      <c r="H59" s="2">
        <f>LN(B59)</f>
      </c>
      <c r="I59" s="2">
        <f>LN(B59)</f>
      </c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</row>
    <row x14ac:dyDescent="0.25" r="60" customHeight="1" ht="16.5" hidden="1">
      <c r="A60" s="23" t="s">
        <v>47</v>
      </c>
      <c r="B60" s="24">
        <v>0.9467392923969637</v>
      </c>
      <c r="C60" s="26">
        <v>42</v>
      </c>
      <c r="D60" s="35">
        <v>7</v>
      </c>
      <c r="E60" s="4"/>
      <c r="F60" s="4"/>
      <c r="G60" s="4"/>
      <c r="H60" s="2">
        <f>LN(B60)</f>
      </c>
      <c r="I60" s="2">
        <f>LN(B60)</f>
      </c>
      <c r="J60" s="4"/>
      <c r="K60" s="4"/>
      <c r="L60" s="9"/>
      <c r="M60" s="4"/>
      <c r="N60" s="4"/>
      <c r="O60" s="4"/>
      <c r="P60" s="4"/>
      <c r="Q60" s="4"/>
      <c r="R60" s="4"/>
      <c r="S60" s="4"/>
      <c r="T60" s="4"/>
    </row>
    <row x14ac:dyDescent="0.25" r="61" customHeight="1" ht="16.5" hidden="1">
      <c r="A61" s="23" t="s">
        <v>48</v>
      </c>
      <c r="B61" s="24">
        <v>1.9302927135206538</v>
      </c>
      <c r="C61" s="31">
        <v>49</v>
      </c>
      <c r="D61" s="36">
        <v>7</v>
      </c>
      <c r="E61" s="2">
        <f>AVERAGE(B61:B63)</f>
      </c>
      <c r="F61" s="2">
        <f>STDEV(B61:B63)</f>
      </c>
      <c r="G61" s="2">
        <f>2*F61</f>
      </c>
      <c r="H61" s="2">
        <f>LN(E61)</f>
      </c>
      <c r="I61" s="2">
        <f>LN(B61)</f>
      </c>
      <c r="J61" s="2">
        <f>AVERAGE(I61:I63)</f>
      </c>
      <c r="K61" s="2">
        <f>STDEV(I61:I63)</f>
      </c>
      <c r="L61" s="9"/>
      <c r="M61" s="4"/>
      <c r="N61" s="4"/>
      <c r="O61" s="4"/>
      <c r="P61" s="4"/>
      <c r="Q61" s="4"/>
      <c r="R61" s="4"/>
      <c r="S61" s="4"/>
      <c r="T61" s="4"/>
    </row>
    <row x14ac:dyDescent="0.25" r="62" customHeight="1" ht="16.5" hidden="1">
      <c r="A62" s="23" t="s">
        <v>49</v>
      </c>
      <c r="B62" s="24">
        <v>2.2295272060643927</v>
      </c>
      <c r="C62" s="31">
        <v>49</v>
      </c>
      <c r="D62" s="36">
        <v>7</v>
      </c>
      <c r="E62" s="4"/>
      <c r="F62" s="4"/>
      <c r="G62" s="4"/>
      <c r="H62" s="2">
        <f>LN(B62)</f>
      </c>
      <c r="I62" s="2">
        <f>LN(B62)</f>
      </c>
      <c r="J62" s="4"/>
      <c r="K62" s="4"/>
      <c r="L62" s="9"/>
      <c r="M62" s="4"/>
      <c r="N62" s="4"/>
      <c r="O62" s="4"/>
      <c r="P62" s="4"/>
      <c r="Q62" s="4"/>
      <c r="R62" s="4"/>
      <c r="S62" s="4"/>
      <c r="T62" s="4"/>
    </row>
    <row x14ac:dyDescent="0.25" r="63" customHeight="1" ht="16.5" hidden="1">
      <c r="A63" s="23" t="s">
        <v>50</v>
      </c>
      <c r="B63" s="24">
        <v>2.201438179125553</v>
      </c>
      <c r="C63" s="31">
        <v>49</v>
      </c>
      <c r="D63" s="36">
        <v>7</v>
      </c>
      <c r="E63" s="4"/>
      <c r="F63" s="4"/>
      <c r="G63" s="4"/>
      <c r="H63" s="2">
        <f>LN(B63)</f>
      </c>
      <c r="I63" s="2">
        <f>LN(B63)</f>
      </c>
      <c r="J63" s="4"/>
      <c r="K63" s="4"/>
      <c r="L63" s="9"/>
      <c r="M63" s="4"/>
      <c r="N63" s="4"/>
      <c r="O63" s="4"/>
      <c r="P63" s="4"/>
      <c r="Q63" s="4"/>
      <c r="R63" s="4"/>
      <c r="S63" s="4"/>
      <c r="T63" s="4"/>
    </row>
    <row x14ac:dyDescent="0.25" r="64" customHeight="1" ht="16.5" hidden="1">
      <c r="A64" s="23" t="s">
        <v>51</v>
      </c>
      <c r="B64" s="24">
        <v>0.5425808024418433</v>
      </c>
      <c r="C64" s="26">
        <v>34</v>
      </c>
      <c r="D64" s="29">
        <v>14</v>
      </c>
      <c r="E64" s="2">
        <f>AVERAGE(B64:B68)</f>
      </c>
      <c r="F64" s="2">
        <f>STDEV(B64:B68)</f>
      </c>
      <c r="G64" s="2">
        <f>2*F64</f>
      </c>
      <c r="H64" s="2">
        <f>LN(B64)</f>
      </c>
      <c r="I64" s="2">
        <f>LN(B64)</f>
      </c>
      <c r="J64" s="2">
        <f>AVERAGE(I64:I68)</f>
      </c>
      <c r="K64" s="2">
        <f>STDEV(I64:I68)</f>
      </c>
      <c r="L64" s="9"/>
      <c r="M64" s="4"/>
      <c r="N64" s="4"/>
      <c r="O64" s="4"/>
      <c r="P64" s="4"/>
      <c r="Q64" s="4"/>
      <c r="R64" s="4"/>
      <c r="S64" s="4"/>
      <c r="T64" s="4"/>
    </row>
    <row x14ac:dyDescent="0.25" r="65" customHeight="1" ht="16.5" hidden="1">
      <c r="A65" s="23" t="s">
        <v>52</v>
      </c>
      <c r="B65" s="24">
        <v>0.9439222529454042</v>
      </c>
      <c r="C65" s="26">
        <v>34</v>
      </c>
      <c r="D65" s="29">
        <v>14</v>
      </c>
      <c r="E65" s="4"/>
      <c r="F65" s="4"/>
      <c r="G65" s="4"/>
      <c r="H65" s="2">
        <f>LN(B65)</f>
      </c>
      <c r="I65" s="2">
        <f>LN(B65)</f>
      </c>
      <c r="J65" s="4"/>
      <c r="K65" s="4"/>
      <c r="L65" s="9"/>
      <c r="M65" s="4"/>
      <c r="N65" s="4"/>
      <c r="O65" s="4"/>
      <c r="P65" s="4"/>
      <c r="Q65" s="4"/>
      <c r="R65" s="4"/>
      <c r="S65" s="4"/>
      <c r="T65" s="4"/>
    </row>
    <row x14ac:dyDescent="0.25" r="66" customHeight="1" ht="16.5" hidden="1">
      <c r="A66" s="23" t="s">
        <v>53</v>
      </c>
      <c r="B66" s="24">
        <v>0.3860284493036627</v>
      </c>
      <c r="C66" s="26">
        <v>34</v>
      </c>
      <c r="D66" s="29">
        <v>14</v>
      </c>
      <c r="E66" s="4"/>
      <c r="F66" s="4"/>
      <c r="G66" s="4"/>
      <c r="H66" s="2">
        <f>LN(B66)</f>
      </c>
      <c r="I66" s="2">
        <f>LN(B66)</f>
      </c>
      <c r="J66" s="4"/>
      <c r="K66" s="4"/>
      <c r="L66" s="9"/>
      <c r="M66" s="4"/>
      <c r="N66" s="4"/>
      <c r="O66" s="4"/>
      <c r="P66" s="4"/>
      <c r="Q66" s="4"/>
      <c r="R66" s="4"/>
      <c r="S66" s="4"/>
      <c r="T66" s="4"/>
    </row>
    <row x14ac:dyDescent="0.25" r="67" customHeight="1" ht="16.5" hidden="1">
      <c r="A67" s="23" t="s">
        <v>54</v>
      </c>
      <c r="B67" s="24">
        <v>1.317082776751544</v>
      </c>
      <c r="C67" s="26">
        <v>34</v>
      </c>
      <c r="D67" s="29">
        <v>14</v>
      </c>
      <c r="E67" s="4"/>
      <c r="F67" s="4"/>
      <c r="G67" s="4"/>
      <c r="H67" s="2">
        <f>LN(B67)</f>
      </c>
      <c r="I67" s="2">
        <f>LN(B67)</f>
      </c>
      <c r="J67" s="4"/>
      <c r="K67" s="4"/>
      <c r="L67" s="9"/>
      <c r="M67" s="4"/>
      <c r="N67" s="4"/>
      <c r="O67" s="4"/>
      <c r="P67" s="4"/>
      <c r="Q67" s="4"/>
      <c r="R67" s="4"/>
      <c r="S67" s="4"/>
      <c r="T67" s="4"/>
    </row>
    <row x14ac:dyDescent="0.25" r="68" customHeight="1" ht="16.5" hidden="1">
      <c r="A68" s="19" t="s">
        <v>55</v>
      </c>
      <c r="B68" s="20">
        <v>0.9282981452051741</v>
      </c>
      <c r="C68" s="26">
        <v>34</v>
      </c>
      <c r="D68" s="29">
        <v>14</v>
      </c>
      <c r="E68" s="4"/>
      <c r="F68" s="4"/>
      <c r="G68" s="4"/>
      <c r="H68" s="2">
        <f>LN(B68)</f>
      </c>
      <c r="I68" s="2">
        <f>LN(B68)</f>
      </c>
      <c r="J68" s="4"/>
      <c r="K68" s="4"/>
      <c r="L68" s="9"/>
      <c r="M68" s="4"/>
      <c r="N68" s="4"/>
      <c r="O68" s="4"/>
      <c r="P68" s="4"/>
      <c r="Q68" s="4"/>
      <c r="R68" s="4"/>
      <c r="S68" s="4"/>
      <c r="T68" s="4"/>
    </row>
    <row x14ac:dyDescent="0.25" r="69" customHeight="1" ht="16.5" hidden="1">
      <c r="A69" s="23" t="s">
        <v>56</v>
      </c>
      <c r="B69" s="24">
        <v>1.1436616202203196</v>
      </c>
      <c r="C69" s="28">
        <v>36</v>
      </c>
      <c r="D69" s="37">
        <v>14</v>
      </c>
      <c r="E69" s="2">
        <f>AVERAGE(B69:B74)</f>
      </c>
      <c r="F69" s="2">
        <f>STDEV(B69:B74)</f>
      </c>
      <c r="G69" s="2">
        <f>2*F69</f>
      </c>
      <c r="H69" s="2">
        <f>LN(B69)</f>
      </c>
      <c r="I69" s="2">
        <f>LN(B69)</f>
      </c>
      <c r="J69" s="2">
        <f>AVERAGE(I69:I74)</f>
      </c>
      <c r="K69" s="2">
        <f>STDEV(I69:I74)</f>
      </c>
      <c r="L69" s="9"/>
      <c r="M69" s="4"/>
      <c r="N69" s="4"/>
      <c r="O69" s="4"/>
      <c r="P69" s="4"/>
      <c r="Q69" s="4"/>
      <c r="R69" s="4"/>
      <c r="S69" s="4"/>
      <c r="T69" s="4"/>
    </row>
    <row x14ac:dyDescent="0.25" r="70" customHeight="1" ht="16.5" hidden="1">
      <c r="A70" s="23" t="s">
        <v>57</v>
      </c>
      <c r="B70" s="24">
        <v>1.5075546405461564</v>
      </c>
      <c r="C70" s="28">
        <v>36</v>
      </c>
      <c r="D70" s="37">
        <v>14</v>
      </c>
      <c r="E70" s="4"/>
      <c r="F70" s="4"/>
      <c r="G70" s="4"/>
      <c r="H70" s="2">
        <f>LN(B70)</f>
      </c>
      <c r="I70" s="2">
        <f>LN(B70)</f>
      </c>
      <c r="J70" s="4"/>
      <c r="K70" s="4"/>
      <c r="L70" s="9"/>
      <c r="M70" s="4"/>
      <c r="N70" s="4"/>
      <c r="O70" s="4"/>
      <c r="P70" s="4"/>
      <c r="Q70" s="4"/>
      <c r="R70" s="4"/>
      <c r="S70" s="4"/>
      <c r="T70" s="4"/>
    </row>
    <row x14ac:dyDescent="0.25" r="71" customHeight="1" ht="16.5" hidden="1">
      <c r="A71" s="19" t="s">
        <v>58</v>
      </c>
      <c r="B71" s="20">
        <v>0.748238274924193</v>
      </c>
      <c r="C71" s="28">
        <v>36</v>
      </c>
      <c r="D71" s="37">
        <v>14</v>
      </c>
      <c r="E71" s="4"/>
      <c r="F71" s="4"/>
      <c r="G71" s="4"/>
      <c r="H71" s="2">
        <f>LN(B71)</f>
      </c>
      <c r="I71" s="2">
        <f>LN(B71)</f>
      </c>
      <c r="J71" s="4"/>
      <c r="K71" s="4"/>
      <c r="L71" s="9"/>
      <c r="M71" s="4"/>
      <c r="N71" s="4"/>
      <c r="O71" s="4"/>
      <c r="P71" s="4"/>
      <c r="Q71" s="4"/>
      <c r="R71" s="4"/>
      <c r="S71" s="4"/>
      <c r="T71" s="4"/>
    </row>
    <row x14ac:dyDescent="0.25" r="72" customHeight="1" ht="16.5" hidden="1">
      <c r="A72" s="23" t="s">
        <v>59</v>
      </c>
      <c r="B72" s="24">
        <v>1.1391466384024773</v>
      </c>
      <c r="C72" s="28">
        <v>36</v>
      </c>
      <c r="D72" s="37">
        <v>14</v>
      </c>
      <c r="E72" s="4"/>
      <c r="F72" s="4"/>
      <c r="G72" s="4"/>
      <c r="H72" s="2">
        <f>LN(B72)</f>
      </c>
      <c r="I72" s="2">
        <f>LN(B72)</f>
      </c>
      <c r="J72" s="4"/>
      <c r="K72" s="4"/>
      <c r="L72" s="9"/>
      <c r="M72" s="4"/>
      <c r="N72" s="4"/>
      <c r="O72" s="4"/>
      <c r="P72" s="4"/>
      <c r="Q72" s="4"/>
      <c r="R72" s="4"/>
      <c r="S72" s="4"/>
      <c r="T72" s="4"/>
    </row>
    <row x14ac:dyDescent="0.25" r="73" customHeight="1" ht="16.5" hidden="1">
      <c r="A73" s="23" t="s">
        <v>60</v>
      </c>
      <c r="B73" s="24">
        <v>0.8847939169491204</v>
      </c>
      <c r="C73" s="28">
        <v>36</v>
      </c>
      <c r="D73" s="37">
        <v>14</v>
      </c>
      <c r="E73" s="4"/>
      <c r="F73" s="4"/>
      <c r="G73" s="4"/>
      <c r="H73" s="2">
        <f>LN(B73)</f>
      </c>
      <c r="I73" s="2">
        <f>LN(B73)</f>
      </c>
      <c r="J73" s="4"/>
      <c r="K73" s="4"/>
      <c r="L73" s="9"/>
      <c r="M73" s="4"/>
      <c r="N73" s="4"/>
      <c r="O73" s="4"/>
      <c r="P73" s="4"/>
      <c r="Q73" s="4"/>
      <c r="R73" s="4"/>
      <c r="S73" s="4"/>
      <c r="T73" s="4"/>
    </row>
    <row x14ac:dyDescent="0.25" r="74" customHeight="1" ht="16.5" hidden="1">
      <c r="A74" s="17" t="s">
        <v>61</v>
      </c>
      <c r="B74" s="18">
        <v>0.7442969817376424</v>
      </c>
      <c r="C74" s="28">
        <v>36</v>
      </c>
      <c r="D74" s="37">
        <v>14</v>
      </c>
      <c r="E74" s="4"/>
      <c r="F74" s="4"/>
      <c r="G74" s="4"/>
      <c r="H74" s="2">
        <f>LN(B74)</f>
      </c>
      <c r="I74" s="2">
        <f>LN(B74)</f>
      </c>
      <c r="J74" s="4"/>
      <c r="K74" s="4"/>
      <c r="L74" s="9"/>
      <c r="M74" s="4"/>
      <c r="N74" s="4"/>
      <c r="O74" s="4"/>
      <c r="P74" s="4"/>
      <c r="Q74" s="4"/>
      <c r="R74" s="4"/>
      <c r="S74" s="4"/>
      <c r="T74" s="4"/>
    </row>
    <row x14ac:dyDescent="0.25" r="75" customHeight="1" ht="16.5" hidden="1">
      <c r="A75" s="17" t="s">
        <v>62</v>
      </c>
      <c r="B75" s="18">
        <v>1.4072590964923521</v>
      </c>
      <c r="C75" s="26">
        <v>42</v>
      </c>
      <c r="D75" s="38">
        <v>14</v>
      </c>
      <c r="E75" s="2">
        <f>AVERAGE(B75:B79)</f>
      </c>
      <c r="F75" s="2">
        <f>STDEV(B75:B79)</f>
      </c>
      <c r="G75" s="2">
        <f>2*F75</f>
      </c>
      <c r="H75" s="2">
        <f>LN(B75)</f>
      </c>
      <c r="I75" s="2">
        <f>LN(B75)</f>
      </c>
      <c r="J75" s="2">
        <f>AVERAGE(I75:I79)</f>
      </c>
      <c r="K75" s="2">
        <f>STDEV(I75:I79)</f>
      </c>
      <c r="L75" s="9"/>
      <c r="M75" s="4"/>
      <c r="N75" s="4"/>
      <c r="O75" s="4"/>
      <c r="P75" s="4"/>
      <c r="Q75" s="4"/>
      <c r="R75" s="4"/>
      <c r="S75" s="4"/>
      <c r="T75" s="4"/>
    </row>
    <row x14ac:dyDescent="0.25" r="76" customHeight="1" ht="16.5" hidden="1">
      <c r="A76" s="17" t="s">
        <v>63</v>
      </c>
      <c r="B76" s="18">
        <v>1.6033229859309144</v>
      </c>
      <c r="C76" s="26">
        <v>42</v>
      </c>
      <c r="D76" s="38">
        <v>14</v>
      </c>
      <c r="E76" s="4"/>
      <c r="F76" s="4"/>
      <c r="G76" s="4"/>
      <c r="H76" s="2">
        <f>LN(B76)</f>
      </c>
      <c r="I76" s="2">
        <f>LN(B76)</f>
      </c>
      <c r="J76" s="4"/>
      <c r="K76" s="4"/>
      <c r="L76" s="9"/>
      <c r="M76" s="4"/>
      <c r="N76" s="4"/>
      <c r="O76" s="4"/>
      <c r="P76" s="4"/>
      <c r="Q76" s="4"/>
      <c r="R76" s="4"/>
      <c r="S76" s="4"/>
      <c r="T76" s="4"/>
    </row>
    <row x14ac:dyDescent="0.25" r="77" customHeight="1" ht="16.5" hidden="1">
      <c r="A77" s="17" t="s">
        <v>64</v>
      </c>
      <c r="B77" s="18">
        <v>0.5617817879085099</v>
      </c>
      <c r="C77" s="26">
        <v>42</v>
      </c>
      <c r="D77" s="38">
        <v>14</v>
      </c>
      <c r="E77" s="4"/>
      <c r="F77" s="4"/>
      <c r="G77" s="4"/>
      <c r="H77" s="2">
        <f>LN(B77)</f>
      </c>
      <c r="I77" s="2">
        <f>LN(B77)</f>
      </c>
      <c r="J77" s="4"/>
      <c r="K77" s="4"/>
      <c r="L77" s="9"/>
      <c r="M77" s="4"/>
      <c r="N77" s="4"/>
      <c r="O77" s="4"/>
      <c r="P77" s="4"/>
      <c r="Q77" s="4"/>
      <c r="R77" s="4"/>
      <c r="S77" s="4"/>
      <c r="T77" s="4"/>
    </row>
    <row x14ac:dyDescent="0.25" r="78" customHeight="1" ht="16.5" hidden="1">
      <c r="A78" s="17" t="s">
        <v>65</v>
      </c>
      <c r="B78" s="18">
        <v>1.7109910920007303</v>
      </c>
      <c r="C78" s="26">
        <v>42</v>
      </c>
      <c r="D78" s="38">
        <v>14</v>
      </c>
      <c r="E78" s="4"/>
      <c r="F78" s="4"/>
      <c r="G78" s="4"/>
      <c r="H78" s="2">
        <f>LN(B78)</f>
      </c>
      <c r="I78" s="2">
        <f>LN(B78)</f>
      </c>
      <c r="J78" s="4"/>
      <c r="K78" s="4"/>
      <c r="L78" s="9"/>
      <c r="M78" s="4"/>
      <c r="N78" s="4"/>
      <c r="O78" s="4"/>
      <c r="P78" s="4"/>
      <c r="Q78" s="4"/>
      <c r="R78" s="4"/>
      <c r="S78" s="4"/>
      <c r="T78" s="4"/>
    </row>
    <row x14ac:dyDescent="0.25" r="79" customHeight="1" ht="16.5" hidden="1">
      <c r="A79" s="17" t="s">
        <v>66</v>
      </c>
      <c r="B79" s="18">
        <v>0.7546453154583811</v>
      </c>
      <c r="C79" s="26">
        <v>42</v>
      </c>
      <c r="D79" s="38">
        <v>14</v>
      </c>
      <c r="E79" s="4"/>
      <c r="F79" s="4"/>
      <c r="G79" s="4"/>
      <c r="H79" s="2">
        <f>LN(B79)</f>
      </c>
      <c r="I79" s="2">
        <f>LN(B79)</f>
      </c>
      <c r="J79" s="4"/>
      <c r="K79" s="4"/>
      <c r="L79" s="9"/>
      <c r="M79" s="4"/>
      <c r="N79" s="4"/>
      <c r="O79" s="4"/>
      <c r="P79" s="4"/>
      <c r="Q79" s="4"/>
      <c r="R79" s="4"/>
      <c r="S79" s="4"/>
      <c r="T79" s="4"/>
    </row>
    <row x14ac:dyDescent="0.25" r="80" customHeight="1" ht="16.5" hidden="1">
      <c r="A80" s="17" t="s">
        <v>67</v>
      </c>
      <c r="B80" s="18">
        <v>0.645273794213829</v>
      </c>
      <c r="C80" s="31">
        <v>49</v>
      </c>
      <c r="D80" s="39">
        <v>14</v>
      </c>
      <c r="E80" s="2">
        <f>AVERAGE(B80:B83)</f>
      </c>
      <c r="F80" s="2">
        <f>STDEV(B80:B83)</f>
      </c>
      <c r="G80" s="2">
        <f>2*F80</f>
      </c>
      <c r="H80" s="2">
        <f>LN(B80)</f>
      </c>
      <c r="I80" s="2">
        <f>LN(B80)</f>
      </c>
      <c r="J80" s="2">
        <f>AVERAGE(I80:I83)</f>
      </c>
      <c r="K80" s="2">
        <f>STDEV(I80:I83)</f>
      </c>
      <c r="L80" s="9"/>
      <c r="M80" s="4"/>
      <c r="N80" s="4"/>
      <c r="O80" s="4"/>
      <c r="P80" s="4"/>
      <c r="Q80" s="4"/>
      <c r="R80" s="4"/>
      <c r="S80" s="4"/>
      <c r="T80" s="4"/>
    </row>
    <row x14ac:dyDescent="0.25" r="81" customHeight="1" ht="16.5" hidden="1">
      <c r="A81" s="17" t="s">
        <v>68</v>
      </c>
      <c r="B81" s="18">
        <v>0.687868000129495</v>
      </c>
      <c r="C81" s="31">
        <v>49</v>
      </c>
      <c r="D81" s="39">
        <v>14</v>
      </c>
      <c r="E81" s="4"/>
      <c r="F81" s="4"/>
      <c r="G81" s="4"/>
      <c r="H81" s="2">
        <f>LN(B81)</f>
      </c>
      <c r="I81" s="2">
        <f>LN(B81)</f>
      </c>
      <c r="J81" s="4"/>
      <c r="K81" s="4"/>
      <c r="L81" s="9"/>
      <c r="M81" s="4"/>
      <c r="N81" s="4"/>
      <c r="O81" s="4"/>
      <c r="P81" s="4"/>
      <c r="Q81" s="4"/>
      <c r="R81" s="4"/>
      <c r="S81" s="4"/>
      <c r="T81" s="4"/>
    </row>
    <row x14ac:dyDescent="0.25" r="82" customHeight="1" ht="16.5" hidden="1">
      <c r="A82" s="17" t="s">
        <v>69</v>
      </c>
      <c r="B82" s="18">
        <v>2.047226748192917</v>
      </c>
      <c r="C82" s="31">
        <v>49</v>
      </c>
      <c r="D82" s="39">
        <v>14</v>
      </c>
      <c r="E82" s="4"/>
      <c r="F82" s="4"/>
      <c r="G82" s="4"/>
      <c r="H82" s="2">
        <f>LN(B82)</f>
      </c>
      <c r="I82" s="2">
        <f>LN(B82)</f>
      </c>
      <c r="J82" s="4"/>
      <c r="K82" s="4"/>
      <c r="L82" s="9"/>
      <c r="M82" s="4"/>
      <c r="N82" s="4"/>
      <c r="O82" s="4"/>
      <c r="P82" s="4"/>
      <c r="Q82" s="4"/>
      <c r="R82" s="4"/>
      <c r="S82" s="4"/>
      <c r="T82" s="4"/>
    </row>
    <row x14ac:dyDescent="0.25" r="83" customHeight="1" ht="16.5" hidden="1">
      <c r="A83" s="17" t="s">
        <v>70</v>
      </c>
      <c r="B83" s="18">
        <v>0.9801092657839396</v>
      </c>
      <c r="C83" s="31">
        <v>49</v>
      </c>
      <c r="D83" s="39">
        <v>14</v>
      </c>
      <c r="E83" s="4"/>
      <c r="F83" s="4"/>
      <c r="G83" s="4"/>
      <c r="H83" s="2">
        <f>LN(B83)</f>
      </c>
      <c r="I83" s="2">
        <f>LN(B83)</f>
      </c>
      <c r="J83" s="4"/>
      <c r="K83" s="4"/>
      <c r="L83" s="9"/>
      <c r="M83" s="4"/>
      <c r="N83" s="4"/>
      <c r="O83" s="4"/>
      <c r="P83" s="4"/>
      <c r="Q83" s="4"/>
      <c r="R83" s="4"/>
      <c r="S83" s="4"/>
      <c r="T83" s="4"/>
    </row>
    <row x14ac:dyDescent="0.25" r="84" customHeight="1" ht="16.5" hidden="1">
      <c r="A84" s="17" t="s">
        <v>71</v>
      </c>
      <c r="B84" s="18">
        <v>0.9187019892061004</v>
      </c>
      <c r="C84" s="26">
        <v>34</v>
      </c>
      <c r="D84" s="40">
        <v>21</v>
      </c>
      <c r="E84" s="2">
        <f>AVERAGE(B84:B89)</f>
      </c>
      <c r="F84" s="2">
        <f>STDEV(B84:B89)</f>
      </c>
      <c r="G84" s="2">
        <f>2*F84</f>
      </c>
      <c r="H84" s="2">
        <f>LN(B84)</f>
      </c>
      <c r="I84" s="2">
        <f>LN(B84)</f>
      </c>
      <c r="J84" s="2">
        <f>AVERAGE(I84:I89)</f>
      </c>
      <c r="K84" s="2">
        <f>STDEV(I84:I89)</f>
      </c>
      <c r="L84" s="9"/>
      <c r="M84" s="4"/>
      <c r="N84" s="4"/>
      <c r="O84" s="4"/>
      <c r="P84" s="4"/>
      <c r="Q84" s="4"/>
      <c r="R84" s="4"/>
      <c r="S84" s="4"/>
      <c r="T84" s="4"/>
    </row>
    <row x14ac:dyDescent="0.25" r="85" customHeight="1" ht="16.5" hidden="1">
      <c r="A85" s="17" t="s">
        <v>72</v>
      </c>
      <c r="B85" s="18">
        <v>1.3749486748995214</v>
      </c>
      <c r="C85" s="26">
        <v>34</v>
      </c>
      <c r="D85" s="40">
        <v>21</v>
      </c>
      <c r="E85" s="4"/>
      <c r="F85" s="4"/>
      <c r="G85" s="4"/>
      <c r="H85" s="2">
        <f>LN(B85)</f>
      </c>
      <c r="I85" s="2">
        <f>LN(B85)</f>
      </c>
      <c r="J85" s="4"/>
      <c r="K85" s="4"/>
      <c r="L85" s="9"/>
      <c r="M85" s="4"/>
      <c r="N85" s="4"/>
      <c r="O85" s="4"/>
      <c r="P85" s="4"/>
      <c r="Q85" s="4"/>
      <c r="R85" s="4"/>
      <c r="S85" s="4"/>
      <c r="T85" s="4"/>
    </row>
    <row x14ac:dyDescent="0.25" r="86" customHeight="1" ht="16.5" hidden="1">
      <c r="A86" s="17" t="s">
        <v>73</v>
      </c>
      <c r="B86" s="18">
        <v>0.549909698431976</v>
      </c>
      <c r="C86" s="26">
        <v>34</v>
      </c>
      <c r="D86" s="40">
        <v>21</v>
      </c>
      <c r="E86" s="4"/>
      <c r="F86" s="4"/>
      <c r="G86" s="4"/>
      <c r="H86" s="2">
        <f>LN(B86)</f>
      </c>
      <c r="I86" s="2">
        <f>LN(B86)</f>
      </c>
      <c r="J86" s="4"/>
      <c r="K86" s="4"/>
      <c r="L86" s="9"/>
      <c r="M86" s="4"/>
      <c r="N86" s="4"/>
      <c r="O86" s="4"/>
      <c r="P86" s="4"/>
      <c r="Q86" s="4"/>
      <c r="R86" s="4"/>
      <c r="S86" s="4"/>
      <c r="T86" s="4"/>
    </row>
    <row x14ac:dyDescent="0.25" r="87" customHeight="1" ht="16.5" hidden="1">
      <c r="A87" s="17" t="s">
        <v>74</v>
      </c>
      <c r="B87" s="18">
        <v>0.8612764461274999</v>
      </c>
      <c r="C87" s="26">
        <v>34</v>
      </c>
      <c r="D87" s="40">
        <v>21</v>
      </c>
      <c r="E87" s="4"/>
      <c r="F87" s="4"/>
      <c r="G87" s="4"/>
      <c r="H87" s="2">
        <f>LN(B87)</f>
      </c>
      <c r="I87" s="2">
        <f>LN(B87)</f>
      </c>
      <c r="J87" s="4"/>
      <c r="K87" s="4"/>
      <c r="L87" s="9"/>
      <c r="M87" s="4"/>
      <c r="N87" s="4"/>
      <c r="O87" s="4"/>
      <c r="P87" s="4"/>
      <c r="Q87" s="4"/>
      <c r="R87" s="4"/>
      <c r="S87" s="4"/>
      <c r="T87" s="4"/>
    </row>
    <row x14ac:dyDescent="0.25" r="88" customHeight="1" ht="16.5" hidden="1">
      <c r="A88" s="17" t="s">
        <v>75</v>
      </c>
      <c r="B88" s="18">
        <v>1.1746396691703076</v>
      </c>
      <c r="C88" s="26">
        <v>34</v>
      </c>
      <c r="D88" s="40">
        <v>21</v>
      </c>
      <c r="E88" s="4"/>
      <c r="F88" s="4"/>
      <c r="G88" s="4"/>
      <c r="H88" s="2">
        <f>LN(B88)</f>
      </c>
      <c r="I88" s="2">
        <f>LN(B88)</f>
      </c>
      <c r="J88" s="4"/>
      <c r="K88" s="4"/>
      <c r="L88" s="9"/>
      <c r="M88" s="4"/>
      <c r="N88" s="4"/>
      <c r="O88" s="4"/>
      <c r="P88" s="4"/>
      <c r="Q88" s="4"/>
      <c r="R88" s="4"/>
      <c r="S88" s="4"/>
      <c r="T88" s="4"/>
    </row>
    <row x14ac:dyDescent="0.25" r="89" customHeight="1" ht="16.5" hidden="1">
      <c r="A89" s="17" t="s">
        <v>76</v>
      </c>
      <c r="B89" s="18">
        <v>0.4793585387793577</v>
      </c>
      <c r="C89" s="26">
        <v>34</v>
      </c>
      <c r="D89" s="40">
        <v>21</v>
      </c>
      <c r="E89" s="4"/>
      <c r="F89" s="4"/>
      <c r="G89" s="4"/>
      <c r="H89" s="2">
        <f>LN(B89)</f>
      </c>
      <c r="I89" s="2">
        <f>LN(B89)</f>
      </c>
      <c r="J89" s="4"/>
      <c r="K89" s="4"/>
      <c r="L89" s="9"/>
      <c r="M89" s="4"/>
      <c r="N89" s="4"/>
      <c r="O89" s="4"/>
      <c r="P89" s="4"/>
      <c r="Q89" s="4"/>
      <c r="R89" s="4"/>
      <c r="S89" s="4"/>
      <c r="T89" s="4"/>
    </row>
    <row x14ac:dyDescent="0.25" r="90" customHeight="1" ht="16.5" hidden="1">
      <c r="A90" s="17" t="s">
        <v>77</v>
      </c>
      <c r="B90" s="18">
        <v>1.3816598954401362</v>
      </c>
      <c r="C90" s="28">
        <v>36</v>
      </c>
      <c r="D90" s="41">
        <v>21</v>
      </c>
      <c r="E90" s="2">
        <f>AVERAGE(B90:B95)</f>
      </c>
      <c r="F90" s="2">
        <f>STDEV(B90:B95)</f>
      </c>
      <c r="G90" s="2">
        <f>2*F90</f>
      </c>
      <c r="H90" s="2">
        <f>LN(B90)</f>
      </c>
      <c r="I90" s="2">
        <f>LN(B90)</f>
      </c>
      <c r="J90" s="2">
        <f>AVERAGE(I90:I95)</f>
      </c>
      <c r="K90" s="2">
        <f>STDEV(I90:I95)</f>
      </c>
      <c r="L90" s="9"/>
      <c r="M90" s="4"/>
      <c r="N90" s="4"/>
      <c r="O90" s="4"/>
      <c r="P90" s="4"/>
      <c r="Q90" s="4"/>
      <c r="R90" s="4"/>
      <c r="S90" s="4"/>
      <c r="T90" s="4"/>
    </row>
    <row x14ac:dyDescent="0.25" r="91" customHeight="1" ht="16.5" hidden="1">
      <c r="A91" s="17" t="s">
        <v>78</v>
      </c>
      <c r="B91" s="18">
        <v>1.150193160060151</v>
      </c>
      <c r="C91" s="28">
        <v>36</v>
      </c>
      <c r="D91" s="41">
        <v>21</v>
      </c>
      <c r="E91" s="4"/>
      <c r="F91" s="4"/>
      <c r="G91" s="4"/>
      <c r="H91" s="2">
        <f>LN(B91)</f>
      </c>
      <c r="I91" s="2">
        <f>LN(B91)</f>
      </c>
      <c r="J91" s="4"/>
      <c r="K91" s="4"/>
      <c r="L91" s="9"/>
      <c r="M91" s="4"/>
      <c r="N91" s="4"/>
      <c r="O91" s="4"/>
      <c r="P91" s="4"/>
      <c r="Q91" s="4"/>
      <c r="R91" s="4"/>
      <c r="S91" s="4"/>
      <c r="T91" s="4"/>
    </row>
    <row x14ac:dyDescent="0.25" r="92" customHeight="1" ht="16.5" hidden="1">
      <c r="A92" s="17" t="s">
        <v>79</v>
      </c>
      <c r="B92" s="18">
        <v>1.296611972492787</v>
      </c>
      <c r="C92" s="28">
        <v>36</v>
      </c>
      <c r="D92" s="41">
        <v>21</v>
      </c>
      <c r="E92" s="4"/>
      <c r="F92" s="4"/>
      <c r="G92" s="4"/>
      <c r="H92" s="2">
        <f>LN(B92)</f>
      </c>
      <c r="I92" s="2">
        <f>LN(B92)</f>
      </c>
      <c r="J92" s="4"/>
      <c r="K92" s="4"/>
      <c r="L92" s="9"/>
      <c r="M92" s="4"/>
      <c r="N92" s="4"/>
      <c r="O92" s="4"/>
      <c r="P92" s="4"/>
      <c r="Q92" s="4"/>
      <c r="R92" s="4"/>
      <c r="S92" s="4"/>
      <c r="T92" s="4"/>
    </row>
    <row x14ac:dyDescent="0.25" r="93" customHeight="1" ht="16.5" hidden="1">
      <c r="A93" s="17" t="s">
        <v>80</v>
      </c>
      <c r="B93" s="25">
        <v>1.2993868249064615</v>
      </c>
      <c r="C93" s="28">
        <v>36</v>
      </c>
      <c r="D93" s="41">
        <v>21</v>
      </c>
      <c r="E93" s="4"/>
      <c r="F93" s="4"/>
      <c r="G93" s="4"/>
      <c r="H93" s="2">
        <f>LN(B93)</f>
      </c>
      <c r="I93" s="2">
        <f>LN(B93)</f>
      </c>
      <c r="J93" s="4"/>
      <c r="K93" s="4"/>
      <c r="L93" s="9"/>
      <c r="M93" s="1">
        <v>34</v>
      </c>
      <c r="N93" s="4"/>
      <c r="O93" s="1">
        <v>36</v>
      </c>
      <c r="P93" s="4"/>
      <c r="Q93" s="1">
        <v>42</v>
      </c>
      <c r="R93" s="4"/>
      <c r="S93" s="1">
        <v>49</v>
      </c>
      <c r="T93" s="4"/>
    </row>
    <row x14ac:dyDescent="0.25" r="94" customHeight="1" ht="16.5" hidden="1">
      <c r="A94" s="19" t="s">
        <v>81</v>
      </c>
      <c r="B94" s="20">
        <v>1.8908625493116087</v>
      </c>
      <c r="C94" s="28">
        <v>36</v>
      </c>
      <c r="D94" s="41">
        <v>21</v>
      </c>
      <c r="E94" s="4"/>
      <c r="F94" s="4"/>
      <c r="G94" s="4"/>
      <c r="H94" s="2">
        <f>LN(B94)</f>
      </c>
      <c r="I94" s="2">
        <f>LN(B94)</f>
      </c>
      <c r="J94" s="4"/>
      <c r="K94" s="4"/>
      <c r="L94" s="9"/>
      <c r="M94" s="2">
        <v>-0.0013021320544939023</v>
      </c>
      <c r="N94" s="2">
        <v>0.2544258746665098</v>
      </c>
      <c r="O94" s="2">
        <v>0.10072975835275197</v>
      </c>
      <c r="P94" s="2">
        <v>0.28079758821748985</v>
      </c>
      <c r="Q94" s="2">
        <f>AVERAGE(P94:P98)</f>
      </c>
      <c r="R94" s="2">
        <f>STDEV(P94:P98)</f>
      </c>
      <c r="S94" s="2">
        <v>-0.034411916114806526</v>
      </c>
      <c r="T94" s="2">
        <v>0.2906934838161233</v>
      </c>
    </row>
    <row x14ac:dyDescent="0.25" r="95" customHeight="1" ht="16.5" hidden="1">
      <c r="A95" s="19" t="s">
        <v>82</v>
      </c>
      <c r="B95" s="20">
        <v>0.43548572281338266</v>
      </c>
      <c r="C95" s="28">
        <v>36</v>
      </c>
      <c r="D95" s="41">
        <v>21</v>
      </c>
      <c r="E95" s="4"/>
      <c r="F95" s="4"/>
      <c r="G95" s="4"/>
      <c r="H95" s="2">
        <f>LN(B95)</f>
      </c>
      <c r="I95" s="2">
        <f>LN(B95)</f>
      </c>
      <c r="J95" s="4"/>
      <c r="K95" s="4"/>
      <c r="L95" s="9"/>
      <c r="M95" s="2">
        <v>0.07333441590361546</v>
      </c>
      <c r="N95" s="2">
        <v>0.29788855690088123</v>
      </c>
      <c r="O95" s="2">
        <v>-0.03741384886333199</v>
      </c>
      <c r="P95" s="2">
        <v>0.38682499625554</v>
      </c>
      <c r="Q95" s="2">
        <v>0.40018707905317025</v>
      </c>
      <c r="R95" s="2">
        <v>0.25991258754412505</v>
      </c>
      <c r="S95" s="2">
        <v>0.7495240229325012</v>
      </c>
      <c r="T95" s="2">
        <v>0.07979868528256005</v>
      </c>
    </row>
    <row x14ac:dyDescent="0.25" r="96" customHeight="1" ht="16.5" hidden="1">
      <c r="A96" s="19" t="s">
        <v>83</v>
      </c>
      <c r="B96" s="20">
        <v>1.3686839138326292</v>
      </c>
      <c r="C96" s="26">
        <v>42</v>
      </c>
      <c r="D96" s="32">
        <v>21</v>
      </c>
      <c r="E96" s="2">
        <f>AVERAGE(B96:B101)</f>
      </c>
      <c r="F96" s="2">
        <f>STDEV(B96:B101)</f>
      </c>
      <c r="G96" s="2">
        <f>2*F96</f>
      </c>
      <c r="H96" s="2">
        <f>LN(B96)</f>
      </c>
      <c r="I96" s="2">
        <f>LN(B96)</f>
      </c>
      <c r="J96" s="2">
        <f>AVERAGE(I96:I101)</f>
      </c>
      <c r="K96" s="2">
        <f>STDEV(I96:I101)</f>
      </c>
      <c r="L96" s="9"/>
      <c r="M96" s="2">
        <v>-0.28399139843530363</v>
      </c>
      <c r="N96" s="2">
        <v>0.4902311219066207</v>
      </c>
      <c r="O96" s="2">
        <v>-0.005457683953760145</v>
      </c>
      <c r="P96" s="2">
        <v>0.27915111651376706</v>
      </c>
      <c r="Q96" s="2">
        <v>0.0985291672996628</v>
      </c>
      <c r="R96" s="2">
        <v>0.4978071641753699</v>
      </c>
      <c r="S96" s="2">
        <v>-0.028961007786848136</v>
      </c>
      <c r="T96" s="2">
        <v>0.5298773498267759</v>
      </c>
    </row>
    <row x14ac:dyDescent="0.25" r="97" customHeight="1" ht="16.5" hidden="1">
      <c r="A97" s="19" t="s">
        <v>84</v>
      </c>
      <c r="B97" s="20">
        <v>1.0709451427593204</v>
      </c>
      <c r="C97" s="26">
        <v>42</v>
      </c>
      <c r="D97" s="32">
        <v>21</v>
      </c>
      <c r="E97" s="4"/>
      <c r="F97" s="4"/>
      <c r="G97" s="4"/>
      <c r="H97" s="2">
        <f>LN(B97)</f>
      </c>
      <c r="I97" s="2">
        <f>LN(B97)</f>
      </c>
      <c r="J97" s="4"/>
      <c r="K97" s="4"/>
      <c r="L97" s="9"/>
      <c r="M97" s="2">
        <v>-0.18134384051414607</v>
      </c>
      <c r="N97" s="2">
        <v>0.4141877253275462</v>
      </c>
      <c r="O97" s="2">
        <v>0.1317670822999345</v>
      </c>
      <c r="P97" s="2">
        <v>0.5005673590335615</v>
      </c>
      <c r="Q97" s="2">
        <v>-0.04004516038913835</v>
      </c>
      <c r="R97" s="2">
        <v>0.4707894556302999</v>
      </c>
      <c r="S97" s="2">
        <v>-0.029758107830359704</v>
      </c>
      <c r="T97" s="2">
        <v>0.2519167719873168</v>
      </c>
    </row>
    <row x14ac:dyDescent="0.25" r="98" customHeight="1" ht="16.5" hidden="1">
      <c r="A98" s="19" t="s">
        <v>85</v>
      </c>
      <c r="B98" s="20">
        <v>0.38266171271488686</v>
      </c>
      <c r="C98" s="26">
        <v>42</v>
      </c>
      <c r="D98" s="32">
        <v>21</v>
      </c>
      <c r="E98" s="4"/>
      <c r="F98" s="4"/>
      <c r="G98" s="4"/>
      <c r="H98" s="2">
        <f>LN(B98)</f>
      </c>
      <c r="I98" s="2">
        <f>LN(B98)</f>
      </c>
      <c r="J98" s="4"/>
      <c r="K98" s="4"/>
      <c r="L98" s="9"/>
      <c r="M98" s="2">
        <v>-0.1616459394941765</v>
      </c>
      <c r="N98" s="2">
        <v>0.2679985180641439</v>
      </c>
      <c r="O98" s="2">
        <v>-0.17578667054251565</v>
      </c>
      <c r="P98" s="2">
        <v>0.2670913760875998</v>
      </c>
      <c r="Q98" s="2">
        <v>-0.25492669603049395</v>
      </c>
      <c r="R98" s="2">
        <v>0.40608477180498453</v>
      </c>
      <c r="S98" s="4"/>
      <c r="T98" s="4"/>
    </row>
    <row x14ac:dyDescent="0.25" r="99" customHeight="1" ht="16.5" hidden="1">
      <c r="A99" s="19" t="s">
        <v>86</v>
      </c>
      <c r="B99" s="20">
        <v>1.1796535878640788</v>
      </c>
      <c r="C99" s="26">
        <v>42</v>
      </c>
      <c r="D99" s="32">
        <v>21</v>
      </c>
      <c r="E99" s="4"/>
      <c r="F99" s="4"/>
      <c r="G99" s="4"/>
      <c r="H99" s="2">
        <f>LN(B99)</f>
      </c>
      <c r="I99" s="2">
        <f>LN(B99)</f>
      </c>
      <c r="J99" s="4"/>
      <c r="K99" s="4"/>
      <c r="L99" s="9"/>
      <c r="M99" s="4"/>
      <c r="N99" s="4"/>
      <c r="O99" s="4"/>
      <c r="P99" s="4"/>
      <c r="Q99" s="4"/>
      <c r="R99" s="4"/>
      <c r="S99" s="4"/>
      <c r="T99" s="4"/>
    </row>
    <row x14ac:dyDescent="0.25" r="100" customHeight="1" ht="16.5" hidden="1">
      <c r="A100" s="19" t="s">
        <v>87</v>
      </c>
      <c r="B100" s="20">
        <v>0.9312593714951835</v>
      </c>
      <c r="C100" s="26">
        <v>42</v>
      </c>
      <c r="D100" s="32">
        <v>21</v>
      </c>
      <c r="E100" s="4"/>
      <c r="F100" s="4"/>
      <c r="G100" s="4"/>
      <c r="H100" s="2">
        <f>LN(B100)</f>
      </c>
      <c r="I100" s="2">
        <f>LN(B100)</f>
      </c>
      <c r="J100" s="4"/>
      <c r="K100" s="4"/>
      <c r="L100" s="9"/>
      <c r="M100" s="4"/>
      <c r="N100" s="4"/>
      <c r="O100" s="4"/>
      <c r="P100" s="4"/>
      <c r="Q100" s="4"/>
      <c r="R100" s="4"/>
      <c r="S100" s="4"/>
      <c r="T100" s="4"/>
    </row>
    <row x14ac:dyDescent="0.25" r="101" customHeight="1" ht="16.5" hidden="1">
      <c r="A101" s="19" t="s">
        <v>88</v>
      </c>
      <c r="B101" s="20">
        <v>1.2762657021164523</v>
      </c>
      <c r="C101" s="26">
        <v>42</v>
      </c>
      <c r="D101" s="32">
        <v>21</v>
      </c>
      <c r="E101" s="4"/>
      <c r="F101" s="4"/>
      <c r="G101" s="4"/>
      <c r="H101" s="2">
        <f>LN(B101)</f>
      </c>
      <c r="I101" s="2">
        <f>LN(B101)</f>
      </c>
      <c r="J101" s="4"/>
      <c r="K101" s="4"/>
      <c r="L101" s="9"/>
      <c r="M101" s="4"/>
      <c r="N101" s="4"/>
      <c r="O101" s="4"/>
      <c r="P101" s="4"/>
      <c r="Q101" s="4"/>
      <c r="R101" s="4"/>
      <c r="S101" s="4"/>
      <c r="T101" s="4"/>
    </row>
    <row x14ac:dyDescent="0.25" r="102" customHeight="1" ht="16.5" hidden="1">
      <c r="A102" s="19" t="s">
        <v>89</v>
      </c>
      <c r="B102" s="20">
        <v>1.0767716574902169</v>
      </c>
      <c r="C102" s="31">
        <v>49</v>
      </c>
      <c r="D102" s="42">
        <v>21</v>
      </c>
      <c r="E102" s="2">
        <f>AVERAGE(B102:B104)</f>
      </c>
      <c r="F102" s="2">
        <f>STDEV(B102:B104)</f>
      </c>
      <c r="G102" s="2">
        <f>2*F102</f>
      </c>
      <c r="H102" s="2">
        <f>LN(B102)</f>
      </c>
      <c r="I102" s="2">
        <f>LN(B102)</f>
      </c>
      <c r="J102" s="2">
        <f>AVERAGE(I102:I104)</f>
      </c>
      <c r="K102" s="2">
        <f>STDEV(I102:I104)</f>
      </c>
      <c r="L102" s="9"/>
      <c r="M102" s="4"/>
      <c r="N102" s="4"/>
      <c r="O102" s="4"/>
      <c r="P102" s="4"/>
      <c r="Q102" s="4"/>
      <c r="R102" s="4"/>
      <c r="S102" s="4"/>
      <c r="T102" s="4"/>
    </row>
    <row x14ac:dyDescent="0.25" r="103" customHeight="1" ht="16.5" hidden="1">
      <c r="A103" s="19" t="s">
        <v>90</v>
      </c>
      <c r="B103" s="20">
        <v>0.728347028563437</v>
      </c>
      <c r="C103" s="31">
        <v>49</v>
      </c>
      <c r="D103" s="42">
        <v>21</v>
      </c>
      <c r="E103" s="4"/>
      <c r="F103" s="4"/>
      <c r="G103" s="4"/>
      <c r="H103" s="2">
        <f>LN(B103)</f>
      </c>
      <c r="I103" s="2">
        <f>LN(B103)</f>
      </c>
      <c r="J103" s="4"/>
      <c r="K103" s="4"/>
      <c r="L103" s="9"/>
      <c r="M103" s="4"/>
      <c r="N103" s="4"/>
      <c r="O103" s="4"/>
      <c r="P103" s="4"/>
      <c r="Q103" s="4"/>
      <c r="R103" s="4"/>
      <c r="S103" s="4"/>
      <c r="T103" s="4"/>
    </row>
    <row x14ac:dyDescent="0.25" r="104" customHeight="1" ht="16.5" hidden="1">
      <c r="A104" s="19" t="s">
        <v>91</v>
      </c>
      <c r="B104" s="20">
        <v>1.1661829444167708</v>
      </c>
      <c r="C104" s="31">
        <v>49</v>
      </c>
      <c r="D104" s="42">
        <v>21</v>
      </c>
      <c r="E104" s="4"/>
      <c r="F104" s="4"/>
      <c r="G104" s="4"/>
      <c r="H104" s="2">
        <f>LN(B104)</f>
      </c>
      <c r="I104" s="2">
        <f>LN(B104)</f>
      </c>
      <c r="J104" s="4"/>
      <c r="K104" s="4"/>
      <c r="L104" s="9"/>
      <c r="M104" s="4"/>
      <c r="N104" s="4"/>
      <c r="O104" s="4"/>
      <c r="P104" s="4"/>
      <c r="Q104" s="4"/>
      <c r="R104" s="4"/>
      <c r="S104" s="4"/>
      <c r="T104" s="4"/>
    </row>
    <row x14ac:dyDescent="0.25" r="105" customHeight="1" ht="16.5" hidden="1">
      <c r="A105" s="19" t="s">
        <v>92</v>
      </c>
      <c r="B105" s="20">
        <v>1.0035905715031483</v>
      </c>
      <c r="C105" s="26">
        <v>34</v>
      </c>
      <c r="D105" s="37">
        <v>28</v>
      </c>
      <c r="E105" s="2">
        <f>AVERAGE(B105:B109)</f>
      </c>
      <c r="F105" s="2">
        <f>STDEV(B105:B109)</f>
      </c>
      <c r="G105" s="2">
        <f>2*F105</f>
      </c>
      <c r="H105" s="2">
        <f>LN(B105)</f>
      </c>
      <c r="I105" s="2">
        <f>LN(B105)</f>
      </c>
      <c r="J105" s="2">
        <f>AVERAGE(I105:I109)</f>
      </c>
      <c r="K105" s="2">
        <f>STDEV(I105:I109)</f>
      </c>
      <c r="L105" s="9"/>
      <c r="M105" s="4"/>
      <c r="N105" s="4"/>
      <c r="O105" s="4"/>
      <c r="P105" s="4"/>
      <c r="Q105" s="4"/>
      <c r="R105" s="4"/>
      <c r="S105" s="4"/>
      <c r="T105" s="4"/>
    </row>
    <row x14ac:dyDescent="0.25" r="106" customHeight="1" ht="16.5" hidden="1">
      <c r="A106" s="19" t="s">
        <v>93</v>
      </c>
      <c r="B106" s="20">
        <v>0.6071266264288819</v>
      </c>
      <c r="C106" s="26">
        <v>34</v>
      </c>
      <c r="D106" s="37">
        <v>28</v>
      </c>
      <c r="E106" s="4"/>
      <c r="F106" s="4"/>
      <c r="G106" s="4"/>
      <c r="H106" s="2">
        <f>LN(B106)</f>
      </c>
      <c r="I106" s="2">
        <f>LN(B106)</f>
      </c>
      <c r="J106" s="4"/>
      <c r="K106" s="4"/>
      <c r="L106" s="9"/>
      <c r="M106" s="4"/>
      <c r="N106" s="4"/>
      <c r="O106" s="4"/>
      <c r="P106" s="4"/>
      <c r="Q106" s="4"/>
      <c r="R106" s="4"/>
      <c r="S106" s="4"/>
      <c r="T106" s="4"/>
    </row>
    <row x14ac:dyDescent="0.25" r="107" customHeight="1" ht="16.5" hidden="1">
      <c r="A107" s="19" t="s">
        <v>94</v>
      </c>
      <c r="B107" s="20">
        <v>0.9020958843036996</v>
      </c>
      <c r="C107" s="26">
        <v>34</v>
      </c>
      <c r="D107" s="37">
        <v>28</v>
      </c>
      <c r="E107" s="4"/>
      <c r="F107" s="4"/>
      <c r="G107" s="4"/>
      <c r="H107" s="2">
        <f>LN(B107)</f>
      </c>
      <c r="I107" s="2">
        <f>LN(B107)</f>
      </c>
      <c r="J107" s="4"/>
      <c r="K107" s="4"/>
      <c r="L107" s="9"/>
      <c r="M107" s="4"/>
      <c r="N107" s="4"/>
      <c r="O107" s="4"/>
      <c r="P107" s="4"/>
      <c r="Q107" s="4"/>
      <c r="R107" s="4"/>
      <c r="S107" s="4"/>
      <c r="T107" s="4"/>
    </row>
    <row x14ac:dyDescent="0.25" r="108" customHeight="1" ht="16.5" hidden="1">
      <c r="A108" s="19" t="s">
        <v>95</v>
      </c>
      <c r="B108" s="20">
        <v>1.1690217262263622</v>
      </c>
      <c r="C108" s="26">
        <v>34</v>
      </c>
      <c r="D108" s="37">
        <v>28</v>
      </c>
      <c r="E108" s="4"/>
      <c r="F108" s="4"/>
      <c r="G108" s="4"/>
      <c r="H108" s="2">
        <f>LN(B108)</f>
      </c>
      <c r="I108" s="2">
        <f>LN(B108)</f>
      </c>
      <c r="J108" s="4"/>
      <c r="K108" s="4"/>
      <c r="L108" s="9"/>
      <c r="M108" s="4"/>
      <c r="N108" s="4"/>
      <c r="O108" s="4"/>
      <c r="P108" s="4"/>
      <c r="Q108" s="4"/>
      <c r="R108" s="4"/>
      <c r="S108" s="4"/>
      <c r="T108" s="4"/>
    </row>
    <row x14ac:dyDescent="0.25" r="109" customHeight="1" ht="16.5" hidden="1">
      <c r="A109" s="19" t="s">
        <v>96</v>
      </c>
      <c r="B109" s="20">
        <v>0.6935522193517377</v>
      </c>
      <c r="C109" s="26">
        <v>34</v>
      </c>
      <c r="D109" s="37">
        <v>28</v>
      </c>
      <c r="E109" s="4"/>
      <c r="F109" s="4"/>
      <c r="G109" s="4"/>
      <c r="H109" s="2">
        <f>LN(B109)</f>
      </c>
      <c r="I109" s="2">
        <f>LN(B109)</f>
      </c>
      <c r="J109" s="4"/>
      <c r="K109" s="4"/>
      <c r="L109" s="9"/>
      <c r="M109" s="4"/>
      <c r="N109" s="4"/>
      <c r="O109" s="4"/>
      <c r="P109" s="4"/>
      <c r="Q109" s="4"/>
      <c r="R109" s="4"/>
      <c r="S109" s="4"/>
      <c r="T109" s="4"/>
    </row>
    <row x14ac:dyDescent="0.25" r="110" customHeight="1" ht="16.5" hidden="1">
      <c r="A110" s="19" t="s">
        <v>97</v>
      </c>
      <c r="B110" s="20">
        <v>1.0132361740810814</v>
      </c>
      <c r="C110" s="28">
        <v>36</v>
      </c>
      <c r="D110" s="27">
        <v>28</v>
      </c>
      <c r="E110" s="2">
        <f>AVERAGE(B110:B115)</f>
      </c>
      <c r="F110" s="2">
        <f>STDEV(B110:B115)</f>
      </c>
      <c r="G110" s="2">
        <f>2*F110</f>
      </c>
      <c r="H110" s="2">
        <f>LN(B110)</f>
      </c>
      <c r="I110" s="2">
        <f>LN(B110)</f>
      </c>
      <c r="J110" s="2">
        <f>AVERAGE(I110:I115)</f>
      </c>
      <c r="K110" s="2">
        <f>STDEV(I110:I115)</f>
      </c>
      <c r="L110" s="9"/>
      <c r="M110" s="4"/>
      <c r="N110" s="4"/>
      <c r="O110" s="4"/>
      <c r="P110" s="4"/>
      <c r="Q110" s="4"/>
      <c r="R110" s="4"/>
      <c r="S110" s="4"/>
      <c r="T110" s="4"/>
    </row>
    <row x14ac:dyDescent="0.25" r="111" customHeight="1" ht="16.5" hidden="1">
      <c r="A111" s="21" t="s">
        <v>98</v>
      </c>
      <c r="B111" s="22">
        <v>1.3281987399495765</v>
      </c>
      <c r="C111" s="28">
        <v>36</v>
      </c>
      <c r="D111" s="27">
        <v>28</v>
      </c>
      <c r="E111" s="4"/>
      <c r="F111" s="4"/>
      <c r="G111" s="4"/>
      <c r="H111" s="2">
        <f>LN(B111)</f>
      </c>
      <c r="I111" s="2">
        <f>LN(B111)</f>
      </c>
      <c r="J111" s="4"/>
      <c r="K111" s="4"/>
      <c r="L111" s="9"/>
      <c r="M111" s="4"/>
      <c r="N111" s="4"/>
      <c r="O111" s="4"/>
      <c r="P111" s="4"/>
      <c r="Q111" s="4"/>
      <c r="R111" s="4"/>
      <c r="S111" s="4"/>
      <c r="T111" s="4"/>
    </row>
    <row x14ac:dyDescent="0.25" r="112" customHeight="1" ht="16.5" hidden="1">
      <c r="A112" s="21" t="s">
        <v>99</v>
      </c>
      <c r="B112" s="22">
        <v>0.6736069120752008</v>
      </c>
      <c r="C112" s="28">
        <v>36</v>
      </c>
      <c r="D112" s="27">
        <v>28</v>
      </c>
      <c r="E112" s="4"/>
      <c r="F112" s="4"/>
      <c r="G112" s="4"/>
      <c r="H112" s="2">
        <f>LN(B112)</f>
      </c>
      <c r="I112" s="2">
        <f>LN(B112)</f>
      </c>
      <c r="J112" s="4"/>
      <c r="K112" s="4"/>
      <c r="L112" s="9"/>
      <c r="M112" s="4"/>
      <c r="N112" s="4"/>
      <c r="O112" s="4"/>
      <c r="P112" s="4"/>
      <c r="Q112" s="4"/>
      <c r="R112" s="4"/>
      <c r="S112" s="4"/>
      <c r="T112" s="4"/>
    </row>
    <row x14ac:dyDescent="0.25" r="113" customHeight="1" ht="16.5" hidden="1">
      <c r="A113" s="21" t="s">
        <v>100</v>
      </c>
      <c r="B113" s="22">
        <v>0.7227669199529148</v>
      </c>
      <c r="C113" s="28">
        <v>36</v>
      </c>
      <c r="D113" s="27">
        <v>28</v>
      </c>
      <c r="E113" s="4"/>
      <c r="F113" s="4"/>
      <c r="G113" s="4"/>
      <c r="H113" s="2">
        <f>LN(B113)</f>
      </c>
      <c r="I113" s="2">
        <f>LN(B113)</f>
      </c>
      <c r="J113" s="4"/>
      <c r="K113" s="4"/>
      <c r="L113" s="9"/>
      <c r="M113" s="4"/>
      <c r="N113" s="4"/>
      <c r="O113" s="4"/>
      <c r="P113" s="4"/>
      <c r="Q113" s="4"/>
      <c r="R113" s="4"/>
      <c r="S113" s="4"/>
      <c r="T113" s="4"/>
    </row>
    <row x14ac:dyDescent="0.25" r="114" customHeight="1" ht="16.5" hidden="1">
      <c r="A114" s="21" t="s">
        <v>101</v>
      </c>
      <c r="B114" s="22">
        <v>0.7361670035767592</v>
      </c>
      <c r="C114" s="28">
        <v>36</v>
      </c>
      <c r="D114" s="27">
        <v>28</v>
      </c>
      <c r="E114" s="4"/>
      <c r="F114" s="4"/>
      <c r="G114" s="4"/>
      <c r="H114" s="2">
        <f>LN(B114)</f>
      </c>
      <c r="I114" s="2">
        <f>LN(B114)</f>
      </c>
      <c r="J114" s="4"/>
      <c r="K114" s="4"/>
      <c r="L114" s="9"/>
      <c r="M114" s="4"/>
      <c r="N114" s="4"/>
      <c r="O114" s="4"/>
      <c r="P114" s="4"/>
      <c r="Q114" s="4"/>
      <c r="R114" s="4"/>
      <c r="S114" s="4"/>
      <c r="T114" s="4"/>
    </row>
    <row x14ac:dyDescent="0.25" r="115" customHeight="1" ht="16.5" hidden="1">
      <c r="A115" s="21" t="s">
        <v>102</v>
      </c>
      <c r="B115" s="22">
        <v>0.7220811599605358</v>
      </c>
      <c r="C115" s="28">
        <v>36</v>
      </c>
      <c r="D115" s="27">
        <v>28</v>
      </c>
      <c r="E115" s="4"/>
      <c r="F115" s="4"/>
      <c r="G115" s="4"/>
      <c r="H115" s="2">
        <f>LN(B115)</f>
      </c>
      <c r="I115" s="2">
        <f>LN(B115)</f>
      </c>
      <c r="J115" s="4"/>
      <c r="K115" s="4"/>
      <c r="L115" s="9"/>
      <c r="M115" s="4"/>
      <c r="N115" s="4"/>
      <c r="O115" s="4"/>
      <c r="P115" s="4"/>
      <c r="Q115" s="4"/>
      <c r="R115" s="4"/>
      <c r="S115" s="4"/>
      <c r="T115" s="4"/>
    </row>
    <row x14ac:dyDescent="0.25" r="116" customHeight="1" ht="16.5" hidden="1">
      <c r="A116" s="21" t="s">
        <v>103</v>
      </c>
      <c r="B116" s="22">
        <v>1.0624326211879482</v>
      </c>
      <c r="C116" s="26">
        <v>42</v>
      </c>
      <c r="D116" s="43">
        <v>28</v>
      </c>
      <c r="E116" s="2">
        <f>AVERAGE(B116:B121)</f>
      </c>
      <c r="F116" s="2">
        <f>STDEV(B116:B121)</f>
      </c>
      <c r="G116" s="2">
        <f>2*F116</f>
      </c>
      <c r="H116" s="2">
        <f>LN(B116)</f>
      </c>
      <c r="I116" s="2">
        <f>LN(B116)</f>
      </c>
      <c r="J116" s="2">
        <f>AVERAGE(I116:I121)</f>
      </c>
      <c r="K116" s="2">
        <f>STDEV(I116:I121)</f>
      </c>
      <c r="L116" s="9"/>
      <c r="M116" s="4"/>
      <c r="N116" s="4"/>
      <c r="O116" s="4"/>
      <c r="P116" s="4"/>
      <c r="Q116" s="4"/>
      <c r="R116" s="4"/>
      <c r="S116" s="4"/>
      <c r="T116" s="4"/>
    </row>
    <row x14ac:dyDescent="0.25" r="117" customHeight="1" ht="16.5" hidden="1">
      <c r="A117" s="21" t="s">
        <v>104</v>
      </c>
      <c r="B117" s="22">
        <v>0.5446772986965964</v>
      </c>
      <c r="C117" s="26">
        <v>42</v>
      </c>
      <c r="D117" s="43">
        <v>28</v>
      </c>
      <c r="E117" s="4"/>
      <c r="F117" s="4"/>
      <c r="G117" s="4"/>
      <c r="H117" s="2">
        <f>LN(B117)</f>
      </c>
      <c r="I117" s="2">
        <f>LN(B117)</f>
      </c>
      <c r="J117" s="4"/>
      <c r="K117" s="4"/>
      <c r="L117" s="9"/>
      <c r="M117" s="4"/>
      <c r="N117" s="4"/>
      <c r="O117" s="4"/>
      <c r="P117" s="4"/>
      <c r="Q117" s="4"/>
      <c r="R117" s="4"/>
      <c r="S117" s="4"/>
      <c r="T117" s="4"/>
    </row>
    <row x14ac:dyDescent="0.25" r="118" customHeight="1" ht="16.5" hidden="1">
      <c r="A118" s="21" t="s">
        <v>105</v>
      </c>
      <c r="B118" s="22">
        <v>0.9769675192267473</v>
      </c>
      <c r="C118" s="26">
        <v>42</v>
      </c>
      <c r="D118" s="43">
        <v>28</v>
      </c>
      <c r="E118" s="4"/>
      <c r="F118" s="4"/>
      <c r="G118" s="4"/>
      <c r="H118" s="2">
        <f>LN(B118)</f>
      </c>
      <c r="I118" s="2">
        <f>LN(B118)</f>
      </c>
      <c r="J118" s="4"/>
      <c r="K118" s="4"/>
      <c r="L118" s="9"/>
      <c r="M118" s="4"/>
      <c r="N118" s="4"/>
      <c r="O118" s="4"/>
      <c r="P118" s="4"/>
      <c r="Q118" s="4"/>
      <c r="R118" s="4"/>
      <c r="S118" s="4"/>
      <c r="T118" s="4"/>
    </row>
    <row x14ac:dyDescent="0.25" r="119" customHeight="1" ht="16.5" hidden="1">
      <c r="A119" s="21" t="s">
        <v>106</v>
      </c>
      <c r="B119" s="22">
        <v>0.4178309063593801</v>
      </c>
      <c r="C119" s="26">
        <v>42</v>
      </c>
      <c r="D119" s="43">
        <v>28</v>
      </c>
      <c r="E119" s="4"/>
      <c r="F119" s="4"/>
      <c r="G119" s="4"/>
      <c r="H119" s="2">
        <f>LN(B119)</f>
      </c>
      <c r="I119" s="2">
        <f>LN(B119)</f>
      </c>
      <c r="J119" s="4"/>
      <c r="K119" s="4"/>
      <c r="L119" s="9"/>
      <c r="M119" s="4"/>
      <c r="N119" s="4"/>
      <c r="O119" s="4"/>
      <c r="P119" s="4"/>
      <c r="Q119" s="4"/>
      <c r="R119" s="4"/>
      <c r="S119" s="4"/>
      <c r="T119" s="4"/>
    </row>
    <row x14ac:dyDescent="0.25" r="120" customHeight="1" ht="16.5" hidden="1">
      <c r="A120" s="21" t="s">
        <v>107</v>
      </c>
      <c r="B120" s="22">
        <v>0.7882350186258533</v>
      </c>
      <c r="C120" s="26">
        <v>42</v>
      </c>
      <c r="D120" s="43">
        <v>28</v>
      </c>
      <c r="E120" s="4"/>
      <c r="F120" s="4"/>
      <c r="G120" s="4"/>
      <c r="H120" s="2">
        <f>LN(B120)</f>
      </c>
      <c r="I120" s="2">
        <f>LN(B120)</f>
      </c>
      <c r="J120" s="4"/>
      <c r="K120" s="4"/>
      <c r="L120" s="9"/>
      <c r="M120" s="4"/>
      <c r="N120" s="4"/>
      <c r="O120" s="4"/>
      <c r="P120" s="4"/>
      <c r="Q120" s="4"/>
      <c r="R120" s="4"/>
      <c r="S120" s="4"/>
      <c r="T120" s="4"/>
    </row>
    <row x14ac:dyDescent="0.25" r="121" customHeight="1" ht="16.5" hidden="1">
      <c r="A121" s="21" t="s">
        <v>108</v>
      </c>
      <c r="B121" s="22">
        <v>1.163438342917059</v>
      </c>
      <c r="C121" s="26">
        <v>42</v>
      </c>
      <c r="D121" s="43">
        <v>28</v>
      </c>
      <c r="E121" s="4"/>
      <c r="F121" s="4"/>
      <c r="G121" s="4"/>
      <c r="H121" s="2">
        <f>LN(B121)</f>
      </c>
      <c r="I121" s="2">
        <f>LN(B121)</f>
      </c>
      <c r="J121" s="4"/>
      <c r="K121" s="4"/>
      <c r="L121" s="9"/>
      <c r="M121" s="4"/>
      <c r="N121" s="4"/>
      <c r="O121" s="4"/>
      <c r="P121" s="4"/>
      <c r="Q121" s="4"/>
      <c r="R121" s="4"/>
      <c r="S121" s="4"/>
      <c r="T1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/>
  </sheetViews>
  <sheetFormatPr defaultRowHeight="15" x14ac:dyDescent="0.25"/>
  <cols>
    <col min="1" max="1" style="6" width="11.862142857142858" customWidth="1" bestFit="1"/>
    <col min="2" max="2" style="7" width="11.862142857142858" customWidth="1" bestFit="1"/>
    <col min="3" max="3" style="7" width="11.862142857142858" customWidth="1" bestFit="1"/>
    <col min="4" max="4" style="8" width="11.862142857142858" customWidth="1" bestFit="1"/>
    <col min="5" max="5" style="7" width="11.862142857142858" customWidth="1" bestFit="1"/>
    <col min="6" max="6" style="8" width="11.862142857142858" customWidth="1" bestFit="1"/>
    <col min="7" max="7" style="7" width="11.862142857142858" customWidth="1" bestFit="1"/>
    <col min="8" max="8" style="8" width="11.862142857142858" customWidth="1" bestFit="1"/>
    <col min="9" max="9" style="7" width="11.862142857142858" customWidth="1" bestFit="1"/>
  </cols>
  <sheetData>
    <row x14ac:dyDescent="0.25" r="1" customHeight="1" ht="16.5">
      <c r="A1" s="1">
        <v>4</v>
      </c>
      <c r="B1" s="2">
        <v>1.0249352051288447</v>
      </c>
      <c r="C1" s="2">
        <v>0.24687789538691052</v>
      </c>
      <c r="D1" s="2">
        <v>1.1397496999126326</v>
      </c>
      <c r="E1" s="2">
        <v>0.2977940309447154</v>
      </c>
      <c r="F1" s="2">
        <v>0.9564911776395275</v>
      </c>
      <c r="G1" s="2">
        <v>0.37083258495978705</v>
      </c>
      <c r="H1" s="2">
        <v>0.9866564742634896</v>
      </c>
      <c r="I1" s="2">
        <v>0.2828422937391066</v>
      </c>
    </row>
    <row x14ac:dyDescent="0.25" r="2" customHeight="1" ht="16.5">
      <c r="A2" s="1">
        <v>7</v>
      </c>
      <c r="B2" s="2">
        <v>1.1149252208752978</v>
      </c>
      <c r="C2" s="2">
        <v>0.3144480866424903</v>
      </c>
      <c r="D2" s="2">
        <v>1.0262955141588532</v>
      </c>
      <c r="E2" s="2">
        <v>0.4104782131782021</v>
      </c>
      <c r="F2" s="2">
        <v>1.5321346494818548</v>
      </c>
      <c r="G2" s="2">
        <v>0.36611823255051085</v>
      </c>
      <c r="H2" s="2">
        <v>2.1204193662368667</v>
      </c>
      <c r="I2" s="2">
        <v>0.16525240214107703</v>
      </c>
    </row>
    <row x14ac:dyDescent="0.25" r="3" customHeight="1" ht="16.5">
      <c r="A3" s="1">
        <v>14</v>
      </c>
      <c r="B3" s="2">
        <v>0.8235824853295257</v>
      </c>
      <c r="C3" s="2">
        <v>0.36722099849916123</v>
      </c>
      <c r="D3" s="2">
        <v>1.0279486787966514</v>
      </c>
      <c r="E3" s="2">
        <v>0.29494603936912167</v>
      </c>
      <c r="F3" s="2">
        <v>1.2076000555581776</v>
      </c>
      <c r="G3" s="2">
        <v>0.5177142400082161</v>
      </c>
      <c r="H3" s="2">
        <v>1.0901194520800452</v>
      </c>
      <c r="I3" s="2">
        <v>0.6551973003811267</v>
      </c>
    </row>
    <row x14ac:dyDescent="0.25" r="4" customHeight="1" ht="16.5">
      <c r="A4" s="1">
        <v>21</v>
      </c>
      <c r="B4" s="2">
        <v>0.8931391694357939</v>
      </c>
      <c r="C4" s="2">
        <v>0.3470079255202139</v>
      </c>
      <c r="D4" s="2">
        <v>1.2423666875040877</v>
      </c>
      <c r="E4" s="2">
        <v>0.47025443706851877</v>
      </c>
      <c r="F4" s="2">
        <v>1.0349115717970918</v>
      </c>
      <c r="G4" s="2">
        <v>0.354422944878491</v>
      </c>
      <c r="H4" s="2">
        <v>0.990433876823475</v>
      </c>
      <c r="I4" s="2">
        <v>0.23133467440188385</v>
      </c>
    </row>
    <row x14ac:dyDescent="0.25" r="5" customHeight="1" ht="16.5">
      <c r="A5" s="1">
        <v>28</v>
      </c>
      <c r="B5" s="2">
        <v>0.875077405562766</v>
      </c>
      <c r="C5" s="2">
        <v>0.22825309906509567</v>
      </c>
      <c r="D5" s="2">
        <v>0.866009484932678</v>
      </c>
      <c r="E5" s="2">
        <v>0.25706272410008557</v>
      </c>
      <c r="F5" s="2">
        <v>0.8255969511689306</v>
      </c>
      <c r="G5" s="2">
        <v>0.29655552663674034</v>
      </c>
      <c r="H5" s="3"/>
      <c r="I5" s="4"/>
    </row>
    <row x14ac:dyDescent="0.25" r="6" customHeight="1" ht="16.5">
      <c r="A6" s="5"/>
      <c r="B6" s="4"/>
      <c r="C6" s="4"/>
      <c r="D6" s="3"/>
      <c r="E6" s="4"/>
      <c r="F6" s="3"/>
      <c r="G6" s="4"/>
      <c r="H6" s="3"/>
      <c r="I6" s="4"/>
    </row>
    <row x14ac:dyDescent="0.25" r="7" customHeight="1" ht="16.5">
      <c r="A7" s="5"/>
      <c r="B7" s="4" t="s">
        <v>0</v>
      </c>
      <c r="C7" s="4"/>
      <c r="D7" s="1">
        <v>10</v>
      </c>
      <c r="E7" s="4"/>
      <c r="F7" s="1">
        <v>50</v>
      </c>
      <c r="G7" s="4"/>
      <c r="H7" s="1">
        <v>79</v>
      </c>
      <c r="I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relative_expression</vt:lpstr>
      <vt:lpstr>9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2025-06-07T13:48:30.414Z</dcterms:created>
  <dcterms:modified xsi:type="dcterms:W3CDTF">2025-06-07T13:48:30.414Z</dcterms:modified>
</cp:coreProperties>
</file>