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n\Desktop\PAPER BIOMARCADOR\paper molecular\"/>
    </mc:Choice>
  </mc:AlternateContent>
  <bookViews>
    <workbookView xWindow="0" yWindow="0" windowWidth="20490" windowHeight="8340"/>
  </bookViews>
  <sheets>
    <sheet name="expresion al 4" sheetId="14" r:id="rId1"/>
    <sheet name="9" sheetId="9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4" i="14" l="1"/>
  <c r="Q94" i="14"/>
  <c r="K80" i="14"/>
  <c r="J80" i="14"/>
  <c r="K102" i="14"/>
  <c r="J102" i="14"/>
  <c r="K105" i="14"/>
  <c r="J105" i="14"/>
  <c r="K75" i="14"/>
  <c r="J75" i="14"/>
  <c r="K116" i="14"/>
  <c r="J116" i="14"/>
  <c r="K110" i="14"/>
  <c r="J110" i="14"/>
  <c r="K96" i="14"/>
  <c r="J96" i="14"/>
  <c r="K90" i="14"/>
  <c r="J90" i="14"/>
  <c r="K84" i="14"/>
  <c r="J84" i="14"/>
  <c r="K69" i="14"/>
  <c r="J69" i="14"/>
  <c r="K64" i="14"/>
  <c r="J64" i="14"/>
  <c r="K61" i="14"/>
  <c r="J61" i="14"/>
  <c r="K55" i="14"/>
  <c r="J55" i="14"/>
  <c r="K49" i="14"/>
  <c r="J49" i="14"/>
  <c r="K43" i="14"/>
  <c r="J43" i="14"/>
  <c r="K41" i="14"/>
  <c r="J41" i="14"/>
  <c r="J36" i="14"/>
  <c r="K36" i="14"/>
  <c r="K31" i="14"/>
  <c r="J31" i="14"/>
  <c r="K25" i="14"/>
  <c r="J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25" i="14"/>
  <c r="H61" i="14"/>
  <c r="H41" i="14"/>
  <c r="H31" i="14"/>
  <c r="H36" i="14"/>
  <c r="H25" i="14"/>
  <c r="H32" i="14"/>
  <c r="H33" i="14"/>
  <c r="H34" i="14"/>
  <c r="H35" i="14"/>
  <c r="H37" i="14"/>
  <c r="H38" i="14"/>
  <c r="H39" i="14"/>
  <c r="H40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E116" i="14"/>
  <c r="E110" i="14"/>
  <c r="F105" i="14"/>
  <c r="E105" i="14"/>
  <c r="F102" i="14"/>
  <c r="G102" i="14"/>
  <c r="E102" i="14"/>
  <c r="F116" i="14"/>
  <c r="G116" i="14"/>
  <c r="F110" i="14"/>
  <c r="G110" i="14"/>
  <c r="G105" i="14"/>
  <c r="F96" i="14"/>
  <c r="G96" i="14"/>
  <c r="E96" i="14"/>
  <c r="F90" i="14"/>
  <c r="G90" i="14"/>
  <c r="E90" i="14"/>
  <c r="F84" i="14"/>
  <c r="G84" i="14"/>
  <c r="E84" i="14"/>
  <c r="F80" i="14"/>
  <c r="G80" i="14"/>
  <c r="E80" i="14"/>
  <c r="F75" i="14"/>
  <c r="G75" i="14"/>
  <c r="E75" i="14"/>
  <c r="E69" i="14"/>
  <c r="F64" i="14"/>
  <c r="G64" i="14"/>
  <c r="E64" i="14"/>
  <c r="F61" i="14"/>
  <c r="G61" i="14"/>
  <c r="E61" i="14"/>
  <c r="E55" i="14"/>
  <c r="F69" i="14"/>
  <c r="G69" i="14"/>
  <c r="E49" i="14"/>
  <c r="F55" i="14"/>
  <c r="G55" i="14"/>
  <c r="F49" i="14"/>
  <c r="G49" i="14"/>
  <c r="E43" i="14"/>
  <c r="F41" i="14"/>
  <c r="E41" i="14"/>
  <c r="F36" i="14"/>
  <c r="G36" i="14"/>
  <c r="E36" i="14"/>
  <c r="F31" i="14"/>
  <c r="E31" i="14"/>
  <c r="F43" i="14"/>
  <c r="G43" i="14"/>
  <c r="G41" i="14"/>
  <c r="G31" i="14"/>
  <c r="F25" i="14"/>
  <c r="E25" i="14"/>
  <c r="G25" i="14"/>
  <c r="F2" i="14"/>
  <c r="G2" i="14"/>
  <c r="E2" i="14"/>
</calcChain>
</file>

<file path=xl/sharedStrings.xml><?xml version="1.0" encoding="utf-8"?>
<sst xmlns="http://schemas.openxmlformats.org/spreadsheetml/2006/main" count="128" uniqueCount="109">
  <si>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</si>
  <si>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</si>
  <si>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</si>
  <si>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</si>
  <si>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</si>
  <si>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</si>
  <si>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</si>
  <si>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</si>
  <si>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</si>
  <si>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</si>
  <si>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</si>
  <si>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</si>
  <si>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</si>
  <si>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</si>
  <si>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</si>
  <si>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</si>
  <si>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</si>
  <si>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</si>
  <si>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</si>
  <si>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</si>
  <si>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</si>
  <si>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</si>
  <si>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</si>
  <si>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</si>
  <si>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</si>
  <si>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</si>
  <si>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</si>
  <si>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</si>
  <si>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75</t>
  </si>
  <si>
    <t>77</t>
  </si>
  <si>
    <t>78</t>
  </si>
  <si>
    <t>79</t>
  </si>
  <si>
    <t>80</t>
  </si>
  <si>
    <t>81</t>
  </si>
  <si>
    <t>82</t>
  </si>
  <si>
    <t>83</t>
  </si>
  <si>
    <t>84</t>
  </si>
  <si>
    <t>89</t>
  </si>
  <si>
    <t>90</t>
  </si>
  <si>
    <t>91</t>
  </si>
  <si>
    <t>92</t>
  </si>
  <si>
    <t>93</t>
  </si>
  <si>
    <t>94</t>
  </si>
  <si>
    <t>95</t>
  </si>
  <si>
    <t>73</t>
  </si>
  <si>
    <t>76</t>
  </si>
  <si>
    <t>96</t>
  </si>
  <si>
    <t>97</t>
  </si>
  <si>
    <t>98</t>
  </si>
  <si>
    <t>99</t>
  </si>
  <si>
    <t>100</t>
  </si>
  <si>
    <t>101</t>
  </si>
  <si>
    <t>108</t>
  </si>
  <si>
    <t>119</t>
  </si>
  <si>
    <t>104</t>
  </si>
  <si>
    <t>120</t>
  </si>
  <si>
    <t>106</t>
  </si>
  <si>
    <t>121</t>
  </si>
  <si>
    <t>sample</t>
  </si>
  <si>
    <t>102</t>
  </si>
  <si>
    <t>118</t>
  </si>
  <si>
    <t>103</t>
  </si>
  <si>
    <t>105</t>
  </si>
  <si>
    <t>107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</si>
  <si>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</si>
  <si>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</si>
  <si>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</si>
  <si>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</si>
  <si>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</si>
  <si>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</si>
  <si>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</si>
  <si>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</si>
  <si>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</si>
  <si>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</si>
  <si>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</si>
  <si>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</si>
  <si>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</si>
  <si>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</si>
  <si>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</si>
  <si>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</si>
  <si>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</si>
  <si>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141</t>
  </si>
  <si>
    <t>142</t>
  </si>
  <si>
    <t>143</t>
  </si>
  <si>
    <t>144</t>
  </si>
  <si>
    <t>145</t>
  </si>
  <si>
    <t>140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</si>
  <si>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</si>
  <si>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</si>
  <si>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</si>
  <si>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</si>
  <si>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</si>
  <si>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</si>
  <si>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</si>
  <si>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</si>
  <si>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</si>
  <si>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</si>
  <si>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</si>
  <si>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</t>
  </si>
  <si>
    <t>5</t>
  </si>
  <si>
    <t>3</t>
  </si>
  <si>
    <t>6</t>
  </si>
  <si>
    <t>control</t>
  </si>
  <si>
    <t>expression</t>
  </si>
  <si>
    <t>treat</t>
  </si>
  <si>
    <t>time</t>
  </si>
  <si>
    <t>Promedio</t>
  </si>
  <si>
    <t>Desviación</t>
  </si>
  <si>
    <t>2*desviación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</si>
</sst>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" fontId="0" fillId="10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1" fontId="0" fillId="15" borderId="0" xfId="0" applyNumberFormat="1" applyFill="1" applyAlignment="1">
      <alignment horizontal="center"/>
    </xf>
    <xf numFmtId="0" fontId="0" fillId="6" borderId="0" xfId="0" applyFill="1"/>
    <xf numFmtId="0" fontId="1" fillId="1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0" fillId="3" borderId="0" xfId="0" applyFill="1"/>
    <xf numFmtId="0" fontId="0" fillId="10" borderId="0" xfId="0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Fosfatidilinositol-5-Fosfato-4-Quinasa</a:t>
            </a:r>
            <a:r>
              <a:rPr lang="en-US" sz="24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Alpha</a:t>
            </a:r>
            <a:endParaRPr lang="en-US" sz="2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142024926744345"/>
          <c:y val="1.9464723177917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6804649122042"/>
          <c:y val="9.4827993153321938E-2"/>
          <c:w val="0.82586448740623286"/>
          <c:h val="0.72916845476459635"/>
        </c:manualLayout>
      </c:layout>
      <c:barChart>
        <c:barDir val="col"/>
        <c:grouping val="clustered"/>
        <c:varyColors val="0"/>
        <c:ser>
          <c:idx val="0"/>
          <c:order val="0"/>
          <c:tx>
            <c:v>C (34 g/L)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'9'!$C$1:$C$5</c:f>
                <c:numCache>
                  <c:formatCode>General</c:formatCode>
                  <c:ptCount val="5"/>
                  <c:pt idx="0">
                    <c:v>0.24687789538691052</c:v>
                  </c:pt>
                  <c:pt idx="1">
                    <c:v>0.3144480866424903</c:v>
                  </c:pt>
                  <c:pt idx="2">
                    <c:v>0.36722099849916123</c:v>
                  </c:pt>
                  <c:pt idx="3">
                    <c:v>0.34700792552021392</c:v>
                  </c:pt>
                  <c:pt idx="4">
                    <c:v>0.22825309906509567</c:v>
                  </c:pt>
                </c:numCache>
              </c:numRef>
            </c:plus>
            <c:minus>
              <c:numRef>
                <c:f>'9'!$C$1:$C$5</c:f>
                <c:numCache>
                  <c:formatCode>General</c:formatCode>
                  <c:ptCount val="5"/>
                  <c:pt idx="0">
                    <c:v>0.24687789538691052</c:v>
                  </c:pt>
                  <c:pt idx="1">
                    <c:v>0.3144480866424903</c:v>
                  </c:pt>
                  <c:pt idx="2">
                    <c:v>0.36722099849916123</c:v>
                  </c:pt>
                  <c:pt idx="3">
                    <c:v>0.34700792552021392</c:v>
                  </c:pt>
                  <c:pt idx="4">
                    <c:v>0.22825309906509567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'9'!$A$1:$A$5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cat>
          <c:val>
            <c:numRef>
              <c:f>'9'!$B$1:$B$5</c:f>
              <c:numCache>
                <c:formatCode>General</c:formatCode>
                <c:ptCount val="5"/>
                <c:pt idx="0">
                  <c:v>1.0249352051288447</c:v>
                </c:pt>
                <c:pt idx="1">
                  <c:v>1.1149252208752978</c:v>
                </c:pt>
                <c:pt idx="2">
                  <c:v>0.82358248532952572</c:v>
                </c:pt>
                <c:pt idx="3">
                  <c:v>0.89313916943579386</c:v>
                </c:pt>
                <c:pt idx="4">
                  <c:v>0.87507740556276603</c:v>
                </c:pt>
              </c:numCache>
            </c:numRef>
          </c:val>
        </c:ser>
        <c:ser>
          <c:idx val="1"/>
          <c:order val="1"/>
          <c:tx>
            <c:v>36 g/L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'9'!$E$1:$E$5</c:f>
                <c:numCache>
                  <c:formatCode>General</c:formatCode>
                  <c:ptCount val="5"/>
                  <c:pt idx="0">
                    <c:v>0.2977940309447154</c:v>
                  </c:pt>
                  <c:pt idx="1">
                    <c:v>0.4104782131782021</c:v>
                  </c:pt>
                  <c:pt idx="2">
                    <c:v>0.29494603936912167</c:v>
                  </c:pt>
                  <c:pt idx="3">
                    <c:v>0.47025443706851877</c:v>
                  </c:pt>
                  <c:pt idx="4">
                    <c:v>0.25706272410008557</c:v>
                  </c:pt>
                </c:numCache>
              </c:numRef>
            </c:plus>
            <c:minus>
              <c:numRef>
                <c:f>'9'!$E$1:$E$5</c:f>
                <c:numCache>
                  <c:formatCode>General</c:formatCode>
                  <c:ptCount val="5"/>
                  <c:pt idx="0">
                    <c:v>0.2977940309447154</c:v>
                  </c:pt>
                  <c:pt idx="1">
                    <c:v>0.4104782131782021</c:v>
                  </c:pt>
                  <c:pt idx="2">
                    <c:v>0.29494603936912167</c:v>
                  </c:pt>
                  <c:pt idx="3">
                    <c:v>0.47025443706851877</c:v>
                  </c:pt>
                  <c:pt idx="4">
                    <c:v>0.25706272410008557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'9'!$A$1:$A$5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cat>
          <c:val>
            <c:numRef>
              <c:f>'9'!$D$1:$D$5</c:f>
              <c:numCache>
                <c:formatCode>General</c:formatCode>
                <c:ptCount val="5"/>
                <c:pt idx="0">
                  <c:v>1.1397496999126326</c:v>
                </c:pt>
                <c:pt idx="1">
                  <c:v>1.0262955141588532</c:v>
                </c:pt>
                <c:pt idx="2">
                  <c:v>1.0279486787966514</c:v>
                </c:pt>
                <c:pt idx="3">
                  <c:v>1.2423666875040877</c:v>
                </c:pt>
                <c:pt idx="4">
                  <c:v>0.86600948493267804</c:v>
                </c:pt>
              </c:numCache>
            </c:numRef>
          </c:val>
        </c:ser>
        <c:ser>
          <c:idx val="2"/>
          <c:order val="2"/>
          <c:tx>
            <c:v>42 g/L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'9'!$G$1:$G$5</c:f>
                <c:numCache>
                  <c:formatCode>General</c:formatCode>
                  <c:ptCount val="5"/>
                  <c:pt idx="0">
                    <c:v>0.37083258495978705</c:v>
                  </c:pt>
                  <c:pt idx="1">
                    <c:v>0.36611823255051085</c:v>
                  </c:pt>
                  <c:pt idx="2">
                    <c:v>0.51771424000821609</c:v>
                  </c:pt>
                  <c:pt idx="3">
                    <c:v>0.35442294487849102</c:v>
                  </c:pt>
                  <c:pt idx="4">
                    <c:v>0.29655552663674034</c:v>
                  </c:pt>
                </c:numCache>
              </c:numRef>
            </c:plus>
            <c:minus>
              <c:numRef>
                <c:f>'9'!$G$1:$G$5</c:f>
                <c:numCache>
                  <c:formatCode>General</c:formatCode>
                  <c:ptCount val="5"/>
                  <c:pt idx="0">
                    <c:v>0.37083258495978705</c:v>
                  </c:pt>
                  <c:pt idx="1">
                    <c:v>0.36611823255051085</c:v>
                  </c:pt>
                  <c:pt idx="2">
                    <c:v>0.51771424000821609</c:v>
                  </c:pt>
                  <c:pt idx="3">
                    <c:v>0.35442294487849102</c:v>
                  </c:pt>
                  <c:pt idx="4">
                    <c:v>0.29655552663674034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'9'!$A$1:$A$5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cat>
          <c:val>
            <c:numRef>
              <c:f>'9'!$F$1:$F$5</c:f>
              <c:numCache>
                <c:formatCode>General</c:formatCode>
                <c:ptCount val="5"/>
                <c:pt idx="0">
                  <c:v>0.95649117763952751</c:v>
                </c:pt>
                <c:pt idx="1">
                  <c:v>1.5321346494818548</c:v>
                </c:pt>
                <c:pt idx="2">
                  <c:v>1.2076000555581776</c:v>
                </c:pt>
                <c:pt idx="3">
                  <c:v>1.0349115717970918</c:v>
                </c:pt>
                <c:pt idx="4">
                  <c:v>0.82559695116893062</c:v>
                </c:pt>
              </c:numCache>
            </c:numRef>
          </c:val>
        </c:ser>
        <c:ser>
          <c:idx val="3"/>
          <c:order val="3"/>
          <c:tx>
            <c:v>49 g/L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'9'!$I$1:$I$4</c:f>
                <c:numCache>
                  <c:formatCode>General</c:formatCode>
                  <c:ptCount val="4"/>
                  <c:pt idx="0">
                    <c:v>0.28284229373910658</c:v>
                  </c:pt>
                  <c:pt idx="1">
                    <c:v>0.16525240214107703</c:v>
                  </c:pt>
                  <c:pt idx="2">
                    <c:v>0.65519730038112667</c:v>
                  </c:pt>
                  <c:pt idx="3">
                    <c:v>0.23133467440188385</c:v>
                  </c:pt>
                </c:numCache>
              </c:numRef>
            </c:plus>
            <c:minus>
              <c:numRef>
                <c:f>'9'!$I$1:$I$4</c:f>
                <c:numCache>
                  <c:formatCode>General</c:formatCode>
                  <c:ptCount val="4"/>
                  <c:pt idx="0">
                    <c:v>0.28284229373910658</c:v>
                  </c:pt>
                  <c:pt idx="1">
                    <c:v>0.16525240214107703</c:v>
                  </c:pt>
                  <c:pt idx="2">
                    <c:v>0.65519730038112667</c:v>
                  </c:pt>
                  <c:pt idx="3">
                    <c:v>0.23133467440188385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'9'!$A$1:$A$5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cat>
          <c:val>
            <c:numRef>
              <c:f>'9'!$H$1:$H$4</c:f>
              <c:numCache>
                <c:formatCode>General</c:formatCode>
                <c:ptCount val="4"/>
                <c:pt idx="0">
                  <c:v>0.98665647426348957</c:v>
                </c:pt>
                <c:pt idx="1">
                  <c:v>2.1204193662368667</c:v>
                </c:pt>
                <c:pt idx="2">
                  <c:v>1.0901194520800452</c:v>
                </c:pt>
                <c:pt idx="3">
                  <c:v>0.99043387682347495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80839488"/>
        <c:axId val="-780834592"/>
      </c:barChart>
      <c:catAx>
        <c:axId val="-7808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>
            <c:manualLayout>
              <c:xMode val="edge"/>
              <c:yMode val="edge"/>
              <c:x val="0.53611986624434416"/>
              <c:y val="0.91208170717790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80834592"/>
        <c:crosses val="autoZero"/>
        <c:auto val="1"/>
        <c:lblAlgn val="ctr"/>
        <c:lblOffset val="100"/>
        <c:noMultiLvlLbl val="0"/>
      </c:catAx>
      <c:valAx>
        <c:axId val="-780834592"/>
        <c:scaling>
          <c:orientation val="minMax"/>
          <c:max val="2.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Expresión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Relativa</a:t>
                </a:r>
                <a:endParaRPr lang="en-US" sz="2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3494362511738938E-2"/>
              <c:y val="0.18861148167312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80839488"/>
        <c:crosses val="autoZero"/>
        <c:crossBetween val="between"/>
        <c:majorUnit val="0.2"/>
        <c:minorUnit val="4.0000000000000008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041189354250529"/>
          <c:y val="0.10832041815742946"/>
          <c:w val="0.16219637619105773"/>
          <c:h val="0.28009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4</xdr:row>
      <xdr:rowOff>119063</xdr:rowOff>
    </xdr:from>
    <xdr:to>
      <xdr:col>22</xdr:col>
      <xdr:colOff>603249</xdr:colOff>
      <xdr:row>33</xdr:row>
      <xdr:rowOff>111125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abSelected="1" topLeftCell="F1" workbookViewId="0">
      <pane ySplit="1" topLeftCell="A78" activePane="bottomLeft" state="frozen"/>
      <selection pane="bottomLeft" activeCell="M94" sqref="M94:T98"/>
    </sheetView>
  </sheetViews>
  <sheetFormatPr baseColWidth="10" defaultRowHeight="15" x14ac:dyDescent="0.25"/>
  <cols>
    <col min="7" max="7" width="12.42578125" bestFit="1" customWidth="1"/>
    <col min="8" max="8" width="12.42578125" customWidth="1"/>
  </cols>
  <sheetData>
    <row r="1" spans="1:7" x14ac:dyDescent="0.25">
      <c r="A1" t="s">
        <v>58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 x14ac:dyDescent="0.25">
      <c r="A2" s="20" t="s">
        <v>98</v>
      </c>
      <c r="B2" s="20">
        <v>1.6096745279904587</v>
      </c>
      <c r="C2">
        <v>0</v>
      </c>
      <c r="D2">
        <v>0</v>
      </c>
      <c r="E2">
        <f>AVERAGE(B2:B24)</f>
        <v>1.0317340185531418</v>
      </c>
      <c r="F2">
        <f>STDEV(B2:B24)</f>
        <v>0.38854585568109384</v>
      </c>
      <c r="G2">
        <f>2*F2</f>
        <v>0.77709171136218769</v>
      </c>
    </row>
    <row r="3" spans="1:7" x14ac:dyDescent="0.25">
      <c r="A3" s="21" t="s">
        <v>98</v>
      </c>
      <c r="B3" s="21">
        <v>1.7056327727821774</v>
      </c>
      <c r="C3">
        <v>0</v>
      </c>
      <c r="D3">
        <v>0</v>
      </c>
    </row>
    <row r="4" spans="1:7" x14ac:dyDescent="0.25">
      <c r="A4" s="23" t="s">
        <v>98</v>
      </c>
      <c r="B4" s="23">
        <v>1.8397496357831895</v>
      </c>
      <c r="C4">
        <v>0</v>
      </c>
      <c r="D4">
        <v>0</v>
      </c>
    </row>
    <row r="5" spans="1:7" x14ac:dyDescent="0.25">
      <c r="A5" s="24" t="s">
        <v>98</v>
      </c>
      <c r="B5" s="24">
        <v>1.6907549077848614</v>
      </c>
      <c r="C5">
        <v>0</v>
      </c>
      <c r="D5">
        <v>0</v>
      </c>
    </row>
    <row r="6" spans="1:7" x14ac:dyDescent="0.25">
      <c r="A6" s="25" t="s">
        <v>98</v>
      </c>
      <c r="B6" s="25">
        <v>1.6639311922143591</v>
      </c>
      <c r="C6">
        <v>0</v>
      </c>
      <c r="D6">
        <v>0</v>
      </c>
    </row>
    <row r="7" spans="1:7" x14ac:dyDescent="0.25">
      <c r="A7" s="20" t="s">
        <v>100</v>
      </c>
      <c r="B7" s="20">
        <v>0.7014315521706469</v>
      </c>
      <c r="C7">
        <v>0</v>
      </c>
      <c r="D7">
        <v>0</v>
      </c>
    </row>
    <row r="8" spans="1:7" x14ac:dyDescent="0.25">
      <c r="A8" s="21" t="s">
        <v>100</v>
      </c>
      <c r="B8" s="21">
        <v>0.69889430243792183</v>
      </c>
      <c r="C8">
        <v>0</v>
      </c>
      <c r="D8">
        <v>0</v>
      </c>
    </row>
    <row r="9" spans="1:7" x14ac:dyDescent="0.25">
      <c r="A9" s="22" t="s">
        <v>100</v>
      </c>
      <c r="B9" s="22">
        <v>0.68294622160558305</v>
      </c>
      <c r="C9">
        <v>0</v>
      </c>
      <c r="D9">
        <v>0</v>
      </c>
    </row>
    <row r="10" spans="1:7" x14ac:dyDescent="0.25">
      <c r="A10" s="23" t="s">
        <v>100</v>
      </c>
      <c r="B10" s="23">
        <v>0.63276897333476423</v>
      </c>
      <c r="C10">
        <v>0</v>
      </c>
      <c r="D10">
        <v>0</v>
      </c>
    </row>
    <row r="11" spans="1:7" x14ac:dyDescent="0.25">
      <c r="A11" s="24" t="s">
        <v>100</v>
      </c>
      <c r="B11" s="24">
        <v>0.71712858301497329</v>
      </c>
      <c r="C11">
        <v>0</v>
      </c>
      <c r="D11">
        <v>0</v>
      </c>
    </row>
    <row r="12" spans="1:7" x14ac:dyDescent="0.25">
      <c r="A12" s="25" t="s">
        <v>100</v>
      </c>
      <c r="B12" s="25">
        <v>0.66623014607756659</v>
      </c>
      <c r="C12">
        <v>0</v>
      </c>
      <c r="D12">
        <v>0</v>
      </c>
    </row>
    <row r="13" spans="1:7" x14ac:dyDescent="0.25">
      <c r="A13" s="20" t="s">
        <v>99</v>
      </c>
      <c r="B13" s="20">
        <v>1.0338907760499152</v>
      </c>
      <c r="C13">
        <v>0</v>
      </c>
      <c r="D13">
        <v>0</v>
      </c>
    </row>
    <row r="14" spans="1:7" x14ac:dyDescent="0.25">
      <c r="A14" s="21" t="s">
        <v>99</v>
      </c>
      <c r="B14" s="21">
        <v>0.81765044015412958</v>
      </c>
      <c r="C14">
        <v>0</v>
      </c>
      <c r="D14">
        <v>0</v>
      </c>
    </row>
    <row r="15" spans="1:7" x14ac:dyDescent="0.25">
      <c r="A15" s="22" t="s">
        <v>99</v>
      </c>
      <c r="B15" s="22">
        <v>0.84105846503573922</v>
      </c>
      <c r="C15">
        <v>0</v>
      </c>
      <c r="D15">
        <v>0</v>
      </c>
    </row>
    <row r="16" spans="1:7" x14ac:dyDescent="0.25">
      <c r="A16" s="23" t="s">
        <v>99</v>
      </c>
      <c r="B16" s="23">
        <v>0.7356314151501373</v>
      </c>
      <c r="C16">
        <v>0</v>
      </c>
      <c r="D16">
        <v>0</v>
      </c>
    </row>
    <row r="17" spans="1:14" x14ac:dyDescent="0.25">
      <c r="A17" s="24" t="s">
        <v>99</v>
      </c>
      <c r="B17" s="24">
        <v>0.79722006513221955</v>
      </c>
      <c r="C17">
        <v>0</v>
      </c>
      <c r="D17">
        <v>0</v>
      </c>
    </row>
    <row r="18" spans="1:14" x14ac:dyDescent="0.25">
      <c r="A18" s="25" t="s">
        <v>99</v>
      </c>
      <c r="B18" s="25">
        <v>0.88032039510031035</v>
      </c>
      <c r="C18">
        <v>0</v>
      </c>
      <c r="D18">
        <v>0</v>
      </c>
    </row>
    <row r="19" spans="1:14" x14ac:dyDescent="0.25">
      <c r="A19" s="20" t="s">
        <v>101</v>
      </c>
      <c r="B19" s="20">
        <v>0.85664714122532559</v>
      </c>
      <c r="C19">
        <v>0</v>
      </c>
      <c r="D19">
        <v>0</v>
      </c>
    </row>
    <row r="20" spans="1:14" x14ac:dyDescent="0.25">
      <c r="A20" s="21" t="s">
        <v>101</v>
      </c>
      <c r="B20" s="21">
        <v>1.0259714907703446</v>
      </c>
      <c r="C20">
        <v>0</v>
      </c>
      <c r="D20">
        <v>0</v>
      </c>
    </row>
    <row r="21" spans="1:14" x14ac:dyDescent="0.25">
      <c r="A21" s="22" t="s">
        <v>101</v>
      </c>
      <c r="B21" s="17">
        <v>0.90539806376606458</v>
      </c>
      <c r="C21">
        <v>0</v>
      </c>
      <c r="D21">
        <v>0</v>
      </c>
    </row>
    <row r="22" spans="1:14" x14ac:dyDescent="0.25">
      <c r="A22" s="23" t="s">
        <v>101</v>
      </c>
      <c r="B22" s="23">
        <v>1.1677122350655402</v>
      </c>
      <c r="C22">
        <v>0</v>
      </c>
      <c r="D22">
        <v>0</v>
      </c>
    </row>
    <row r="23" spans="1:14" x14ac:dyDescent="0.25">
      <c r="A23" s="24" t="s">
        <v>101</v>
      </c>
      <c r="B23" s="24">
        <v>1.0345323832174027</v>
      </c>
      <c r="C23">
        <v>0</v>
      </c>
      <c r="D23">
        <v>0</v>
      </c>
    </row>
    <row r="24" spans="1:14" x14ac:dyDescent="0.25">
      <c r="A24" s="25" t="s">
        <v>101</v>
      </c>
      <c r="B24" s="25">
        <v>1.0247067408586279</v>
      </c>
      <c r="C24">
        <v>0</v>
      </c>
      <c r="D24">
        <v>0</v>
      </c>
    </row>
    <row r="25" spans="1:14" x14ac:dyDescent="0.25">
      <c r="A25" s="20" t="s">
        <v>0</v>
      </c>
      <c r="B25" s="20">
        <v>0.97991815741126032</v>
      </c>
      <c r="C25" s="1">
        <v>34</v>
      </c>
      <c r="D25" s="2">
        <v>4</v>
      </c>
      <c r="E25">
        <f>AVERAGE(B25:B30)</f>
        <v>1.0249352051288447</v>
      </c>
      <c r="F25">
        <f>STDEV(B25:B30)</f>
        <v>0.24687789538691052</v>
      </c>
      <c r="G25">
        <f>2*F25</f>
        <v>0.49375579077382103</v>
      </c>
      <c r="H25">
        <f>LN(E25)</f>
        <v>2.4629396083806088E-2</v>
      </c>
      <c r="I25">
        <f>LN(B25)</f>
        <v>-2.0286223650564046E-2</v>
      </c>
      <c r="J25">
        <f>AVERAGE(I25:I30)</f>
        <v>-1.3021320544939023E-3</v>
      </c>
      <c r="K25">
        <f>STDEV(I25:I30)</f>
        <v>0.25442587466650979</v>
      </c>
    </row>
    <row r="26" spans="1:14" x14ac:dyDescent="0.25">
      <c r="A26" s="20" t="s">
        <v>1</v>
      </c>
      <c r="B26" s="20">
        <v>1.3199956720231862</v>
      </c>
      <c r="C26" s="1">
        <v>34</v>
      </c>
      <c r="D26" s="2">
        <v>4</v>
      </c>
      <c r="I26">
        <f t="shared" ref="I26:I89" si="0">LN(B26)</f>
        <v>0.27762845782259088</v>
      </c>
    </row>
    <row r="27" spans="1:14" x14ac:dyDescent="0.25">
      <c r="A27" s="20" t="s">
        <v>2</v>
      </c>
      <c r="B27" s="20">
        <v>1.2758215932448669</v>
      </c>
      <c r="C27" s="1">
        <v>34</v>
      </c>
      <c r="D27" s="2">
        <v>4</v>
      </c>
      <c r="I27">
        <f t="shared" si="0"/>
        <v>0.24359035794104419</v>
      </c>
    </row>
    <row r="28" spans="1:14" x14ac:dyDescent="0.25">
      <c r="A28" s="20" t="s">
        <v>3</v>
      </c>
      <c r="B28" s="20">
        <v>1.0333988165418164</v>
      </c>
      <c r="C28" s="1">
        <v>34</v>
      </c>
      <c r="D28" s="2">
        <v>4</v>
      </c>
      <c r="I28">
        <f t="shared" si="0"/>
        <v>3.2853191662062693E-2</v>
      </c>
    </row>
    <row r="29" spans="1:14" x14ac:dyDescent="0.25">
      <c r="A29" s="20" t="s">
        <v>4</v>
      </c>
      <c r="B29" s="20">
        <v>0.87724275380764472</v>
      </c>
      <c r="C29" s="1">
        <v>34</v>
      </c>
      <c r="D29" s="2">
        <v>4</v>
      </c>
      <c r="I29">
        <f t="shared" si="0"/>
        <v>-0.13097152467530462</v>
      </c>
    </row>
    <row r="30" spans="1:14" x14ac:dyDescent="0.25">
      <c r="A30" s="20" t="s">
        <v>5</v>
      </c>
      <c r="B30" s="20">
        <v>0.66323423774429324</v>
      </c>
      <c r="C30" s="1">
        <v>34</v>
      </c>
      <c r="D30" s="2">
        <v>4</v>
      </c>
      <c r="I30">
        <f t="shared" si="0"/>
        <v>-0.41062705142679257</v>
      </c>
    </row>
    <row r="31" spans="1:14" x14ac:dyDescent="0.25">
      <c r="A31" s="20" t="s">
        <v>6</v>
      </c>
      <c r="B31" s="20">
        <v>0.91752155808630564</v>
      </c>
      <c r="C31" s="19">
        <v>36</v>
      </c>
      <c r="D31" s="3">
        <v>4</v>
      </c>
      <c r="E31">
        <f>AVERAGE(B31:B35)</f>
        <v>1.1397496999126326</v>
      </c>
      <c r="F31">
        <f>STDEV(B31:B35)</f>
        <v>0.2977940309447154</v>
      </c>
      <c r="G31">
        <f>2*F31</f>
        <v>0.59558806188943081</v>
      </c>
      <c r="H31">
        <f>LN(E31)</f>
        <v>0.13080867681910677</v>
      </c>
      <c r="I31">
        <f t="shared" si="0"/>
        <v>-8.6079202777619601E-2</v>
      </c>
      <c r="J31">
        <f>AVERAGE(I31:I35)</f>
        <v>0.10072975835275197</v>
      </c>
      <c r="K31">
        <f>STDEV(I31:I35)</f>
        <v>0.28079758821748985</v>
      </c>
    </row>
    <row r="32" spans="1:14" x14ac:dyDescent="0.25">
      <c r="A32" s="20" t="s">
        <v>7</v>
      </c>
      <c r="B32" s="20">
        <v>1.4023920927055828</v>
      </c>
      <c r="C32" s="19">
        <v>36</v>
      </c>
      <c r="D32" s="3">
        <v>4</v>
      </c>
      <c r="H32">
        <f t="shared" ref="H26:H89" si="1">LN(B32)</f>
        <v>0.33817941620738234</v>
      </c>
      <c r="I32">
        <f t="shared" si="0"/>
        <v>0.33817941620738234</v>
      </c>
      <c r="M32">
        <v>2.4629396083806088E-2</v>
      </c>
      <c r="N32">
        <v>0.24687789538691052</v>
      </c>
    </row>
    <row r="33" spans="1:14" x14ac:dyDescent="0.25">
      <c r="A33" s="20" t="s">
        <v>8</v>
      </c>
      <c r="B33" s="20">
        <v>1.2162016806273501</v>
      </c>
      <c r="C33" s="19">
        <v>36</v>
      </c>
      <c r="D33" s="3">
        <v>4</v>
      </c>
      <c r="H33">
        <f t="shared" si="1"/>
        <v>0.19573262557049698</v>
      </c>
      <c r="I33">
        <f t="shared" si="0"/>
        <v>0.19573262557049698</v>
      </c>
      <c r="M33">
        <v>0.13080867681910677</v>
      </c>
      <c r="N33">
        <v>0.2977940309447154</v>
      </c>
    </row>
    <row r="34" spans="1:14" x14ac:dyDescent="0.25">
      <c r="A34" s="21" t="s">
        <v>9</v>
      </c>
      <c r="B34" s="21">
        <v>1.4157452031708044</v>
      </c>
      <c r="C34" s="19">
        <v>36</v>
      </c>
      <c r="D34" s="3">
        <v>4</v>
      </c>
      <c r="H34">
        <f t="shared" si="1"/>
        <v>0.34765603781660032</v>
      </c>
      <c r="I34">
        <f t="shared" si="0"/>
        <v>0.34765603781660032</v>
      </c>
      <c r="M34">
        <v>-4.4483713730851589E-2</v>
      </c>
      <c r="N34">
        <v>0.37083258495978705</v>
      </c>
    </row>
    <row r="35" spans="1:14" x14ac:dyDescent="0.25">
      <c r="A35" s="21" t="s">
        <v>10</v>
      </c>
      <c r="B35" s="21">
        <v>0.74688796497312038</v>
      </c>
      <c r="C35" s="19">
        <v>36</v>
      </c>
      <c r="D35" s="3">
        <v>4</v>
      </c>
      <c r="H35">
        <f t="shared" si="1"/>
        <v>-0.29184008505310011</v>
      </c>
      <c r="I35">
        <f t="shared" si="0"/>
        <v>-0.29184008505310011</v>
      </c>
      <c r="M35">
        <v>-1.3433350523852101E-2</v>
      </c>
      <c r="N35">
        <v>0.28284229373910658</v>
      </c>
    </row>
    <row r="36" spans="1:14" x14ac:dyDescent="0.25">
      <c r="A36" s="21" t="s">
        <v>11</v>
      </c>
      <c r="B36" s="21">
        <v>0.63213057669801453</v>
      </c>
      <c r="C36" s="1">
        <v>42</v>
      </c>
      <c r="D36" s="4">
        <v>4</v>
      </c>
      <c r="E36">
        <f>AVERAGE(B36:B40)</f>
        <v>0.95649117763952751</v>
      </c>
      <c r="F36">
        <f>STDEV(B36:B40)</f>
        <v>0.37083258495978705</v>
      </c>
      <c r="G36">
        <f>2*F36</f>
        <v>0.7416651699195741</v>
      </c>
      <c r="H36">
        <f>LN(E36)</f>
        <v>-4.4483713730851589E-2</v>
      </c>
      <c r="I36">
        <f t="shared" si="0"/>
        <v>-0.45865929747652751</v>
      </c>
      <c r="J36">
        <f>AVERAGE(I36:I40)</f>
        <v>-0.10742486988891846</v>
      </c>
      <c r="K36">
        <f>STDEV(I36:I40)</f>
        <v>0.40118199027302814</v>
      </c>
    </row>
    <row r="37" spans="1:14" x14ac:dyDescent="0.25">
      <c r="A37" s="21" t="s">
        <v>12</v>
      </c>
      <c r="B37" s="21">
        <v>1.4505304311191856</v>
      </c>
      <c r="C37" s="1">
        <v>42</v>
      </c>
      <c r="D37" s="4">
        <v>4</v>
      </c>
      <c r="H37">
        <f t="shared" si="1"/>
        <v>0.37192930410360397</v>
      </c>
      <c r="I37">
        <f t="shared" si="0"/>
        <v>0.37192930410360397</v>
      </c>
    </row>
    <row r="38" spans="1:14" x14ac:dyDescent="0.25">
      <c r="A38" s="21" t="s">
        <v>13</v>
      </c>
      <c r="B38" s="21">
        <v>0.56552075655764478</v>
      </c>
      <c r="C38" s="1">
        <v>42</v>
      </c>
      <c r="D38" s="4">
        <v>4</v>
      </c>
      <c r="H38">
        <f t="shared" si="1"/>
        <v>-0.57000827931151177</v>
      </c>
      <c r="I38">
        <f t="shared" si="0"/>
        <v>-0.57000827931151177</v>
      </c>
    </row>
    <row r="39" spans="1:14" x14ac:dyDescent="0.25">
      <c r="A39" s="21" t="s">
        <v>14</v>
      </c>
      <c r="B39" s="21">
        <v>1.1753954271225877</v>
      </c>
      <c r="C39" s="1">
        <v>42</v>
      </c>
      <c r="D39" s="4">
        <v>4</v>
      </c>
      <c r="H39">
        <f t="shared" si="1"/>
        <v>0.16160462470270223</v>
      </c>
      <c r="I39">
        <f t="shared" si="0"/>
        <v>0.16160462470270223</v>
      </c>
    </row>
    <row r="40" spans="1:14" x14ac:dyDescent="0.25">
      <c r="A40" s="21" t="s">
        <v>15</v>
      </c>
      <c r="B40" s="21">
        <v>0.95887869670020576</v>
      </c>
      <c r="C40" s="1">
        <v>42</v>
      </c>
      <c r="D40" s="4">
        <v>4</v>
      </c>
      <c r="H40">
        <f t="shared" si="1"/>
        <v>-4.1990701462859249E-2</v>
      </c>
      <c r="I40">
        <f t="shared" si="0"/>
        <v>-4.1990701462859249E-2</v>
      </c>
    </row>
    <row r="41" spans="1:14" x14ac:dyDescent="0.25">
      <c r="A41" s="21" t="s">
        <v>16</v>
      </c>
      <c r="B41" s="21">
        <v>0.78665677035420922</v>
      </c>
      <c r="C41" s="18">
        <v>49</v>
      </c>
      <c r="D41" s="5">
        <v>4</v>
      </c>
      <c r="E41">
        <f>AVERAGE(B41:B42)</f>
        <v>0.98665647426348957</v>
      </c>
      <c r="F41">
        <f>STDEV(B41:B42)</f>
        <v>0.28284229373910658</v>
      </c>
      <c r="G41">
        <f>2*F41</f>
        <v>0.56568458747821315</v>
      </c>
      <c r="H41">
        <f>LN(E41)</f>
        <v>-1.3433350523852101E-2</v>
      </c>
      <c r="I41">
        <f t="shared" si="0"/>
        <v>-0.23996324976792921</v>
      </c>
      <c r="J41">
        <f>AVERAGE(I41:I42)</f>
        <v>-3.4411916114806526E-2</v>
      </c>
      <c r="K41">
        <f>STDEV(I41:I42)</f>
        <v>0.29069348381612331</v>
      </c>
    </row>
    <row r="42" spans="1:14" x14ac:dyDescent="0.25">
      <c r="A42" s="21" t="s">
        <v>17</v>
      </c>
      <c r="B42" s="21">
        <v>1.1866561781727698</v>
      </c>
      <c r="C42" s="18">
        <v>49</v>
      </c>
      <c r="D42" s="5">
        <v>4</v>
      </c>
      <c r="H42">
        <f t="shared" si="1"/>
        <v>0.17113941753831616</v>
      </c>
      <c r="I42">
        <f t="shared" si="0"/>
        <v>0.17113941753831616</v>
      </c>
    </row>
    <row r="43" spans="1:14" x14ac:dyDescent="0.25">
      <c r="A43" s="21" t="s">
        <v>18</v>
      </c>
      <c r="B43" s="21">
        <v>1.3049483193101621</v>
      </c>
      <c r="C43" s="1">
        <v>34</v>
      </c>
      <c r="D43" s="6">
        <v>7</v>
      </c>
      <c r="E43">
        <f>AVERAGE(B43:B48)</f>
        <v>1.1149252208752978</v>
      </c>
      <c r="F43">
        <f>STDEV(B43:B48)</f>
        <v>0.3144480866424903</v>
      </c>
      <c r="G43">
        <f>2*F43</f>
        <v>0.6288961732849806</v>
      </c>
      <c r="H43">
        <f t="shared" si="1"/>
        <v>0.26616343792929592</v>
      </c>
      <c r="I43">
        <f t="shared" si="0"/>
        <v>0.26616343792929592</v>
      </c>
      <c r="J43">
        <f>AVERAGE(I43:I48)</f>
        <v>7.333441590361546E-2</v>
      </c>
      <c r="K43">
        <f>STDEV(I43:I48)</f>
        <v>0.29788855690088123</v>
      </c>
    </row>
    <row r="44" spans="1:14" x14ac:dyDescent="0.25">
      <c r="A44" s="21" t="s">
        <v>19</v>
      </c>
      <c r="B44" s="21">
        <v>1.0959055534231723</v>
      </c>
      <c r="C44" s="1">
        <v>34</v>
      </c>
      <c r="D44" s="6">
        <v>7</v>
      </c>
      <c r="H44">
        <f t="shared" si="1"/>
        <v>9.1581010928674461E-2</v>
      </c>
      <c r="I44">
        <f t="shared" si="0"/>
        <v>9.1581010928674461E-2</v>
      </c>
    </row>
    <row r="45" spans="1:14" x14ac:dyDescent="0.25">
      <c r="A45" s="21" t="s">
        <v>20</v>
      </c>
      <c r="B45" s="21">
        <v>1.1365456770749209</v>
      </c>
      <c r="C45" s="1">
        <v>34</v>
      </c>
      <c r="D45" s="6">
        <v>7</v>
      </c>
      <c r="H45">
        <f t="shared" si="1"/>
        <v>0.12799355450583419</v>
      </c>
      <c r="I45">
        <f t="shared" si="0"/>
        <v>0.12799355450583419</v>
      </c>
    </row>
    <row r="46" spans="1:14" x14ac:dyDescent="0.25">
      <c r="A46" s="21" t="s">
        <v>21</v>
      </c>
      <c r="B46" s="21">
        <v>0.66806650849439619</v>
      </c>
      <c r="C46" s="1">
        <v>34</v>
      </c>
      <c r="D46" s="6">
        <v>7</v>
      </c>
      <c r="H46">
        <f t="shared" si="1"/>
        <v>-0.40336754678725345</v>
      </c>
      <c r="I46">
        <f t="shared" si="0"/>
        <v>-0.40336754678725345</v>
      </c>
    </row>
    <row r="47" spans="1:14" x14ac:dyDescent="0.25">
      <c r="A47" s="21" t="s">
        <v>22</v>
      </c>
      <c r="B47" s="21">
        <v>1.577787807786855</v>
      </c>
      <c r="C47" s="1">
        <v>34</v>
      </c>
      <c r="D47" s="6">
        <v>7</v>
      </c>
      <c r="H47">
        <f t="shared" si="1"/>
        <v>0.45602374429879644</v>
      </c>
      <c r="I47">
        <f t="shared" si="0"/>
        <v>0.45602374429879644</v>
      </c>
    </row>
    <row r="48" spans="1:14" x14ac:dyDescent="0.25">
      <c r="A48" s="21" t="s">
        <v>23</v>
      </c>
      <c r="B48" s="21">
        <v>0.90629745916228011</v>
      </c>
      <c r="C48" s="1">
        <v>34</v>
      </c>
      <c r="D48" s="6">
        <v>7</v>
      </c>
      <c r="H48">
        <f t="shared" si="1"/>
        <v>-9.8387705453654786E-2</v>
      </c>
      <c r="I48">
        <f t="shared" si="0"/>
        <v>-9.8387705453654786E-2</v>
      </c>
    </row>
    <row r="49" spans="1:11" x14ac:dyDescent="0.25">
      <c r="A49" s="21" t="s">
        <v>24</v>
      </c>
      <c r="B49" s="21">
        <v>1.1903250948423427</v>
      </c>
      <c r="C49" s="19">
        <v>36</v>
      </c>
      <c r="D49" s="7">
        <v>7</v>
      </c>
      <c r="E49">
        <f>AVERAGE(B49:B54)</f>
        <v>1.0262955141588532</v>
      </c>
      <c r="F49">
        <f>STDEV(B49:B54)</f>
        <v>0.4104782131782021</v>
      </c>
      <c r="G49">
        <f>2*F49</f>
        <v>0.8209564263564042</v>
      </c>
      <c r="H49">
        <f t="shared" si="1"/>
        <v>0.17422645875727868</v>
      </c>
      <c r="I49">
        <f t="shared" si="0"/>
        <v>0.17422645875727868</v>
      </c>
      <c r="J49">
        <f>AVERAGE(I49:I54)</f>
        <v>-3.7413848863331989E-2</v>
      </c>
      <c r="K49">
        <f>STDEV(I49:I54)</f>
        <v>0.38682499625554001</v>
      </c>
    </row>
    <row r="50" spans="1:11" x14ac:dyDescent="0.25">
      <c r="A50" s="21" t="s">
        <v>25</v>
      </c>
      <c r="B50" s="21">
        <v>0.69857836945331464</v>
      </c>
      <c r="C50" s="19">
        <v>36</v>
      </c>
      <c r="D50" s="7">
        <v>7</v>
      </c>
      <c r="H50">
        <f t="shared" si="1"/>
        <v>-0.35870790979515182</v>
      </c>
      <c r="I50">
        <f t="shared" si="0"/>
        <v>-0.35870790979515182</v>
      </c>
    </row>
    <row r="51" spans="1:11" x14ac:dyDescent="0.25">
      <c r="A51" s="21" t="s">
        <v>26</v>
      </c>
      <c r="B51" s="21">
        <v>0.87835917124119367</v>
      </c>
      <c r="C51" s="19">
        <v>36</v>
      </c>
      <c r="D51" s="7">
        <v>7</v>
      </c>
      <c r="H51">
        <f t="shared" si="1"/>
        <v>-0.12969969013455868</v>
      </c>
      <c r="I51">
        <f t="shared" si="0"/>
        <v>-0.12969969013455868</v>
      </c>
    </row>
    <row r="52" spans="1:11" x14ac:dyDescent="0.25">
      <c r="A52" s="21" t="s">
        <v>44</v>
      </c>
      <c r="B52" s="21">
        <v>1.0688895079575977</v>
      </c>
      <c r="C52" s="19">
        <v>36</v>
      </c>
      <c r="D52" s="7">
        <v>7</v>
      </c>
      <c r="H52">
        <f t="shared" si="1"/>
        <v>6.6620266511537754E-2</v>
      </c>
      <c r="I52">
        <f t="shared" si="0"/>
        <v>6.6620266511537754E-2</v>
      </c>
    </row>
    <row r="53" spans="1:11" x14ac:dyDescent="0.25">
      <c r="A53" s="24" t="s">
        <v>27</v>
      </c>
      <c r="B53" s="24">
        <v>1.7301388602598415</v>
      </c>
      <c r="C53" s="19">
        <v>36</v>
      </c>
      <c r="D53" s="7">
        <v>7</v>
      </c>
      <c r="H53">
        <f t="shared" si="1"/>
        <v>0.548201671334692</v>
      </c>
      <c r="I53">
        <f t="shared" si="0"/>
        <v>0.548201671334692</v>
      </c>
    </row>
    <row r="54" spans="1:11" x14ac:dyDescent="0.25">
      <c r="A54" s="22" t="s">
        <v>28</v>
      </c>
      <c r="B54" s="22">
        <v>0.59148208119882928</v>
      </c>
      <c r="C54" s="19">
        <v>36</v>
      </c>
      <c r="D54" s="7">
        <v>7</v>
      </c>
      <c r="H54">
        <f t="shared" si="1"/>
        <v>-0.52512388985378988</v>
      </c>
      <c r="I54">
        <f t="shared" si="0"/>
        <v>-0.52512388985378988</v>
      </c>
    </row>
    <row r="55" spans="1:11" x14ac:dyDescent="0.25">
      <c r="A55" s="22" t="s">
        <v>45</v>
      </c>
      <c r="B55" s="22">
        <v>1.7427600636867491</v>
      </c>
      <c r="C55" s="1">
        <v>42</v>
      </c>
      <c r="D55" s="8">
        <v>7</v>
      </c>
      <c r="E55">
        <f>AVERAGE(B55:B60)</f>
        <v>1.5321346494818548</v>
      </c>
      <c r="F55">
        <f>STDEV(B55:B60)</f>
        <v>0.36611823255051085</v>
      </c>
      <c r="G55">
        <f>2*F55</f>
        <v>0.73223646510102169</v>
      </c>
      <c r="H55">
        <f t="shared" si="1"/>
        <v>0.5554700999691895</v>
      </c>
      <c r="I55">
        <f t="shared" si="0"/>
        <v>0.5554700999691895</v>
      </c>
      <c r="J55">
        <f>AVERAGE(I55:I60)</f>
        <v>0.40018707905317025</v>
      </c>
      <c r="K55">
        <f>STDEV(I55:I60)</f>
        <v>0.25991258754412505</v>
      </c>
    </row>
    <row r="56" spans="1:11" x14ac:dyDescent="0.25">
      <c r="A56" s="22" t="s">
        <v>29</v>
      </c>
      <c r="B56" s="22">
        <v>1.5848540992479991</v>
      </c>
      <c r="C56" s="1">
        <v>42</v>
      </c>
      <c r="D56" s="8">
        <v>7</v>
      </c>
      <c r="H56">
        <f t="shared" si="1"/>
        <v>0.46049235214466083</v>
      </c>
      <c r="I56">
        <f t="shared" si="0"/>
        <v>0.46049235214466083</v>
      </c>
    </row>
    <row r="57" spans="1:11" x14ac:dyDescent="0.25">
      <c r="A57" s="22" t="s">
        <v>30</v>
      </c>
      <c r="B57" s="22">
        <v>1.4914355560161601</v>
      </c>
      <c r="C57" s="1">
        <v>42</v>
      </c>
      <c r="D57" s="8">
        <v>7</v>
      </c>
      <c r="H57">
        <f t="shared" si="1"/>
        <v>0.39973911654081118</v>
      </c>
      <c r="I57">
        <f t="shared" si="0"/>
        <v>0.39973911654081118</v>
      </c>
    </row>
    <row r="58" spans="1:11" x14ac:dyDescent="0.25">
      <c r="A58" s="22" t="s">
        <v>31</v>
      </c>
      <c r="B58" s="22">
        <v>1.3872176837969066</v>
      </c>
      <c r="C58" s="1">
        <v>42</v>
      </c>
      <c r="D58" s="8">
        <v>7</v>
      </c>
      <c r="H58">
        <f t="shared" si="1"/>
        <v>0.32730007479802764</v>
      </c>
      <c r="I58">
        <f t="shared" si="0"/>
        <v>0.32730007479802764</v>
      </c>
    </row>
    <row r="59" spans="1:11" x14ac:dyDescent="0.25">
      <c r="A59" s="22" t="s">
        <v>32</v>
      </c>
      <c r="B59" s="22">
        <v>2.0398012017463487</v>
      </c>
      <c r="C59" s="1">
        <v>42</v>
      </c>
      <c r="D59" s="8">
        <v>7</v>
      </c>
      <c r="H59">
        <f t="shared" si="1"/>
        <v>0.71285235298321425</v>
      </c>
      <c r="I59">
        <f t="shared" si="0"/>
        <v>0.71285235298321425</v>
      </c>
    </row>
    <row r="60" spans="1:11" x14ac:dyDescent="0.25">
      <c r="A60" s="22" t="s">
        <v>33</v>
      </c>
      <c r="B60" s="22">
        <v>0.94673929239696375</v>
      </c>
      <c r="C60" s="1">
        <v>42</v>
      </c>
      <c r="D60" s="8">
        <v>7</v>
      </c>
      <c r="H60">
        <f t="shared" si="1"/>
        <v>-5.4731522116881814E-2</v>
      </c>
      <c r="I60">
        <f t="shared" si="0"/>
        <v>-5.4731522116881814E-2</v>
      </c>
    </row>
    <row r="61" spans="1:11" x14ac:dyDescent="0.25">
      <c r="A61" s="22" t="s">
        <v>34</v>
      </c>
      <c r="B61" s="22">
        <v>1.9302927135206538</v>
      </c>
      <c r="C61" s="18">
        <v>49</v>
      </c>
      <c r="D61" s="9">
        <v>7</v>
      </c>
      <c r="E61">
        <f>AVERAGE(B61:B63)</f>
        <v>2.1204193662368667</v>
      </c>
      <c r="F61">
        <f>STDEV(B61:B63)</f>
        <v>0.16525240214107703</v>
      </c>
      <c r="G61">
        <f>2*F61</f>
        <v>0.33050480428215406</v>
      </c>
      <c r="H61">
        <f>LN(E61)</f>
        <v>0.75161388338393254</v>
      </c>
      <c r="I61">
        <f t="shared" si="0"/>
        <v>0.6576716564534234</v>
      </c>
      <c r="J61">
        <f>AVERAGE(I61:I63)</f>
        <v>0.7495240229325012</v>
      </c>
      <c r="K61">
        <f>STDEV(I61:I63)</f>
        <v>7.9798685282560053E-2</v>
      </c>
    </row>
    <row r="62" spans="1:11" x14ac:dyDescent="0.25">
      <c r="A62" s="22" t="s">
        <v>35</v>
      </c>
      <c r="B62" s="22">
        <v>2.2295272060643927</v>
      </c>
      <c r="C62" s="18">
        <v>49</v>
      </c>
      <c r="D62" s="9">
        <v>7</v>
      </c>
      <c r="H62">
        <f t="shared" si="1"/>
        <v>0.80178954777586275</v>
      </c>
      <c r="I62">
        <f t="shared" si="0"/>
        <v>0.80178954777586275</v>
      </c>
    </row>
    <row r="63" spans="1:11" x14ac:dyDescent="0.25">
      <c r="A63" s="22" t="s">
        <v>36</v>
      </c>
      <c r="B63" s="22">
        <v>2.2014381791255531</v>
      </c>
      <c r="C63" s="18">
        <v>49</v>
      </c>
      <c r="D63" s="9">
        <v>7</v>
      </c>
      <c r="H63">
        <f t="shared" si="1"/>
        <v>0.78911086456821744</v>
      </c>
      <c r="I63">
        <f t="shared" si="0"/>
        <v>0.78911086456821744</v>
      </c>
    </row>
    <row r="64" spans="1:11" x14ac:dyDescent="0.25">
      <c r="A64" s="22" t="s">
        <v>39</v>
      </c>
      <c r="B64" s="22">
        <v>0.54258080244184326</v>
      </c>
      <c r="C64" s="1">
        <v>34</v>
      </c>
      <c r="D64" s="3">
        <v>14</v>
      </c>
      <c r="E64">
        <f>AVERAGE(B64:B68)</f>
        <v>0.82358248532952572</v>
      </c>
      <c r="F64">
        <f>STDEV(B64:B68)</f>
        <v>0.36722099849916123</v>
      </c>
      <c r="G64">
        <f>2*F64</f>
        <v>0.73444199699832247</v>
      </c>
      <c r="H64">
        <f t="shared" si="1"/>
        <v>-0.61141826006540756</v>
      </c>
      <c r="I64">
        <f t="shared" si="0"/>
        <v>-0.61141826006540756</v>
      </c>
      <c r="J64">
        <f>AVERAGE(I64:I68)</f>
        <v>-0.28399139843530363</v>
      </c>
      <c r="K64">
        <f>STDEV(I64:I68)</f>
        <v>0.49023112190662071</v>
      </c>
    </row>
    <row r="65" spans="1:11" x14ac:dyDescent="0.25">
      <c r="A65" s="22" t="s">
        <v>40</v>
      </c>
      <c r="B65" s="22">
        <v>0.94392225294540422</v>
      </c>
      <c r="C65" s="1">
        <v>34</v>
      </c>
      <c r="D65" s="3">
        <v>14</v>
      </c>
      <c r="H65">
        <f t="shared" si="1"/>
        <v>-5.7711475396342873E-2</v>
      </c>
      <c r="I65">
        <f t="shared" si="0"/>
        <v>-5.7711475396342873E-2</v>
      </c>
    </row>
    <row r="66" spans="1:11" x14ac:dyDescent="0.25">
      <c r="A66" s="22" t="s">
        <v>41</v>
      </c>
      <c r="B66" s="22">
        <v>0.3860284493036627</v>
      </c>
      <c r="C66" s="1">
        <v>34</v>
      </c>
      <c r="D66" s="3">
        <v>14</v>
      </c>
      <c r="H66">
        <f t="shared" si="1"/>
        <v>-0.95184420937399872</v>
      </c>
      <c r="I66">
        <f t="shared" si="0"/>
        <v>-0.95184420937399872</v>
      </c>
    </row>
    <row r="67" spans="1:11" x14ac:dyDescent="0.25">
      <c r="A67" s="22" t="s">
        <v>42</v>
      </c>
      <c r="B67" s="22">
        <v>1.3170827767515441</v>
      </c>
      <c r="C67" s="1">
        <v>34</v>
      </c>
      <c r="D67" s="3">
        <v>14</v>
      </c>
      <c r="H67">
        <f t="shared" si="1"/>
        <v>0.27541927329287513</v>
      </c>
      <c r="I67">
        <f t="shared" si="0"/>
        <v>0.27541927329287513</v>
      </c>
    </row>
    <row r="68" spans="1:11" x14ac:dyDescent="0.25">
      <c r="A68" s="24" t="s">
        <v>43</v>
      </c>
      <c r="B68" s="24">
        <v>0.92829814520517406</v>
      </c>
      <c r="C68" s="1">
        <v>34</v>
      </c>
      <c r="D68" s="3">
        <v>14</v>
      </c>
      <c r="H68">
        <f t="shared" si="1"/>
        <v>-7.440232063364427E-2</v>
      </c>
      <c r="I68">
        <f t="shared" si="0"/>
        <v>-7.440232063364427E-2</v>
      </c>
    </row>
    <row r="69" spans="1:11" x14ac:dyDescent="0.25">
      <c r="A69" s="22" t="s">
        <v>46</v>
      </c>
      <c r="B69" s="22">
        <v>1.1436616202203196</v>
      </c>
      <c r="C69" s="19">
        <v>36</v>
      </c>
      <c r="D69" s="10">
        <v>14</v>
      </c>
      <c r="E69">
        <f>AVERAGE(B69:B74)</f>
        <v>1.0279486787966514</v>
      </c>
      <c r="F69">
        <f>STDEV(B69:B74)</f>
        <v>0.29494603936912167</v>
      </c>
      <c r="G69">
        <f>2*F69</f>
        <v>0.58989207873824334</v>
      </c>
      <c r="H69">
        <f t="shared" si="1"/>
        <v>0.13423506268344557</v>
      </c>
      <c r="I69">
        <f t="shared" si="0"/>
        <v>0.13423506268344557</v>
      </c>
      <c r="J69">
        <f>AVERAGE(I69:I74)</f>
        <v>-5.4576839537601451E-3</v>
      </c>
      <c r="K69">
        <f>STDEV(I69:I74)</f>
        <v>0.27915111651376706</v>
      </c>
    </row>
    <row r="70" spans="1:11" x14ac:dyDescent="0.25">
      <c r="A70" s="22" t="s">
        <v>47</v>
      </c>
      <c r="B70" s="22">
        <v>1.5075546405461564</v>
      </c>
      <c r="C70" s="19">
        <v>36</v>
      </c>
      <c r="D70" s="10">
        <v>14</v>
      </c>
      <c r="H70">
        <f t="shared" si="1"/>
        <v>0.41048889476410239</v>
      </c>
      <c r="I70">
        <f t="shared" si="0"/>
        <v>0.41048889476410239</v>
      </c>
    </row>
    <row r="71" spans="1:11" x14ac:dyDescent="0.25">
      <c r="A71" s="24" t="s">
        <v>48</v>
      </c>
      <c r="B71" s="24">
        <v>0.74823827492419304</v>
      </c>
      <c r="C71" s="19">
        <v>36</v>
      </c>
      <c r="D71" s="10">
        <v>14</v>
      </c>
      <c r="H71">
        <f t="shared" si="1"/>
        <v>-0.29003380236984178</v>
      </c>
      <c r="I71">
        <f t="shared" si="0"/>
        <v>-0.29003380236984178</v>
      </c>
    </row>
    <row r="72" spans="1:11" x14ac:dyDescent="0.25">
      <c r="A72" s="22" t="s">
        <v>49</v>
      </c>
      <c r="B72" s="22">
        <v>1.1391466384024773</v>
      </c>
      <c r="C72" s="19">
        <v>36</v>
      </c>
      <c r="D72" s="10">
        <v>14</v>
      </c>
      <c r="H72">
        <f t="shared" si="1"/>
        <v>0.13027941928852657</v>
      </c>
      <c r="I72">
        <f t="shared" si="0"/>
        <v>0.13027941928852657</v>
      </c>
    </row>
    <row r="73" spans="1:11" x14ac:dyDescent="0.25">
      <c r="A73" s="22" t="s">
        <v>50</v>
      </c>
      <c r="B73" s="22">
        <v>0.88479391694912035</v>
      </c>
      <c r="C73" s="19">
        <v>36</v>
      </c>
      <c r="D73" s="10">
        <v>14</v>
      </c>
      <c r="H73">
        <f t="shared" si="1"/>
        <v>-0.12240052329520414</v>
      </c>
      <c r="I73">
        <f t="shared" si="0"/>
        <v>-0.12240052329520414</v>
      </c>
    </row>
    <row r="74" spans="1:11" x14ac:dyDescent="0.25">
      <c r="A74" s="23" t="s">
        <v>51</v>
      </c>
      <c r="B74" s="23">
        <v>0.74429698173764236</v>
      </c>
      <c r="C74" s="19">
        <v>36</v>
      </c>
      <c r="D74" s="10">
        <v>14</v>
      </c>
      <c r="H74">
        <f t="shared" si="1"/>
        <v>-0.29531515479358955</v>
      </c>
      <c r="I74">
        <f t="shared" si="0"/>
        <v>-0.29531515479358955</v>
      </c>
    </row>
    <row r="75" spans="1:11" x14ac:dyDescent="0.25">
      <c r="A75" s="23" t="s">
        <v>59</v>
      </c>
      <c r="B75" s="23">
        <v>1.4072590964923521</v>
      </c>
      <c r="C75" s="1">
        <v>42</v>
      </c>
      <c r="D75" s="11">
        <v>14</v>
      </c>
      <c r="E75">
        <f>AVERAGE(B75:B79)</f>
        <v>1.2076000555581776</v>
      </c>
      <c r="F75">
        <f>STDEV(B75:B79)</f>
        <v>0.51771424000821609</v>
      </c>
      <c r="G75">
        <f>2*F75</f>
        <v>1.0354284800164322</v>
      </c>
      <c r="H75">
        <f t="shared" si="1"/>
        <v>0.34164390936125444</v>
      </c>
      <c r="I75">
        <f t="shared" si="0"/>
        <v>0.34164390936125444</v>
      </c>
      <c r="J75">
        <f>AVERAGE(I75:I79)</f>
        <v>9.8529167299662795E-2</v>
      </c>
      <c r="K75">
        <f>STDEV(I75:I79)</f>
        <v>0.49780716417536991</v>
      </c>
    </row>
    <row r="76" spans="1:11" x14ac:dyDescent="0.25">
      <c r="A76" s="23" t="s">
        <v>61</v>
      </c>
      <c r="B76" s="23">
        <v>1.6033229859309144</v>
      </c>
      <c r="C76" s="1">
        <v>42</v>
      </c>
      <c r="D76" s="11">
        <v>14</v>
      </c>
      <c r="H76">
        <f t="shared" si="1"/>
        <v>0.47207834174739266</v>
      </c>
      <c r="I76">
        <f t="shared" si="0"/>
        <v>0.47207834174739266</v>
      </c>
    </row>
    <row r="77" spans="1:11" x14ac:dyDescent="0.25">
      <c r="A77" s="23" t="s">
        <v>54</v>
      </c>
      <c r="B77" s="23">
        <v>0.56178178790850986</v>
      </c>
      <c r="C77" s="1">
        <v>42</v>
      </c>
      <c r="D77" s="11">
        <v>14</v>
      </c>
      <c r="H77">
        <f t="shared" si="1"/>
        <v>-0.57664178223063167</v>
      </c>
      <c r="I77">
        <f t="shared" si="0"/>
        <v>-0.57664178223063167</v>
      </c>
    </row>
    <row r="78" spans="1:11" x14ac:dyDescent="0.25">
      <c r="A78" s="23" t="s">
        <v>62</v>
      </c>
      <c r="B78" s="23">
        <v>1.7109910920007303</v>
      </c>
      <c r="C78" s="1">
        <v>42</v>
      </c>
      <c r="D78" s="11">
        <v>14</v>
      </c>
      <c r="H78">
        <f t="shared" si="1"/>
        <v>0.53707278858483221</v>
      </c>
      <c r="I78">
        <f t="shared" si="0"/>
        <v>0.53707278858483221</v>
      </c>
    </row>
    <row r="79" spans="1:11" x14ac:dyDescent="0.25">
      <c r="A79" s="23" t="s">
        <v>37</v>
      </c>
      <c r="B79" s="23">
        <v>0.75464531545838109</v>
      </c>
      <c r="C79" s="1">
        <v>42</v>
      </c>
      <c r="D79" s="11">
        <v>14</v>
      </c>
      <c r="H79">
        <f t="shared" si="1"/>
        <v>-0.28150742096453363</v>
      </c>
      <c r="I79">
        <f t="shared" si="0"/>
        <v>-0.28150742096453363</v>
      </c>
    </row>
    <row r="80" spans="1:11" x14ac:dyDescent="0.25">
      <c r="A80" s="23" t="s">
        <v>38</v>
      </c>
      <c r="B80" s="23">
        <v>0.64527379421382902</v>
      </c>
      <c r="C80" s="18">
        <v>49</v>
      </c>
      <c r="D80" s="12">
        <v>14</v>
      </c>
      <c r="E80">
        <f>AVERAGE(B80:B83)</f>
        <v>1.0901194520800452</v>
      </c>
      <c r="F80">
        <f>STDEV(B80:B83)</f>
        <v>0.65519730038112667</v>
      </c>
      <c r="G80">
        <f>2*F80</f>
        <v>1.3103946007622533</v>
      </c>
      <c r="H80">
        <f t="shared" si="1"/>
        <v>-0.43808056510232501</v>
      </c>
      <c r="I80">
        <f t="shared" si="0"/>
        <v>-0.43808056510232501</v>
      </c>
      <c r="J80">
        <f>AVERAGE(I80:I83)</f>
        <v>-2.8961007786848136E-2</v>
      </c>
      <c r="K80">
        <f>STDEV(I80:I83)</f>
        <v>0.52987734982677592</v>
      </c>
    </row>
    <row r="81" spans="1:20" x14ac:dyDescent="0.25">
      <c r="A81" s="23" t="s">
        <v>56</v>
      </c>
      <c r="B81" s="23">
        <v>0.68786800012949501</v>
      </c>
      <c r="C81" s="18">
        <v>49</v>
      </c>
      <c r="D81" s="12">
        <v>14</v>
      </c>
      <c r="H81">
        <f t="shared" si="1"/>
        <v>-0.37415831973322761</v>
      </c>
      <c r="I81">
        <f t="shared" si="0"/>
        <v>-0.37415831973322761</v>
      </c>
    </row>
    <row r="82" spans="1:20" x14ac:dyDescent="0.25">
      <c r="A82" s="23" t="s">
        <v>63</v>
      </c>
      <c r="B82" s="23">
        <v>2.0472267481929172</v>
      </c>
      <c r="C82" s="18">
        <v>49</v>
      </c>
      <c r="D82" s="12">
        <v>14</v>
      </c>
      <c r="H82">
        <f t="shared" si="1"/>
        <v>0.71648607152296528</v>
      </c>
      <c r="I82">
        <f t="shared" si="0"/>
        <v>0.71648607152296528</v>
      </c>
    </row>
    <row r="83" spans="1:20" x14ac:dyDescent="0.25">
      <c r="A83" s="23" t="s">
        <v>52</v>
      </c>
      <c r="B83" s="23">
        <v>0.98010926578393964</v>
      </c>
      <c r="C83" s="18">
        <v>49</v>
      </c>
      <c r="D83" s="12">
        <v>14</v>
      </c>
      <c r="H83">
        <f t="shared" si="1"/>
        <v>-2.0091217834805206E-2</v>
      </c>
      <c r="I83">
        <f t="shared" si="0"/>
        <v>-2.0091217834805206E-2</v>
      </c>
    </row>
    <row r="84" spans="1:20" x14ac:dyDescent="0.25">
      <c r="A84" s="23" t="s">
        <v>57</v>
      </c>
      <c r="B84" s="23">
        <v>0.91870198920610036</v>
      </c>
      <c r="C84" s="1">
        <v>34</v>
      </c>
      <c r="D84" s="13">
        <v>21</v>
      </c>
      <c r="E84">
        <f>AVERAGE(B84:B89)</f>
        <v>0.89313916943579386</v>
      </c>
      <c r="F84">
        <f>STDEV(B84:B89)</f>
        <v>0.34700792552021392</v>
      </c>
      <c r="G84">
        <f>2*F84</f>
        <v>0.69401585104042784</v>
      </c>
      <c r="H84">
        <f t="shared" si="1"/>
        <v>-8.4793486466938114E-2</v>
      </c>
      <c r="I84">
        <f t="shared" si="0"/>
        <v>-8.4793486466938114E-2</v>
      </c>
      <c r="J84">
        <f>AVERAGE(I84:I89)</f>
        <v>-0.18134384051414607</v>
      </c>
      <c r="K84">
        <f>STDEV(I84:I89)</f>
        <v>0.41418772532754622</v>
      </c>
    </row>
    <row r="85" spans="1:20" x14ac:dyDescent="0.25">
      <c r="A85" s="23" t="s">
        <v>64</v>
      </c>
      <c r="B85" s="23">
        <v>1.3749486748995214</v>
      </c>
      <c r="C85" s="1">
        <v>34</v>
      </c>
      <c r="D85" s="13">
        <v>21</v>
      </c>
      <c r="H85">
        <f t="shared" si="1"/>
        <v>0.31841640307604929</v>
      </c>
      <c r="I85">
        <f t="shared" si="0"/>
        <v>0.31841640307604929</v>
      </c>
    </row>
    <row r="86" spans="1:20" x14ac:dyDescent="0.25">
      <c r="A86" s="23" t="s">
        <v>65</v>
      </c>
      <c r="B86" s="23">
        <v>0.54990969843197601</v>
      </c>
      <c r="C86" s="1">
        <v>34</v>
      </c>
      <c r="D86" s="13">
        <v>21</v>
      </c>
      <c r="H86">
        <f t="shared" si="1"/>
        <v>-0.59800119890453318</v>
      </c>
      <c r="I86">
        <f t="shared" si="0"/>
        <v>-0.59800119890453318</v>
      </c>
    </row>
    <row r="87" spans="1:20" x14ac:dyDescent="0.25">
      <c r="A87" s="23" t="s">
        <v>66</v>
      </c>
      <c r="B87" s="23">
        <v>0.86127644612749987</v>
      </c>
      <c r="C87" s="1">
        <v>34</v>
      </c>
      <c r="D87" s="13">
        <v>21</v>
      </c>
      <c r="H87">
        <f t="shared" si="1"/>
        <v>-0.14933975044646403</v>
      </c>
      <c r="I87">
        <f t="shared" si="0"/>
        <v>-0.14933975044646403</v>
      </c>
    </row>
    <row r="88" spans="1:20" x14ac:dyDescent="0.25">
      <c r="A88" s="23" t="s">
        <v>67</v>
      </c>
      <c r="B88" s="23">
        <v>1.1746396691703076</v>
      </c>
      <c r="C88" s="1">
        <v>34</v>
      </c>
      <c r="D88" s="13">
        <v>21</v>
      </c>
      <c r="H88">
        <f t="shared" si="1"/>
        <v>0.16096143602902963</v>
      </c>
      <c r="I88">
        <f t="shared" si="0"/>
        <v>0.16096143602902963</v>
      </c>
    </row>
    <row r="89" spans="1:20" x14ac:dyDescent="0.25">
      <c r="A89" s="23" t="s">
        <v>68</v>
      </c>
      <c r="B89" s="23">
        <v>0.47935853877935769</v>
      </c>
      <c r="C89" s="1">
        <v>34</v>
      </c>
      <c r="D89" s="13">
        <v>21</v>
      </c>
      <c r="H89">
        <f t="shared" si="1"/>
        <v>-0.73530644637201992</v>
      </c>
      <c r="I89">
        <f t="shared" si="0"/>
        <v>-0.73530644637201992</v>
      </c>
    </row>
    <row r="90" spans="1:20" x14ac:dyDescent="0.25">
      <c r="A90" s="23" t="s">
        <v>69</v>
      </c>
      <c r="B90" s="23">
        <v>1.3816598954401362</v>
      </c>
      <c r="C90" s="19">
        <v>36</v>
      </c>
      <c r="D90" s="14">
        <v>21</v>
      </c>
      <c r="E90">
        <f>AVERAGE(B90:B95)</f>
        <v>1.2423666875040877</v>
      </c>
      <c r="F90">
        <f>STDEV(B90:B95)</f>
        <v>0.47025443706851877</v>
      </c>
      <c r="G90">
        <f>2*F90</f>
        <v>0.94050887413703754</v>
      </c>
      <c r="H90">
        <f t="shared" ref="H90:H121" si="2">LN(B90)</f>
        <v>0.32328559914004901</v>
      </c>
      <c r="I90">
        <f t="shared" ref="I90:I121" si="3">LN(B90)</f>
        <v>0.32328559914004901</v>
      </c>
      <c r="J90">
        <f>AVERAGE(I90:I95)</f>
        <v>0.1317670822999345</v>
      </c>
      <c r="K90">
        <f>STDEV(I90:I95)</f>
        <v>0.50056735903356153</v>
      </c>
    </row>
    <row r="91" spans="1:20" x14ac:dyDescent="0.25">
      <c r="A91" s="23" t="s">
        <v>70</v>
      </c>
      <c r="B91" s="23">
        <v>1.1501931600601509</v>
      </c>
      <c r="C91" s="19">
        <v>36</v>
      </c>
      <c r="D91" s="14">
        <v>21</v>
      </c>
      <c r="H91">
        <f t="shared" si="2"/>
        <v>0.13992989354026861</v>
      </c>
      <c r="I91">
        <f t="shared" si="3"/>
        <v>0.13992989354026861</v>
      </c>
    </row>
    <row r="92" spans="1:20" x14ac:dyDescent="0.25">
      <c r="A92" s="23" t="s">
        <v>71</v>
      </c>
      <c r="B92" s="23">
        <v>1.2966119724927869</v>
      </c>
      <c r="C92" s="19">
        <v>36</v>
      </c>
      <c r="D92" s="14">
        <v>21</v>
      </c>
      <c r="H92">
        <f t="shared" si="2"/>
        <v>0.25975468747579644</v>
      </c>
      <c r="I92">
        <f t="shared" si="3"/>
        <v>0.25975468747579644</v>
      </c>
    </row>
    <row r="93" spans="1:20" x14ac:dyDescent="0.25">
      <c r="A93" s="23" t="s">
        <v>72</v>
      </c>
      <c r="B93" s="17">
        <v>1.2993868249064615</v>
      </c>
      <c r="C93" s="19">
        <v>36</v>
      </c>
      <c r="D93" s="14">
        <v>21</v>
      </c>
      <c r="H93">
        <f t="shared" si="2"/>
        <v>0.26189248004584464</v>
      </c>
      <c r="I93">
        <f t="shared" si="3"/>
        <v>0.26189248004584464</v>
      </c>
      <c r="M93">
        <v>34</v>
      </c>
      <c r="O93">
        <v>36</v>
      </c>
      <c r="Q93">
        <v>42</v>
      </c>
      <c r="S93">
        <v>49</v>
      </c>
    </row>
    <row r="94" spans="1:20" x14ac:dyDescent="0.25">
      <c r="A94" s="24" t="s">
        <v>73</v>
      </c>
      <c r="B94" s="24">
        <v>1.8908625493116087</v>
      </c>
      <c r="C94" s="19">
        <v>36</v>
      </c>
      <c r="D94" s="14">
        <v>21</v>
      </c>
      <c r="H94">
        <f t="shared" si="2"/>
        <v>0.63703310026116611</v>
      </c>
      <c r="I94">
        <f t="shared" si="3"/>
        <v>0.63703310026116611</v>
      </c>
      <c r="M94">
        <v>-1.3021320544939023E-3</v>
      </c>
      <c r="N94">
        <v>0.25442587466650979</v>
      </c>
      <c r="O94">
        <v>0.10072975835275197</v>
      </c>
      <c r="P94">
        <v>0.28079758821748985</v>
      </c>
      <c r="Q94">
        <f>AVERAGE(P94:P98)</f>
        <v>0.34288648722159165</v>
      </c>
      <c r="R94">
        <f>STDEV(P94:P98)</f>
        <v>0.10056835690480484</v>
      </c>
      <c r="S94">
        <v>-3.4411916114806526E-2</v>
      </c>
      <c r="T94">
        <v>0.29069348381612331</v>
      </c>
    </row>
    <row r="95" spans="1:20" x14ac:dyDescent="0.25">
      <c r="A95" s="24" t="s">
        <v>74</v>
      </c>
      <c r="B95" s="24">
        <v>0.43548572281338266</v>
      </c>
      <c r="C95" s="19">
        <v>36</v>
      </c>
      <c r="D95" s="14">
        <v>21</v>
      </c>
      <c r="H95">
        <f t="shared" si="2"/>
        <v>-0.83129326666351777</v>
      </c>
      <c r="I95">
        <f t="shared" si="3"/>
        <v>-0.83129326666351777</v>
      </c>
      <c r="M95">
        <v>7.333441590361546E-2</v>
      </c>
      <c r="N95">
        <v>0.29788855690088123</v>
      </c>
      <c r="O95">
        <v>-3.7413848863331989E-2</v>
      </c>
      <c r="P95">
        <v>0.38682499625554001</v>
      </c>
      <c r="Q95">
        <v>0.40018707905317025</v>
      </c>
      <c r="R95">
        <v>0.25991258754412505</v>
      </c>
      <c r="S95">
        <v>0.7495240229325012</v>
      </c>
      <c r="T95">
        <v>7.9798685282560053E-2</v>
      </c>
    </row>
    <row r="96" spans="1:20" x14ac:dyDescent="0.25">
      <c r="A96" s="24" t="s">
        <v>75</v>
      </c>
      <c r="B96" s="24">
        <v>1.3686839138326292</v>
      </c>
      <c r="C96" s="1">
        <v>42</v>
      </c>
      <c r="D96" s="5">
        <v>21</v>
      </c>
      <c r="E96">
        <f>AVERAGE(B96:B101)</f>
        <v>1.0349115717970918</v>
      </c>
      <c r="F96">
        <f>STDEV(B96:B101)</f>
        <v>0.35442294487849102</v>
      </c>
      <c r="G96">
        <f>2*F96</f>
        <v>0.70884588975698204</v>
      </c>
      <c r="H96">
        <f t="shared" si="2"/>
        <v>0.31384963128564181</v>
      </c>
      <c r="I96">
        <f t="shared" si="3"/>
        <v>0.31384963128564181</v>
      </c>
      <c r="J96">
        <f>AVERAGE(I96:I101)</f>
        <v>-4.004516038913835E-2</v>
      </c>
      <c r="K96">
        <f>STDEV(I96:I101)</f>
        <v>0.47078945563029989</v>
      </c>
      <c r="M96">
        <v>-0.28399139843530363</v>
      </c>
      <c r="N96">
        <v>0.49023112190662071</v>
      </c>
      <c r="O96">
        <v>-5.4576839537601451E-3</v>
      </c>
      <c r="P96">
        <v>0.27915111651376706</v>
      </c>
      <c r="Q96">
        <v>9.8529167299662795E-2</v>
      </c>
      <c r="R96">
        <v>0.49780716417536991</v>
      </c>
      <c r="S96">
        <v>-2.8961007786848136E-2</v>
      </c>
      <c r="T96">
        <v>0.52987734982677592</v>
      </c>
    </row>
    <row r="97" spans="1:20" x14ac:dyDescent="0.25">
      <c r="A97" s="24" t="s">
        <v>76</v>
      </c>
      <c r="B97" s="24">
        <v>1.0709451427593204</v>
      </c>
      <c r="C97" s="1">
        <v>42</v>
      </c>
      <c r="D97" s="5">
        <v>21</v>
      </c>
      <c r="H97">
        <f t="shared" si="2"/>
        <v>6.8541569574260261E-2</v>
      </c>
      <c r="I97">
        <f t="shared" si="3"/>
        <v>6.8541569574260261E-2</v>
      </c>
      <c r="M97">
        <v>-0.18134384051414607</v>
      </c>
      <c r="N97">
        <v>0.41418772532754622</v>
      </c>
      <c r="O97">
        <v>0.1317670822999345</v>
      </c>
      <c r="P97">
        <v>0.50056735903356153</v>
      </c>
      <c r="Q97">
        <v>-4.004516038913835E-2</v>
      </c>
      <c r="R97">
        <v>0.47078945563029989</v>
      </c>
      <c r="S97">
        <v>-2.9758107830359704E-2</v>
      </c>
      <c r="T97">
        <v>0.25191677198731682</v>
      </c>
    </row>
    <row r="98" spans="1:20" x14ac:dyDescent="0.25">
      <c r="A98" s="24" t="s">
        <v>77</v>
      </c>
      <c r="B98" s="24">
        <v>0.38266171271488686</v>
      </c>
      <c r="C98" s="1">
        <v>42</v>
      </c>
      <c r="D98" s="5">
        <v>21</v>
      </c>
      <c r="H98">
        <f t="shared" si="2"/>
        <v>-0.96060393672155386</v>
      </c>
      <c r="I98">
        <f t="shared" si="3"/>
        <v>-0.96060393672155386</v>
      </c>
      <c r="M98">
        <v>-0.16164593949417649</v>
      </c>
      <c r="N98">
        <v>0.26799851806414388</v>
      </c>
      <c r="O98">
        <v>-0.17578667054251565</v>
      </c>
      <c r="P98">
        <v>0.26709137608759981</v>
      </c>
      <c r="Q98">
        <v>-0.25492669603049395</v>
      </c>
      <c r="R98">
        <v>0.40608477180498453</v>
      </c>
    </row>
    <row r="99" spans="1:20" x14ac:dyDescent="0.25">
      <c r="A99" s="24" t="s">
        <v>78</v>
      </c>
      <c r="B99" s="24">
        <v>1.1796535878640788</v>
      </c>
      <c r="C99" s="1">
        <v>42</v>
      </c>
      <c r="D99" s="5">
        <v>21</v>
      </c>
      <c r="H99">
        <f t="shared" si="2"/>
        <v>0.16522082577086808</v>
      </c>
      <c r="I99">
        <f t="shared" si="3"/>
        <v>0.16522082577086808</v>
      </c>
    </row>
    <row r="100" spans="1:20" x14ac:dyDescent="0.25">
      <c r="A100" s="24" t="s">
        <v>79</v>
      </c>
      <c r="B100" s="24">
        <v>0.93125937149518345</v>
      </c>
      <c r="C100" s="1">
        <v>42</v>
      </c>
      <c r="D100" s="5">
        <v>21</v>
      </c>
      <c r="H100">
        <f t="shared" si="2"/>
        <v>-7.1217445988470393E-2</v>
      </c>
      <c r="I100">
        <f t="shared" si="3"/>
        <v>-7.1217445988470393E-2</v>
      </c>
    </row>
    <row r="101" spans="1:20" x14ac:dyDescent="0.25">
      <c r="A101" s="24" t="s">
        <v>80</v>
      </c>
      <c r="B101" s="24">
        <v>1.2762657021164523</v>
      </c>
      <c r="C101" s="1">
        <v>42</v>
      </c>
      <c r="D101" s="5">
        <v>21</v>
      </c>
      <c r="H101">
        <f t="shared" si="2"/>
        <v>0.24393839374442405</v>
      </c>
      <c r="I101">
        <f t="shared" si="3"/>
        <v>0.24393839374442405</v>
      </c>
    </row>
    <row r="102" spans="1:20" x14ac:dyDescent="0.25">
      <c r="A102" s="24" t="s">
        <v>60</v>
      </c>
      <c r="B102" s="24">
        <v>1.0767716574902169</v>
      </c>
      <c r="C102" s="18">
        <v>49</v>
      </c>
      <c r="D102" s="15">
        <v>21</v>
      </c>
      <c r="E102">
        <f>AVERAGE(B102:B104)</f>
        <v>0.99043387682347495</v>
      </c>
      <c r="F102">
        <f>STDEV(B102:B104)</f>
        <v>0.23133467440188385</v>
      </c>
      <c r="G102">
        <f>2*F102</f>
        <v>0.4626693488037677</v>
      </c>
      <c r="H102">
        <f t="shared" si="2"/>
        <v>7.3967358509002351E-2</v>
      </c>
      <c r="I102">
        <f t="shared" si="3"/>
        <v>7.3967358509002351E-2</v>
      </c>
      <c r="J102">
        <f>AVERAGE(I102:I104)</f>
        <v>-2.9758107830359704E-2</v>
      </c>
      <c r="K102">
        <f>STDEV(I102:I104)</f>
        <v>0.25191677198731682</v>
      </c>
    </row>
    <row r="103" spans="1:20" x14ac:dyDescent="0.25">
      <c r="A103" s="24" t="s">
        <v>53</v>
      </c>
      <c r="B103" s="24">
        <v>0.72834702856343703</v>
      </c>
      <c r="C103" s="18">
        <v>49</v>
      </c>
      <c r="D103" s="15">
        <v>21</v>
      </c>
      <c r="H103">
        <f t="shared" si="2"/>
        <v>-0.31697765677774703</v>
      </c>
      <c r="I103">
        <f t="shared" si="3"/>
        <v>-0.31697765677774703</v>
      </c>
    </row>
    <row r="104" spans="1:20" x14ac:dyDescent="0.25">
      <c r="A104" s="24" t="s">
        <v>55</v>
      </c>
      <c r="B104" s="24">
        <v>1.1661829444167708</v>
      </c>
      <c r="C104" s="18">
        <v>49</v>
      </c>
      <c r="D104" s="15">
        <v>21</v>
      </c>
      <c r="H104">
        <f t="shared" si="2"/>
        <v>0.15373597477766557</v>
      </c>
      <c r="I104">
        <f t="shared" si="3"/>
        <v>0.15373597477766557</v>
      </c>
    </row>
    <row r="105" spans="1:20" x14ac:dyDescent="0.25">
      <c r="A105" s="24" t="s">
        <v>86</v>
      </c>
      <c r="B105" s="24">
        <v>1.0035905715031483</v>
      </c>
      <c r="C105" s="1">
        <v>34</v>
      </c>
      <c r="D105" s="10">
        <v>28</v>
      </c>
      <c r="E105">
        <f>AVERAGE(B105:B109)</f>
        <v>0.87507740556276603</v>
      </c>
      <c r="F105">
        <f>STDEV(B105:B109)</f>
        <v>0.22825309906509567</v>
      </c>
      <c r="G105">
        <f>2*F105</f>
        <v>0.45650619813019133</v>
      </c>
      <c r="H105">
        <f t="shared" si="2"/>
        <v>3.5841407899819336E-3</v>
      </c>
      <c r="I105">
        <f t="shared" si="3"/>
        <v>3.5841407899819336E-3</v>
      </c>
      <c r="J105">
        <f>AVERAGE(I105:I109)</f>
        <v>-0.16164593949417649</v>
      </c>
      <c r="K105">
        <f>STDEV(I105:I109)</f>
        <v>0.26799851806414388</v>
      </c>
    </row>
    <row r="106" spans="1:20" x14ac:dyDescent="0.25">
      <c r="A106" s="24" t="s">
        <v>81</v>
      </c>
      <c r="B106" s="24">
        <v>0.60712662642888193</v>
      </c>
      <c r="C106" s="1">
        <v>34</v>
      </c>
      <c r="D106" s="10">
        <v>28</v>
      </c>
      <c r="H106">
        <f t="shared" si="2"/>
        <v>-0.49901789941698432</v>
      </c>
      <c r="I106">
        <f t="shared" si="3"/>
        <v>-0.49901789941698432</v>
      </c>
    </row>
    <row r="107" spans="1:20" x14ac:dyDescent="0.25">
      <c r="A107" s="24" t="s">
        <v>82</v>
      </c>
      <c r="B107" s="24">
        <v>0.90209588430369958</v>
      </c>
      <c r="C107" s="1">
        <v>34</v>
      </c>
      <c r="D107" s="10">
        <v>28</v>
      </c>
      <c r="H107">
        <f t="shared" si="2"/>
        <v>-0.10303446268035661</v>
      </c>
      <c r="I107">
        <f t="shared" si="3"/>
        <v>-0.10303446268035661</v>
      </c>
    </row>
    <row r="108" spans="1:20" x14ac:dyDescent="0.25">
      <c r="A108" s="24" t="s">
        <v>83</v>
      </c>
      <c r="B108" s="24">
        <v>1.1690217262263622</v>
      </c>
      <c r="C108" s="1">
        <v>34</v>
      </c>
      <c r="D108" s="10">
        <v>28</v>
      </c>
      <c r="H108">
        <f t="shared" si="2"/>
        <v>0.15616726762634747</v>
      </c>
      <c r="I108">
        <f t="shared" si="3"/>
        <v>0.15616726762634747</v>
      </c>
    </row>
    <row r="109" spans="1:20" x14ac:dyDescent="0.25">
      <c r="A109" s="24" t="s">
        <v>84</v>
      </c>
      <c r="B109" s="24">
        <v>0.69355221935173772</v>
      </c>
      <c r="C109" s="1">
        <v>34</v>
      </c>
      <c r="D109" s="10">
        <v>28</v>
      </c>
      <c r="H109">
        <f t="shared" si="2"/>
        <v>-0.36592874378987095</v>
      </c>
      <c r="I109">
        <f t="shared" si="3"/>
        <v>-0.36592874378987095</v>
      </c>
    </row>
    <row r="110" spans="1:20" x14ac:dyDescent="0.25">
      <c r="A110" s="24" t="s">
        <v>85</v>
      </c>
      <c r="B110" s="24">
        <v>1.0132361740810814</v>
      </c>
      <c r="C110" s="19">
        <v>36</v>
      </c>
      <c r="D110" s="2">
        <v>28</v>
      </c>
      <c r="E110">
        <f>AVERAGE(B110:B115)</f>
        <v>0.86600948493267804</v>
      </c>
      <c r="F110">
        <f>STDEV(B110:B115)</f>
        <v>0.25706272410008557</v>
      </c>
      <c r="G110">
        <f>2*F110</f>
        <v>0.51412544820017114</v>
      </c>
      <c r="H110">
        <f t="shared" si="2"/>
        <v>1.3149341312120824E-2</v>
      </c>
      <c r="I110">
        <f t="shared" si="3"/>
        <v>1.3149341312120824E-2</v>
      </c>
      <c r="J110">
        <f>AVERAGE(I110:I115)</f>
        <v>-0.17578667054251565</v>
      </c>
      <c r="K110">
        <f>STDEV(I110:I115)</f>
        <v>0.26709137608759981</v>
      </c>
    </row>
    <row r="111" spans="1:20" x14ac:dyDescent="0.25">
      <c r="A111" s="25" t="s">
        <v>87</v>
      </c>
      <c r="B111" s="25">
        <v>1.3281987399495765</v>
      </c>
      <c r="C111" s="19">
        <v>36</v>
      </c>
      <c r="D111" s="2">
        <v>28</v>
      </c>
      <c r="H111">
        <f t="shared" si="2"/>
        <v>0.28382369343375102</v>
      </c>
      <c r="I111">
        <f t="shared" si="3"/>
        <v>0.28382369343375102</v>
      </c>
    </row>
    <row r="112" spans="1:20" x14ac:dyDescent="0.25">
      <c r="A112" s="25" t="s">
        <v>88</v>
      </c>
      <c r="B112" s="25">
        <v>0.67360691207520085</v>
      </c>
      <c r="C112" s="19">
        <v>36</v>
      </c>
      <c r="D112" s="2">
        <v>28</v>
      </c>
      <c r="H112">
        <f t="shared" si="2"/>
        <v>-0.39510855471236728</v>
      </c>
      <c r="I112">
        <f t="shared" si="3"/>
        <v>-0.39510855471236728</v>
      </c>
    </row>
    <row r="113" spans="1:11" x14ac:dyDescent="0.25">
      <c r="A113" s="25" t="s">
        <v>89</v>
      </c>
      <c r="B113" s="25">
        <v>0.72276691995291475</v>
      </c>
      <c r="C113" s="19">
        <v>36</v>
      </c>
      <c r="D113" s="2">
        <v>28</v>
      </c>
      <c r="H113">
        <f t="shared" si="2"/>
        <v>-0.32466848784027807</v>
      </c>
      <c r="I113">
        <f t="shared" si="3"/>
        <v>-0.32466848784027807</v>
      </c>
    </row>
    <row r="114" spans="1:11" x14ac:dyDescent="0.25">
      <c r="A114" s="25" t="s">
        <v>90</v>
      </c>
      <c r="B114" s="25">
        <v>0.73616700357675924</v>
      </c>
      <c r="C114" s="19">
        <v>36</v>
      </c>
      <c r="D114" s="2">
        <v>28</v>
      </c>
      <c r="H114">
        <f t="shared" si="2"/>
        <v>-0.30629827895912792</v>
      </c>
      <c r="I114">
        <f t="shared" si="3"/>
        <v>-0.30629827895912792</v>
      </c>
    </row>
    <row r="115" spans="1:11" x14ac:dyDescent="0.25">
      <c r="A115" s="25" t="s">
        <v>91</v>
      </c>
      <c r="B115" s="25">
        <v>0.72208115996053579</v>
      </c>
      <c r="C115" s="19">
        <v>36</v>
      </c>
      <c r="D115" s="2">
        <v>28</v>
      </c>
      <c r="H115">
        <f t="shared" si="2"/>
        <v>-0.32561773648919257</v>
      </c>
      <c r="I115">
        <f t="shared" si="3"/>
        <v>-0.32561773648919257</v>
      </c>
    </row>
    <row r="116" spans="1:11" x14ac:dyDescent="0.25">
      <c r="A116" s="25" t="s">
        <v>92</v>
      </c>
      <c r="B116" s="25">
        <v>1.0624326211879482</v>
      </c>
      <c r="C116" s="1">
        <v>42</v>
      </c>
      <c r="D116" s="16">
        <v>28</v>
      </c>
      <c r="E116">
        <f>AVERAGE(B116:B121)</f>
        <v>0.82559695116893062</v>
      </c>
      <c r="F116">
        <f>STDEV(B116:B121)</f>
        <v>0.29655552663674034</v>
      </c>
      <c r="G116">
        <f>2*F116</f>
        <v>0.59311105327348068</v>
      </c>
      <c r="H116">
        <f t="shared" si="2"/>
        <v>6.0561204453077055E-2</v>
      </c>
      <c r="I116">
        <f t="shared" si="3"/>
        <v>6.0561204453077055E-2</v>
      </c>
      <c r="J116">
        <f>AVERAGE(I116:I121)</f>
        <v>-0.25492669603049395</v>
      </c>
      <c r="K116">
        <f>STDEV(I116:I121)</f>
        <v>0.40608477180498453</v>
      </c>
    </row>
    <row r="117" spans="1:11" x14ac:dyDescent="0.25">
      <c r="A117" s="25" t="s">
        <v>93</v>
      </c>
      <c r="B117" s="25">
        <v>0.54467729869659642</v>
      </c>
      <c r="C117" s="1">
        <v>42</v>
      </c>
      <c r="D117" s="16">
        <v>28</v>
      </c>
      <c r="H117">
        <f t="shared" si="2"/>
        <v>-0.60756177217002716</v>
      </c>
      <c r="I117">
        <f t="shared" si="3"/>
        <v>-0.60756177217002716</v>
      </c>
    </row>
    <row r="118" spans="1:11" x14ac:dyDescent="0.25">
      <c r="A118" s="25" t="s">
        <v>94</v>
      </c>
      <c r="B118" s="25">
        <v>0.97696751922674729</v>
      </c>
      <c r="C118" s="1">
        <v>42</v>
      </c>
      <c r="D118" s="16">
        <v>28</v>
      </c>
      <c r="H118">
        <f t="shared" si="2"/>
        <v>-2.3301872909859033E-2</v>
      </c>
      <c r="I118">
        <f t="shared" si="3"/>
        <v>-2.3301872909859033E-2</v>
      </c>
    </row>
    <row r="119" spans="1:11" x14ac:dyDescent="0.25">
      <c r="A119" s="25" t="s">
        <v>95</v>
      </c>
      <c r="B119" s="25">
        <v>0.41783090635938008</v>
      </c>
      <c r="C119" s="1">
        <v>42</v>
      </c>
      <c r="D119" s="16">
        <v>28</v>
      </c>
      <c r="H119">
        <f t="shared" si="2"/>
        <v>-0.87267845854252923</v>
      </c>
      <c r="I119">
        <f t="shared" si="3"/>
        <v>-0.87267845854252923</v>
      </c>
    </row>
    <row r="120" spans="1:11" x14ac:dyDescent="0.25">
      <c r="A120" s="25" t="s">
        <v>96</v>
      </c>
      <c r="B120" s="25">
        <v>0.78823501862585332</v>
      </c>
      <c r="C120" s="1">
        <v>42</v>
      </c>
      <c r="D120" s="16">
        <v>28</v>
      </c>
      <c r="H120">
        <f t="shared" si="2"/>
        <v>-0.23795898660392592</v>
      </c>
      <c r="I120">
        <f t="shared" si="3"/>
        <v>-0.23795898660392592</v>
      </c>
    </row>
    <row r="121" spans="1:11" x14ac:dyDescent="0.25">
      <c r="A121" s="25" t="s">
        <v>97</v>
      </c>
      <c r="B121" s="25">
        <v>1.1634383429170589</v>
      </c>
      <c r="C121" s="1">
        <v>42</v>
      </c>
      <c r="D121" s="16">
        <v>28</v>
      </c>
      <c r="H121">
        <f t="shared" si="2"/>
        <v>0.15137970959030095</v>
      </c>
      <c r="I121">
        <f t="shared" si="3"/>
        <v>0.15137970959030095</v>
      </c>
    </row>
  </sheetData>
  <sortState ref="A1:B124">
    <sortCondition ref="A1:A124" customList="1,2,3,4,5,6,7,8,9,10,11,12,13,14,15,16,17,18,19,20,21,22,23,24,25,26,27,28,29,30,31,32,33,34,35,36,37,38,39,40,41,42,43,44,45,46,47,48,49,50,51,52,53,54,55,56,57,58,59,60,61,62,63,64,65,66,67,68,69,70,71,72,73,74,75,76,77,78,79,80,81,82,83,84,85,86,87,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60" zoomScaleNormal="60" workbookViewId="0">
      <selection activeCell="B1" sqref="B1"/>
    </sheetView>
  </sheetViews>
  <sheetFormatPr baseColWidth="10" defaultRowHeight="15" x14ac:dyDescent="0.25"/>
  <sheetData>
    <row r="1" spans="1:9" x14ac:dyDescent="0.25">
      <c r="A1">
        <v>4</v>
      </c>
      <c r="B1">
        <v>1.0249352051288447</v>
      </c>
      <c r="C1">
        <v>0.24687789538691052</v>
      </c>
      <c r="D1">
        <v>1.1397496999126326</v>
      </c>
      <c r="E1">
        <v>0.2977940309447154</v>
      </c>
      <c r="F1">
        <v>0.95649117763952751</v>
      </c>
      <c r="G1">
        <v>0.37083258495978705</v>
      </c>
      <c r="H1">
        <v>0.98665647426348957</v>
      </c>
      <c r="I1">
        <v>0.28284229373910658</v>
      </c>
    </row>
    <row r="2" spans="1:9" x14ac:dyDescent="0.25">
      <c r="A2">
        <v>7</v>
      </c>
      <c r="B2">
        <v>1.1149252208752978</v>
      </c>
      <c r="C2">
        <v>0.3144480866424903</v>
      </c>
      <c r="D2">
        <v>1.0262955141588532</v>
      </c>
      <c r="E2">
        <v>0.4104782131782021</v>
      </c>
      <c r="F2">
        <v>1.5321346494818548</v>
      </c>
      <c r="G2">
        <v>0.36611823255051085</v>
      </c>
      <c r="H2">
        <v>2.1204193662368667</v>
      </c>
      <c r="I2">
        <v>0.16525240214107703</v>
      </c>
    </row>
    <row r="3" spans="1:9" x14ac:dyDescent="0.25">
      <c r="A3">
        <v>14</v>
      </c>
      <c r="B3">
        <v>0.82358248532952572</v>
      </c>
      <c r="C3">
        <v>0.36722099849916123</v>
      </c>
      <c r="D3">
        <v>1.0279486787966514</v>
      </c>
      <c r="E3">
        <v>0.29494603936912167</v>
      </c>
      <c r="F3">
        <v>1.2076000555581776</v>
      </c>
      <c r="G3">
        <v>0.51771424000821609</v>
      </c>
      <c r="H3">
        <v>1.0901194520800452</v>
      </c>
      <c r="I3">
        <v>0.65519730038112667</v>
      </c>
    </row>
    <row r="4" spans="1:9" x14ac:dyDescent="0.25">
      <c r="A4">
        <v>21</v>
      </c>
      <c r="B4">
        <v>0.89313916943579386</v>
      </c>
      <c r="C4">
        <v>0.34700792552021392</v>
      </c>
      <c r="D4">
        <v>1.2423666875040877</v>
      </c>
      <c r="E4">
        <v>0.47025443706851877</v>
      </c>
      <c r="F4">
        <v>1.0349115717970918</v>
      </c>
      <c r="G4">
        <v>0.35442294487849102</v>
      </c>
      <c r="H4">
        <v>0.99043387682347495</v>
      </c>
      <c r="I4">
        <v>0.23133467440188385</v>
      </c>
    </row>
    <row r="5" spans="1:9" x14ac:dyDescent="0.25">
      <c r="A5">
        <v>28</v>
      </c>
      <c r="B5">
        <v>0.87507740556276603</v>
      </c>
      <c r="C5">
        <v>0.22825309906509567</v>
      </c>
      <c r="D5">
        <v>0.86600948493267804</v>
      </c>
      <c r="E5">
        <v>0.25706272410008557</v>
      </c>
      <c r="F5">
        <v>0.82559695116893062</v>
      </c>
      <c r="G5">
        <v>0.29655552663674034</v>
      </c>
    </row>
    <row r="7" spans="1:9" x14ac:dyDescent="0.25">
      <c r="B7" t="s">
        <v>102</v>
      </c>
      <c r="D7">
        <v>10</v>
      </c>
      <c r="F7">
        <v>50</v>
      </c>
      <c r="H7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expresion al 4</vt:lpstr>
      <vt:lpstr>9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Giannina Maya Hun</dc:creator>
  <cp:lastModifiedBy>Giannina Maya Hun</cp:lastModifiedBy>
  <dcterms:created xsi:type="dcterms:W3CDTF">2017-06-30T08:40:43Z</dcterms:created>
  <dcterms:modified xsi:type="dcterms:W3CDTF">2020-06-23T18:51:41Z</dcterms:modified>
</cp:coreProperties>
</file>