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8648\Documents\ECEN5593\Assignments\ACA-vectorReduce\"/>
    </mc:Choice>
  </mc:AlternateContent>
  <bookViews>
    <workbookView xWindow="0" yWindow="0" windowWidth="14370" windowHeight="7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4" i="1" l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3" i="1"/>
  <c r="G56" i="1"/>
  <c r="G57" i="1"/>
  <c r="G58" i="1"/>
  <c r="G59" i="1"/>
  <c r="G5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</calcChain>
</file>

<file path=xl/sharedStrings.xml><?xml version="1.0" encoding="utf-8"?>
<sst xmlns="http://schemas.openxmlformats.org/spreadsheetml/2006/main" count="23" uniqueCount="19">
  <si>
    <t>Input Size</t>
  </si>
  <si>
    <t>Blocksize</t>
  </si>
  <si>
    <t>CPU Execution Time</t>
  </si>
  <si>
    <t>GPU Execution Time</t>
  </si>
  <si>
    <t>Total</t>
  </si>
  <si>
    <t>CPU Results</t>
  </si>
  <si>
    <t>GPU Results</t>
  </si>
  <si>
    <t>GPU Time With If</t>
  </si>
  <si>
    <t>GPU Time Without If</t>
  </si>
  <si>
    <t>Speedup</t>
  </si>
  <si>
    <t>Difference</t>
  </si>
  <si>
    <t>Speedup [%]</t>
  </si>
  <si>
    <t>Previous Total Time</t>
  </si>
  <si>
    <t>New Total Time</t>
  </si>
  <si>
    <t>If Statement Evaluation Timing Results</t>
  </si>
  <si>
    <t>Original Timing Results</t>
  </si>
  <si>
    <t>Atomic Add Timing Results</t>
  </si>
  <si>
    <t>Transfer Time</t>
  </si>
  <si>
    <t>Adding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</si>
</sst>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.5"/>
      <color rgb="FF000000"/>
      <name val="Courier New"/>
      <family val="3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20"/>
      <color rgb="FF000000"/>
      <name val="Arial"/>
      <family val="2"/>
    </font>
    <font>
      <b/>
      <sz val="10"/>
      <color theme="5" tint="0.7999816888943144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9" tint="0.59999389629810485"/>
      <name val="Arial"/>
      <family val="2"/>
    </font>
    <font>
      <b/>
      <sz val="2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 vertical="center"/>
    </xf>
    <xf numFmtId="0" fontId="0" fillId="2" borderId="15" xfId="0" applyFont="1" applyFill="1" applyBorder="1" applyAlignment="1"/>
    <xf numFmtId="0" fontId="0" fillId="2" borderId="24" xfId="0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0" xfId="0" applyFont="1" applyFill="1" applyBorder="1" applyAlignment="1"/>
    <xf numFmtId="0" fontId="0" fillId="2" borderId="18" xfId="0" applyFont="1" applyFill="1" applyBorder="1" applyAlignment="1"/>
    <xf numFmtId="0" fontId="2" fillId="3" borderId="1" xfId="0" applyFont="1" applyFill="1" applyBorder="1" applyAlignment="1"/>
    <xf numFmtId="0" fontId="2" fillId="3" borderId="6" xfId="0" applyFont="1" applyFill="1" applyBorder="1" applyAlignment="1"/>
    <xf numFmtId="0" fontId="0" fillId="4" borderId="15" xfId="0" applyFont="1" applyFill="1" applyBorder="1" applyAlignment="1"/>
    <xf numFmtId="0" fontId="0" fillId="4" borderId="24" xfId="0" applyFont="1" applyFill="1" applyBorder="1" applyAlignment="1"/>
    <xf numFmtId="0" fontId="0" fillId="4" borderId="16" xfId="0" applyFont="1" applyFill="1" applyBorder="1" applyAlignment="1"/>
    <xf numFmtId="0" fontId="0" fillId="4" borderId="17" xfId="0" applyFont="1" applyFill="1" applyBorder="1" applyAlignment="1"/>
    <xf numFmtId="0" fontId="0" fillId="4" borderId="0" xfId="0" applyFont="1" applyFill="1" applyBorder="1" applyAlignment="1"/>
    <xf numFmtId="0" fontId="0" fillId="4" borderId="18" xfId="0" applyFont="1" applyFill="1" applyBorder="1" applyAlignment="1"/>
    <xf numFmtId="0" fontId="0" fillId="4" borderId="17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3" xfId="0" applyFont="1" applyFill="1" applyBorder="1" applyAlignment="1"/>
    <xf numFmtId="0" fontId="2" fillId="4" borderId="11" xfId="0" applyFont="1" applyFill="1" applyBorder="1" applyAlignment="1"/>
    <xf numFmtId="0" fontId="2" fillId="4" borderId="13" xfId="0" applyFont="1" applyFill="1" applyBorder="1" applyAlignment="1"/>
    <xf numFmtId="0" fontId="0" fillId="4" borderId="29" xfId="0" applyNumberFormat="1" applyFont="1" applyFill="1" applyBorder="1" applyAlignment="1"/>
    <xf numFmtId="0" fontId="2" fillId="4" borderId="32" xfId="0" applyFont="1" applyFill="1" applyBorder="1" applyAlignment="1"/>
    <xf numFmtId="0" fontId="2" fillId="4" borderId="21" xfId="0" applyFont="1" applyFill="1" applyBorder="1" applyAlignment="1"/>
    <xf numFmtId="0" fontId="2" fillId="4" borderId="12" xfId="0" applyFont="1" applyFill="1" applyBorder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/>
    <xf numFmtId="0" fontId="0" fillId="4" borderId="30" xfId="0" applyNumberFormat="1" applyFont="1" applyFill="1" applyBorder="1" applyAlignment="1"/>
    <xf numFmtId="0" fontId="2" fillId="4" borderId="33" xfId="0" applyFont="1" applyFill="1" applyBorder="1" applyAlignment="1"/>
    <xf numFmtId="0" fontId="2" fillId="4" borderId="22" xfId="0" applyFont="1" applyFill="1" applyBorder="1" applyAlignment="1"/>
    <xf numFmtId="0" fontId="2" fillId="4" borderId="1" xfId="0" applyFont="1" applyFill="1" applyBorder="1" applyAlignment="1"/>
    <xf numFmtId="0" fontId="2" fillId="4" borderId="6" xfId="0" applyFont="1" applyFill="1" applyBorder="1" applyAlignment="1"/>
    <xf numFmtId="0" fontId="2" fillId="4" borderId="1" xfId="0" applyFont="1" applyFill="1" applyBorder="1" applyAlignment="1">
      <alignment vertical="center"/>
    </xf>
    <xf numFmtId="0" fontId="0" fillId="4" borderId="19" xfId="0" applyFont="1" applyFill="1" applyBorder="1" applyAlignment="1"/>
    <xf numFmtId="0" fontId="0" fillId="4" borderId="41" xfId="0" applyFont="1" applyFill="1" applyBorder="1" applyAlignment="1"/>
    <xf numFmtId="0" fontId="0" fillId="4" borderId="20" xfId="0" applyFont="1" applyFill="1" applyBorder="1" applyAlignment="1"/>
    <xf numFmtId="0" fontId="5" fillId="4" borderId="24" xfId="0" applyFont="1" applyFill="1" applyBorder="1" applyAlignment="1">
      <alignment horizontal="center" wrapText="1"/>
    </xf>
    <xf numFmtId="0" fontId="1" fillId="6" borderId="6" xfId="0" applyFont="1" applyFill="1" applyBorder="1" applyAlignment="1"/>
    <xf numFmtId="0" fontId="1" fillId="6" borderId="7" xfId="0" applyFont="1" applyFill="1" applyBorder="1" applyAlignment="1"/>
    <xf numFmtId="0" fontId="2" fillId="6" borderId="7" xfId="0" applyFont="1" applyFill="1" applyBorder="1" applyAlignment="1"/>
    <xf numFmtId="0" fontId="0" fillId="6" borderId="30" xfId="0" applyNumberFormat="1" applyFont="1" applyFill="1" applyBorder="1" applyAlignment="1"/>
    <xf numFmtId="0" fontId="2" fillId="6" borderId="33" xfId="0" applyFont="1" applyFill="1" applyBorder="1" applyAlignment="1"/>
    <xf numFmtId="0" fontId="2" fillId="6" borderId="22" xfId="0" applyFont="1" applyFill="1" applyBorder="1" applyAlignment="1"/>
    <xf numFmtId="0" fontId="2" fillId="6" borderId="1" xfId="0" applyFont="1" applyFill="1" applyBorder="1" applyAlignment="1"/>
    <xf numFmtId="0" fontId="2" fillId="6" borderId="6" xfId="0" applyFont="1" applyFill="1" applyBorder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2" fillId="5" borderId="7" xfId="0" applyFont="1" applyFill="1" applyBorder="1" applyAlignment="1"/>
    <xf numFmtId="0" fontId="0" fillId="5" borderId="30" xfId="0" applyNumberFormat="1" applyFont="1" applyFill="1" applyBorder="1" applyAlignment="1"/>
    <xf numFmtId="0" fontId="2" fillId="5" borderId="33" xfId="0" applyFont="1" applyFill="1" applyBorder="1" applyAlignment="1"/>
    <xf numFmtId="0" fontId="2" fillId="5" borderId="22" xfId="0" applyFont="1" applyFill="1" applyBorder="1" applyAlignment="1"/>
    <xf numFmtId="0" fontId="2" fillId="5" borderId="1" xfId="0" applyFont="1" applyFill="1" applyBorder="1" applyAlignment="1"/>
    <xf numFmtId="0" fontId="2" fillId="5" borderId="6" xfId="0" applyFont="1" applyFill="1" applyBorder="1" applyAlignment="1"/>
    <xf numFmtId="0" fontId="2" fillId="5" borderId="1" xfId="0" applyFont="1" applyFill="1" applyBorder="1" applyAlignment="1">
      <alignment vertical="center"/>
    </xf>
    <xf numFmtId="0" fontId="1" fillId="7" borderId="6" xfId="0" applyFont="1" applyFill="1" applyBorder="1" applyAlignment="1"/>
    <xf numFmtId="0" fontId="1" fillId="7" borderId="7" xfId="0" applyFont="1" applyFill="1" applyBorder="1" applyAlignment="1"/>
    <xf numFmtId="0" fontId="2" fillId="7" borderId="7" xfId="0" applyFont="1" applyFill="1" applyBorder="1" applyAlignment="1"/>
    <xf numFmtId="0" fontId="0" fillId="7" borderId="30" xfId="0" applyNumberFormat="1" applyFont="1" applyFill="1" applyBorder="1" applyAlignment="1"/>
    <xf numFmtId="0" fontId="2" fillId="7" borderId="33" xfId="0" applyFont="1" applyFill="1" applyBorder="1" applyAlignment="1"/>
    <xf numFmtId="0" fontId="2" fillId="7" borderId="22" xfId="0" applyFont="1" applyFill="1" applyBorder="1" applyAlignment="1"/>
    <xf numFmtId="0" fontId="2" fillId="7" borderId="1" xfId="0" applyFont="1" applyFill="1" applyBorder="1" applyAlignment="1"/>
    <xf numFmtId="0" fontId="2" fillId="7" borderId="6" xfId="0" applyFont="1" applyFill="1" applyBorder="1" applyAlignment="1"/>
    <xf numFmtId="0" fontId="2" fillId="7" borderId="7" xfId="0" applyFont="1" applyFill="1" applyBorder="1" applyAlignment="1">
      <alignment vertical="center"/>
    </xf>
    <xf numFmtId="0" fontId="1" fillId="7" borderId="8" xfId="0" applyFont="1" applyFill="1" applyBorder="1" applyAlignment="1"/>
    <xf numFmtId="0" fontId="1" fillId="7" borderId="10" xfId="0" applyFont="1" applyFill="1" applyBorder="1" applyAlignment="1"/>
    <xf numFmtId="0" fontId="2" fillId="7" borderId="8" xfId="0" applyFont="1" applyFill="1" applyBorder="1" applyAlignment="1">
      <alignment vertical="center"/>
    </xf>
    <xf numFmtId="0" fontId="2" fillId="7" borderId="10" xfId="0" applyFont="1" applyFill="1" applyBorder="1" applyAlignment="1"/>
    <xf numFmtId="0" fontId="0" fillId="7" borderId="31" xfId="0" applyNumberFormat="1" applyFont="1" applyFill="1" applyBorder="1" applyAlignment="1"/>
    <xf numFmtId="0" fontId="2" fillId="7" borderId="34" xfId="0" applyFont="1" applyFill="1" applyBorder="1" applyAlignment="1"/>
    <xf numFmtId="0" fontId="2" fillId="7" borderId="23" xfId="0" applyFont="1" applyFill="1" applyBorder="1" applyAlignment="1"/>
    <xf numFmtId="0" fontId="2" fillId="7" borderId="9" xfId="0" applyFont="1" applyFill="1" applyBorder="1" applyAlignment="1"/>
    <xf numFmtId="0" fontId="1" fillId="9" borderId="6" xfId="0" applyFont="1" applyFill="1" applyBorder="1" applyAlignment="1"/>
    <xf numFmtId="0" fontId="6" fillId="8" borderId="25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7" xfId="0" applyFont="1" applyFill="1" applyBorder="1" applyAlignment="1"/>
    <xf numFmtId="0" fontId="2" fillId="3" borderId="8" xfId="0" applyFont="1" applyFill="1" applyBorder="1" applyAlignment="1"/>
    <xf numFmtId="0" fontId="2" fillId="3" borderId="9" xfId="0" applyFont="1" applyFill="1" applyBorder="1" applyAlignment="1">
      <alignment vertical="center"/>
    </xf>
    <xf numFmtId="0" fontId="0" fillId="3" borderId="10" xfId="0" applyFont="1" applyFill="1" applyBorder="1" applyAlignment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1" fillId="9" borderId="11" xfId="0" applyFont="1" applyFill="1" applyBorder="1" applyAlignment="1"/>
    <xf numFmtId="0" fontId="1" fillId="9" borderId="35" xfId="0" applyFont="1" applyFill="1" applyBorder="1" applyAlignment="1"/>
    <xf numFmtId="0" fontId="1" fillId="9" borderId="36" xfId="0" applyFont="1" applyFill="1" applyBorder="1" applyAlignment="1"/>
    <xf numFmtId="0" fontId="1" fillId="9" borderId="8" xfId="0" applyFont="1" applyFill="1" applyBorder="1" applyAlignment="1"/>
    <xf numFmtId="0" fontId="1" fillId="9" borderId="37" xfId="0" applyFont="1" applyFill="1" applyBorder="1" applyAlignment="1"/>
    <xf numFmtId="0" fontId="7" fillId="10" borderId="25" xfId="0" applyFont="1" applyFill="1" applyBorder="1" applyAlignment="1">
      <alignment horizontal="center" vertical="center" wrapText="1"/>
    </xf>
    <xf numFmtId="0" fontId="7" fillId="10" borderId="27" xfId="0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center" vertical="center" wrapText="1"/>
    </xf>
    <xf numFmtId="0" fontId="0" fillId="12" borderId="32" xfId="0" applyNumberFormat="1" applyFont="1" applyFill="1" applyBorder="1" applyAlignment="1"/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2" fillId="12" borderId="36" xfId="0" applyFont="1" applyFill="1" applyBorder="1" applyAlignment="1"/>
    <xf numFmtId="0" fontId="2" fillId="12" borderId="33" xfId="0" applyFont="1" applyFill="1" applyBorder="1" applyAlignment="1"/>
    <xf numFmtId="0" fontId="2" fillId="12" borderId="36" xfId="0" applyFont="1" applyFill="1" applyBorder="1" applyAlignment="1">
      <alignment vertical="center"/>
    </xf>
    <xf numFmtId="0" fontId="1" fillId="12" borderId="8" xfId="0" applyFont="1" applyFill="1" applyBorder="1" applyAlignment="1"/>
    <xf numFmtId="0" fontId="1" fillId="12" borderId="10" xfId="0" applyFont="1" applyFill="1" applyBorder="1" applyAlignment="1"/>
    <xf numFmtId="0" fontId="2" fillId="12" borderId="37" xfId="0" applyFont="1" applyFill="1" applyBorder="1" applyAlignment="1"/>
    <xf numFmtId="0" fontId="2" fillId="12" borderId="34" xfId="0" applyFont="1" applyFill="1" applyBorder="1" applyAlignment="1"/>
    <xf numFmtId="0" fontId="0" fillId="13" borderId="15" xfId="0" applyFont="1" applyFill="1" applyBorder="1" applyAlignment="1"/>
    <xf numFmtId="0" fontId="1" fillId="13" borderId="24" xfId="0" applyFont="1" applyFill="1" applyBorder="1" applyAlignment="1"/>
    <xf numFmtId="0" fontId="2" fillId="13" borderId="24" xfId="0" applyFont="1" applyFill="1" applyBorder="1" applyAlignment="1"/>
    <xf numFmtId="0" fontId="0" fillId="13" borderId="24" xfId="0" applyFont="1" applyFill="1" applyBorder="1" applyAlignment="1"/>
    <xf numFmtId="0" fontId="0" fillId="13" borderId="16" xfId="0" applyFont="1" applyFill="1" applyBorder="1" applyAlignment="1"/>
    <xf numFmtId="0" fontId="0" fillId="13" borderId="17" xfId="0" applyFont="1" applyFill="1" applyBorder="1" applyAlignment="1"/>
    <xf numFmtId="0" fontId="1" fillId="13" borderId="0" xfId="0" applyFont="1" applyFill="1" applyBorder="1" applyAlignment="1"/>
    <xf numFmtId="0" fontId="2" fillId="13" borderId="0" xfId="0" applyFont="1" applyFill="1" applyBorder="1" applyAlignment="1"/>
    <xf numFmtId="0" fontId="0" fillId="13" borderId="0" xfId="0" applyFont="1" applyFill="1" applyBorder="1" applyAlignment="1"/>
    <xf numFmtId="0" fontId="0" fillId="13" borderId="18" xfId="0" applyFont="1" applyFill="1" applyBorder="1" applyAlignment="1"/>
    <xf numFmtId="0" fontId="4" fillId="13" borderId="0" xfId="0" applyFont="1" applyFill="1" applyBorder="1" applyAlignment="1">
      <alignment horizontal="center" vertical="center" wrapText="1"/>
    </xf>
    <xf numFmtId="0" fontId="0" fillId="13" borderId="32" xfId="0" applyNumberFormat="1" applyFont="1" applyFill="1" applyBorder="1" applyAlignment="1"/>
    <xf numFmtId="0" fontId="2" fillId="13" borderId="0" xfId="0" applyFont="1" applyFill="1" applyBorder="1" applyAlignment="1">
      <alignment vertical="center"/>
    </xf>
    <xf numFmtId="0" fontId="1" fillId="13" borderId="6" xfId="0" applyFont="1" applyFill="1" applyBorder="1" applyAlignment="1"/>
    <xf numFmtId="0" fontId="1" fillId="13" borderId="7" xfId="0" applyFont="1" applyFill="1" applyBorder="1" applyAlignment="1"/>
    <xf numFmtId="0" fontId="2" fillId="13" borderId="36" xfId="0" applyFont="1" applyFill="1" applyBorder="1" applyAlignment="1"/>
    <xf numFmtId="0" fontId="2" fillId="13" borderId="33" xfId="0" applyFont="1" applyFill="1" applyBorder="1" applyAlignment="1"/>
    <xf numFmtId="0" fontId="0" fillId="13" borderId="19" xfId="0" applyFont="1" applyFill="1" applyBorder="1" applyAlignment="1"/>
    <xf numFmtId="0" fontId="0" fillId="13" borderId="41" xfId="0" applyFont="1" applyFill="1" applyBorder="1" applyAlignment="1"/>
    <xf numFmtId="0" fontId="0" fillId="13" borderId="20" xfId="0" applyFont="1" applyFill="1" applyBorder="1" applyAlignment="1"/>
    <xf numFmtId="0" fontId="1" fillId="14" borderId="11" xfId="0" applyFont="1" applyFill="1" applyBorder="1" applyAlignment="1"/>
    <xf numFmtId="0" fontId="1" fillId="14" borderId="13" xfId="0" applyFont="1" applyFill="1" applyBorder="1" applyAlignment="1"/>
    <xf numFmtId="0" fontId="2" fillId="14" borderId="35" xfId="0" applyFont="1" applyFill="1" applyBorder="1" applyAlignment="1"/>
    <xf numFmtId="0" fontId="2" fillId="14" borderId="40" xfId="0" applyFont="1" applyFill="1" applyBorder="1" applyAlignment="1"/>
    <xf numFmtId="0" fontId="0" fillId="14" borderId="32" xfId="0" applyNumberFormat="1" applyFont="1" applyFill="1" applyBorder="1" applyAlignment="1"/>
    <xf numFmtId="0" fontId="1" fillId="14" borderId="6" xfId="0" applyFont="1" applyFill="1" applyBorder="1" applyAlignment="1"/>
    <xf numFmtId="0" fontId="1" fillId="14" borderId="7" xfId="0" applyFont="1" applyFill="1" applyBorder="1" applyAlignment="1"/>
    <xf numFmtId="0" fontId="2" fillId="14" borderId="36" xfId="0" applyFont="1" applyFill="1" applyBorder="1" applyAlignment="1"/>
    <xf numFmtId="0" fontId="2" fillId="14" borderId="33" xfId="0" applyFont="1" applyFill="1" applyBorder="1" applyAlignment="1"/>
    <xf numFmtId="0" fontId="1" fillId="15" borderId="6" xfId="0" applyFont="1" applyFill="1" applyBorder="1" applyAlignment="1"/>
    <xf numFmtId="0" fontId="1" fillId="15" borderId="7" xfId="0" applyFont="1" applyFill="1" applyBorder="1" applyAlignment="1"/>
    <xf numFmtId="0" fontId="2" fillId="15" borderId="36" xfId="0" applyFont="1" applyFill="1" applyBorder="1" applyAlignment="1"/>
    <xf numFmtId="0" fontId="2" fillId="15" borderId="33" xfId="0" applyFont="1" applyFill="1" applyBorder="1" applyAlignment="1"/>
    <xf numFmtId="0" fontId="0" fillId="15" borderId="32" xfId="0" applyNumberFormat="1" applyFont="1" applyFill="1" applyBorder="1" applyAlignment="1"/>
    <xf numFmtId="0" fontId="8" fillId="11" borderId="25" xfId="0" applyFont="1" applyFill="1" applyBorder="1" applyAlignment="1">
      <alignment horizontal="center" vertical="center" wrapText="1"/>
    </xf>
    <xf numFmtId="0" fontId="8" fillId="11" borderId="27" xfId="0" applyFont="1" applyFill="1" applyBorder="1" applyAlignment="1">
      <alignment horizontal="center" vertical="center" wrapText="1"/>
    </xf>
    <xf numFmtId="0" fontId="8" fillId="11" borderId="39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/>
    <xf numFmtId="0" fontId="5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Reduce Results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(Sheet1!$L$5,Sheet1!$L$10,Sheet1!$L$15,Sheet1!$L$20)</c:f>
              <c:numCache>
                <c:formatCode>General</c:formatCode>
                <c:ptCount val="4"/>
                <c:pt idx="0">
                  <c:v>0.14199999999999999</c:v>
                </c:pt>
                <c:pt idx="1">
                  <c:v>0.14099999999999999</c:v>
                </c:pt>
                <c:pt idx="2">
                  <c:v>0.14000000000000001</c:v>
                </c:pt>
                <c:pt idx="3">
                  <c:v>0.14099999999999999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(Sheet1!$L$6,Sheet1!$L$11,Sheet1!$L$16,Sheet1!$L$21)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0.16300000000000001</c:v>
                </c:pt>
                <c:pt idx="2">
                  <c:v>0.159</c:v>
                </c:pt>
                <c:pt idx="3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(Sheet1!$L$7,Sheet1!$L$12,Sheet1!$L$17,Sheet1!$L$22)</c:f>
              <c:numCache>
                <c:formatCode>General</c:formatCode>
                <c:ptCount val="4"/>
                <c:pt idx="0">
                  <c:v>0.47599999999999998</c:v>
                </c:pt>
                <c:pt idx="1">
                  <c:v>0.44400000000000001</c:v>
                </c:pt>
                <c:pt idx="2">
                  <c:v>0.432</c:v>
                </c:pt>
                <c:pt idx="3">
                  <c:v>0.44</c:v>
                </c:pt>
              </c:numCache>
            </c:numRef>
          </c:val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(Sheet1!$L$8,Sheet1!$L$13,Sheet1!$L$18,Sheet1!$L$23)</c:f>
              <c:numCache>
                <c:formatCode>General</c:formatCode>
                <c:ptCount val="4"/>
                <c:pt idx="0">
                  <c:v>3.2210000000000001</c:v>
                </c:pt>
                <c:pt idx="1">
                  <c:v>2.871</c:v>
                </c:pt>
                <c:pt idx="2">
                  <c:v>2.6850000000000001</c:v>
                </c:pt>
                <c:pt idx="3">
                  <c:v>2.6829999999999998</c:v>
                </c:pt>
              </c:numCache>
            </c:numRef>
          </c:val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(Sheet1!$L$9,Sheet1!$L$14,Sheet1!$L$19,Sheet1!$L$24)</c:f>
              <c:numCache>
                <c:formatCode>General</c:formatCode>
                <c:ptCount val="4"/>
                <c:pt idx="0">
                  <c:v>5.9059999999999997</c:v>
                </c:pt>
                <c:pt idx="1">
                  <c:v>5.1449999999999996</c:v>
                </c:pt>
                <c:pt idx="2">
                  <c:v>4.8479999999999999</c:v>
                </c:pt>
                <c:pt idx="3">
                  <c:v>4.8170000000000002</c:v>
                </c:pt>
              </c:numCache>
            </c:numRef>
          </c:val>
        </c:ser>
        <c:ser>
          <c:idx val="5"/>
          <c:order val="5"/>
          <c:tx>
            <c:v>1000, CPU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(Sheet1!$H$5,Sheet1!$H$10,Sheet1!$H$15,Sheet1!$H$20)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3.0000000000000001E-3</c:v>
                </c:pt>
              </c:numCache>
            </c:numRef>
          </c:val>
        </c:ser>
        <c:ser>
          <c:idx val="6"/>
          <c:order val="6"/>
          <c:tx>
            <c:v>10000, CPU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(Sheet1!$H$6,Sheet1!$H$11,Sheet1!$H$16,Sheet1!$H$21)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</c:numCache>
            </c:numRef>
          </c:val>
        </c:ser>
        <c:ser>
          <c:idx val="7"/>
          <c:order val="7"/>
          <c:tx>
            <c:v>100000, CPU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(Sheet1!$H$7,Sheet1!$H$12,Sheet1!$H$17,Sheet1!$H$22)</c:f>
              <c:numCache>
                <c:formatCode>General</c:formatCode>
                <c:ptCount val="4"/>
                <c:pt idx="0">
                  <c:v>0.36699999999999999</c:v>
                </c:pt>
                <c:pt idx="1">
                  <c:v>0.36099999999999999</c:v>
                </c:pt>
                <c:pt idx="2">
                  <c:v>0.36</c:v>
                </c:pt>
                <c:pt idx="3">
                  <c:v>0.36</c:v>
                </c:pt>
              </c:numCache>
            </c:numRef>
          </c:val>
        </c:ser>
        <c:ser>
          <c:idx val="8"/>
          <c:order val="8"/>
          <c:tx>
            <c:v>1000000, CPU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(Sheet1!$H$8,Sheet1!$H$13,Sheet1!$H$18,Sheet1!$H$23)</c:f>
              <c:numCache>
                <c:formatCode>General</c:formatCode>
                <c:ptCount val="4"/>
                <c:pt idx="0">
                  <c:v>3.6349999999999998</c:v>
                </c:pt>
                <c:pt idx="1">
                  <c:v>3.6269999999999998</c:v>
                </c:pt>
                <c:pt idx="2">
                  <c:v>3.6240000000000001</c:v>
                </c:pt>
                <c:pt idx="3">
                  <c:v>3.6269999999999998</c:v>
                </c:pt>
              </c:numCache>
            </c:numRef>
          </c:val>
        </c:ser>
        <c:ser>
          <c:idx val="9"/>
          <c:order val="9"/>
          <c:tx>
            <c:v>2000000, CPU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(Sheet1!$H$14,Sheet1!$H$9,Sheet1!$H$19,Sheet1!$H$24)</c:f>
              <c:numCache>
                <c:formatCode>General</c:formatCode>
                <c:ptCount val="4"/>
                <c:pt idx="0">
                  <c:v>7.431</c:v>
                </c:pt>
                <c:pt idx="1">
                  <c:v>7.423</c:v>
                </c:pt>
                <c:pt idx="2">
                  <c:v>7.42</c:v>
                </c:pt>
                <c:pt idx="3">
                  <c:v>7.4260000000000002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2411600"/>
        <c:axId val="462411992"/>
      </c:barChart>
      <c:catAx>
        <c:axId val="4624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[Input Size]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11992"/>
        <c:crosses val="autoZero"/>
        <c:auto val="1"/>
        <c:lblAlgn val="ctr"/>
        <c:lblOffset val="100"/>
        <c:noMultiLvlLbl val="0"/>
      </c:catAx>
      <c:valAx>
        <c:axId val="4624119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24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Change</a:t>
            </a:r>
          </a:p>
          <a:p>
            <a:pPr>
              <a:defRPr/>
            </a:pPr>
            <a:r>
              <a:rPr lang="en-US"/>
              <a:t>Without vs With If Statement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Input Size</c:v>
              </c:pt>
            </c:strLit>
          </c:cat>
          <c:val>
            <c:numRef>
              <c:f>Sheet1!$G$55</c:f>
              <c:numCache>
                <c:formatCode>General</c:formatCode>
                <c:ptCount val="1"/>
                <c:pt idx="0">
                  <c:v>-1.5384615384615441</c:v>
                </c:pt>
              </c:numCache>
            </c:numRef>
          </c:val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Input Size</c:v>
              </c:pt>
            </c:strLit>
          </c:cat>
          <c:val>
            <c:numRef>
              <c:f>Sheet1!$G$56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Sheet1!$C$57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Input Size</c:v>
              </c:pt>
            </c:strLit>
          </c:cat>
          <c:val>
            <c:numRef>
              <c:f>Sheet1!$G$57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Sheet1!$C$58</c:f>
              <c:strCache>
                <c:ptCount val="1"/>
                <c:pt idx="0">
                  <c:v>262144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Input Size</c:v>
              </c:pt>
            </c:strLit>
          </c:cat>
          <c:val>
            <c:numRef>
              <c:f>Sheet1!$G$58</c:f>
              <c:numCache>
                <c:formatCode>General</c:formatCode>
                <c:ptCount val="1"/>
                <c:pt idx="0">
                  <c:v>1.0958904109588996</c:v>
                </c:pt>
              </c:numCache>
            </c:numRef>
          </c:val>
        </c:ser>
        <c:ser>
          <c:idx val="4"/>
          <c:order val="4"/>
          <c:tx>
            <c:strRef>
              <c:f>Sheet1!$C$59</c:f>
              <c:strCache>
                <c:ptCount val="1"/>
                <c:pt idx="0">
                  <c:v>1048576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Input Size</c:v>
              </c:pt>
            </c:strLit>
          </c:cat>
          <c:val>
            <c:numRef>
              <c:f>Sheet1!$G$59</c:f>
              <c:numCache>
                <c:formatCode>General</c:formatCode>
                <c:ptCount val="1"/>
                <c:pt idx="0">
                  <c:v>0.23752969121140222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33736"/>
        <c:axId val="462933344"/>
      </c:barChart>
      <c:catAx>
        <c:axId val="46293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3344"/>
        <c:crosses val="autoZero"/>
        <c:auto val="1"/>
        <c:lblAlgn val="ctr"/>
        <c:lblOffset val="100"/>
        <c:noMultiLvlLbl val="0"/>
      </c:catAx>
      <c:valAx>
        <c:axId val="4629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Change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 Vector Reduce Results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(Sheet1!$G$73,Sheet1!$G$78,Sheet1!$G$83,Sheet1!$G$88)</c:f>
              <c:numCache>
                <c:formatCode>General</c:formatCode>
                <c:ptCount val="4"/>
                <c:pt idx="0">
                  <c:v>0</c:v>
                </c:pt>
                <c:pt idx="1">
                  <c:v>0.70921985815602906</c:v>
                </c:pt>
                <c:pt idx="2">
                  <c:v>0.71428571428569498</c:v>
                </c:pt>
                <c:pt idx="3">
                  <c:v>0.70921985815602906</c:v>
                </c:pt>
              </c:numCache>
            </c:numRef>
          </c:val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(Sheet1!$G$74,Sheet1!$G$79,Sheet1!$G$84,Sheet1!$G$89)</c:f>
              <c:numCache>
                <c:formatCode>General</c:formatCode>
                <c:ptCount val="4"/>
                <c:pt idx="0">
                  <c:v>-0.60606060606060663</c:v>
                </c:pt>
                <c:pt idx="1">
                  <c:v>0.61349693251533799</c:v>
                </c:pt>
                <c:pt idx="2">
                  <c:v>4.4025157232704437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Sheet1!$C$75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(Sheet1!$G$75,Sheet1!$G$80,Sheet1!$G$85,Sheet1!$G$90)</c:f>
              <c:numCache>
                <c:formatCode>General</c:formatCode>
                <c:ptCount val="4"/>
                <c:pt idx="0">
                  <c:v>1.2605042016806736</c:v>
                </c:pt>
                <c:pt idx="1">
                  <c:v>0.67567567567567621</c:v>
                </c:pt>
                <c:pt idx="2">
                  <c:v>0.92592592592592671</c:v>
                </c:pt>
                <c:pt idx="3">
                  <c:v>-0.68181818181818243</c:v>
                </c:pt>
              </c:numCache>
            </c:numRef>
          </c:val>
        </c:ser>
        <c:ser>
          <c:idx val="3"/>
          <c:order val="3"/>
          <c:tx>
            <c:strRef>
              <c:f>Sheet1!$C$76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(Sheet1!$G$76,Sheet1!$G$81,Sheet1!$G$86,Sheet1!$G$91)</c:f>
              <c:numCache>
                <c:formatCode>General</c:formatCode>
                <c:ptCount val="4"/>
                <c:pt idx="0">
                  <c:v>-0.68301769636759513</c:v>
                </c:pt>
                <c:pt idx="1">
                  <c:v>-0.69662138627655934</c:v>
                </c:pt>
                <c:pt idx="2">
                  <c:v>0.11173184357542323</c:v>
                </c:pt>
                <c:pt idx="3">
                  <c:v>-0.18635855385761813</c:v>
                </c:pt>
              </c:numCache>
            </c:numRef>
          </c:val>
        </c:ser>
        <c:ser>
          <c:idx val="4"/>
          <c:order val="4"/>
          <c:tx>
            <c:strRef>
              <c:f>Sheet1!$C$77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(Sheet1!$D$5,Sheet1!$D$10,Sheet1!$D$15,Sheet1!$D$20)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(Sheet1!$G$77,Sheet1!$G$82,Sheet1!$G$87,Sheet1!$G$92)</c:f>
              <c:numCache>
                <c:formatCode>General</c:formatCode>
                <c:ptCount val="4"/>
                <c:pt idx="0">
                  <c:v>-0.1523874026413724</c:v>
                </c:pt>
                <c:pt idx="1">
                  <c:v>0.29154518950438424</c:v>
                </c:pt>
                <c:pt idx="2">
                  <c:v>-0.22689768976897939</c:v>
                </c:pt>
                <c:pt idx="3">
                  <c:v>-0.12455885405854737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9228336"/>
        <c:axId val="459228728"/>
      </c:barChart>
      <c:catAx>
        <c:axId val="459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[Input Size]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28728"/>
        <c:crosses val="autoZero"/>
        <c:auto val="1"/>
        <c:lblAlgn val="ctr"/>
        <c:lblOffset val="100"/>
        <c:noMultiLvlLbl val="0"/>
      </c:catAx>
      <c:valAx>
        <c:axId val="4592287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92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400843</xdr:colOff>
      <xdr:row>30</xdr:row>
      <xdr:rowOff>105961</xdr:rowOff>
    </xdr:from>
    <xdr:to>
      <xdr:col>11</xdr:col>
      <xdr:colOff>367507</xdr:colOff>
      <xdr:row>49</xdr:row>
      <xdr:rowOff>1515266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902096</xdr:colOff>
      <xdr:row>52</xdr:row>
      <xdr:rowOff>73025</xdr:rowOff>
    </xdr:from>
    <xdr:to>
      <xdr:col>12</xdr:col>
      <xdr:colOff>663971</xdr:colOff>
      <xdr:row>65</xdr:row>
      <xdr:rowOff>82549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19845</xdr:colOff>
      <xdr:row>95</xdr:row>
      <xdr:rowOff>89297</xdr:rowOff>
    </xdr:from>
    <xdr:to>
      <xdr:col>10</xdr:col>
      <xdr:colOff>119062</xdr:colOff>
      <xdr:row>95</xdr:row>
      <xdr:rowOff>5001023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6"/>
  <sheetViews>
    <sheetView tabSelected="1" topLeftCell="A25" zoomScale="96" zoomScaleNormal="96" workbookViewId="0">
      <selection activeCell="O71" sqref="O71"/>
    </sheetView>
  </sheetViews>
  <sheetFormatPr defaultColWidth="14.42578125" defaultRowHeight="15.75" customHeight="1" x14ac:dyDescent="0.2"/>
  <cols>
    <col min="1" max="1" width="2.140625" customWidth="1"/>
    <col min="2" max="2" width="2.28515625" customWidth="1"/>
    <col min="3" max="3" width="9.140625" customWidth="1"/>
    <col min="4" max="4" width="6" customWidth="1"/>
    <col min="7" max="7" width="10.7109375" customWidth="1"/>
    <col min="8" max="9" width="10.42578125" bestFit="1" customWidth="1"/>
    <col min="10" max="10" width="8.7109375" bestFit="1" customWidth="1"/>
    <col min="11" max="11" width="7.7109375" bestFit="1" customWidth="1"/>
    <col min="12" max="12" width="7" bestFit="1" customWidth="1"/>
    <col min="13" max="13" width="10" customWidth="1"/>
    <col min="14" max="14" width="7.28515625" customWidth="1"/>
    <col min="15" max="15" width="14.42578125" hidden="1" customWidth="1"/>
  </cols>
  <sheetData>
    <row r="1" spans="2:14" ht="13.5" thickBot="1" x14ac:dyDescent="0.25">
      <c r="M1" s="1"/>
    </row>
    <row r="2" spans="2:14" ht="26.25" x14ac:dyDescent="0.4">
      <c r="B2" s="11"/>
      <c r="C2" s="41" t="s">
        <v>15</v>
      </c>
      <c r="D2" s="41"/>
      <c r="E2" s="41"/>
      <c r="F2" s="41"/>
      <c r="G2" s="41"/>
      <c r="H2" s="12"/>
      <c r="I2" s="12"/>
      <c r="J2" s="12"/>
      <c r="K2" s="12"/>
      <c r="L2" s="12"/>
      <c r="M2" s="12"/>
      <c r="N2" s="13"/>
    </row>
    <row r="3" spans="2:14" ht="13.5" thickBo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</row>
    <row r="4" spans="2:14" s="2" customFormat="1" ht="39" thickBot="1" x14ac:dyDescent="0.25">
      <c r="B4" s="17"/>
      <c r="C4" s="77" t="s">
        <v>0</v>
      </c>
      <c r="D4" s="78" t="s">
        <v>1</v>
      </c>
      <c r="E4" s="77" t="s">
        <v>5</v>
      </c>
      <c r="F4" s="78" t="s">
        <v>6</v>
      </c>
      <c r="G4" s="79" t="s">
        <v>10</v>
      </c>
      <c r="H4" s="80" t="s">
        <v>2</v>
      </c>
      <c r="I4" s="81" t="s">
        <v>3</v>
      </c>
      <c r="J4" s="82" t="s">
        <v>17</v>
      </c>
      <c r="K4" s="82" t="s">
        <v>18</v>
      </c>
      <c r="L4" s="78" t="s">
        <v>4</v>
      </c>
      <c r="M4" s="18"/>
      <c r="N4" s="19"/>
    </row>
    <row r="5" spans="2:14" ht="14.25" x14ac:dyDescent="0.25">
      <c r="B5" s="14"/>
      <c r="C5" s="20">
        <v>1000</v>
      </c>
      <c r="D5" s="21">
        <v>32</v>
      </c>
      <c r="E5" s="22">
        <v>508.125519</v>
      </c>
      <c r="F5" s="23">
        <v>508.12554899999998</v>
      </c>
      <c r="G5" s="24">
        <f>F5-E5</f>
        <v>2.99999999811007E-5</v>
      </c>
      <c r="H5" s="25">
        <v>4.0000000000000001E-3</v>
      </c>
      <c r="I5" s="26">
        <v>6.3E-2</v>
      </c>
      <c r="J5" s="27">
        <v>7.9000000000000001E-2</v>
      </c>
      <c r="K5" s="27">
        <v>0</v>
      </c>
      <c r="L5" s="23">
        <v>0.14199999999999999</v>
      </c>
      <c r="M5" s="15"/>
      <c r="N5" s="16"/>
    </row>
    <row r="6" spans="2:14" ht="14.25" x14ac:dyDescent="0.25">
      <c r="B6" s="14"/>
      <c r="C6" s="28">
        <v>10000</v>
      </c>
      <c r="D6" s="29">
        <v>32</v>
      </c>
      <c r="E6" s="30">
        <v>4971.3193359999996</v>
      </c>
      <c r="F6" s="31">
        <v>4971.3217770000001</v>
      </c>
      <c r="G6" s="32">
        <f t="shared" ref="G6:G24" si="0">F6-E6</f>
        <v>2.4410000005445909E-3</v>
      </c>
      <c r="H6" s="33">
        <v>3.5999999999999997E-2</v>
      </c>
      <c r="I6" s="34">
        <v>6.8000000000000005E-2</v>
      </c>
      <c r="J6" s="35">
        <v>9.7000000000000003E-2</v>
      </c>
      <c r="K6" s="35">
        <v>1E-3</v>
      </c>
      <c r="L6" s="31">
        <v>0.16500000000000001</v>
      </c>
      <c r="M6" s="15"/>
      <c r="N6" s="16"/>
    </row>
    <row r="7" spans="2:14" ht="14.25" x14ac:dyDescent="0.25">
      <c r="B7" s="14"/>
      <c r="C7" s="28">
        <v>100000</v>
      </c>
      <c r="D7" s="29">
        <v>32</v>
      </c>
      <c r="E7" s="36">
        <v>49986.671875</v>
      </c>
      <c r="F7" s="31">
        <v>49986.851562000003</v>
      </c>
      <c r="G7" s="32">
        <f t="shared" si="0"/>
        <v>0.17968700000346871</v>
      </c>
      <c r="H7" s="33">
        <v>0.36699999999999999</v>
      </c>
      <c r="I7" s="34">
        <v>0.14899999999999999</v>
      </c>
      <c r="J7" s="35">
        <v>0.32300000000000001</v>
      </c>
      <c r="K7" s="37">
        <v>5.0000000000000001E-3</v>
      </c>
      <c r="L7" s="31">
        <v>0.47599999999999998</v>
      </c>
      <c r="M7" s="15"/>
      <c r="N7" s="16"/>
    </row>
    <row r="8" spans="2:14" ht="14.25" x14ac:dyDescent="0.25">
      <c r="B8" s="14"/>
      <c r="C8" s="28">
        <v>1000000</v>
      </c>
      <c r="D8" s="29">
        <v>32</v>
      </c>
      <c r="E8" s="36">
        <v>500003.75</v>
      </c>
      <c r="F8" s="31">
        <v>500006.28125</v>
      </c>
      <c r="G8" s="32">
        <f t="shared" si="0"/>
        <v>2.53125</v>
      </c>
      <c r="H8" s="33">
        <v>3.6349999999999998</v>
      </c>
      <c r="I8" s="34">
        <v>0.78</v>
      </c>
      <c r="J8" s="35">
        <v>2.3940000000000001</v>
      </c>
      <c r="K8" s="37">
        <v>4.5999999999999999E-2</v>
      </c>
      <c r="L8" s="31">
        <v>3.2210000000000001</v>
      </c>
      <c r="M8" s="15"/>
      <c r="N8" s="16"/>
    </row>
    <row r="9" spans="2:14" ht="14.25" x14ac:dyDescent="0.25">
      <c r="B9" s="14"/>
      <c r="C9" s="50">
        <v>2000000</v>
      </c>
      <c r="D9" s="51">
        <v>32</v>
      </c>
      <c r="E9" s="57">
        <v>999969.375</v>
      </c>
      <c r="F9" s="52">
        <v>999936.75</v>
      </c>
      <c r="G9" s="53">
        <f t="shared" si="0"/>
        <v>-32.625</v>
      </c>
      <c r="H9" s="54">
        <v>7.423</v>
      </c>
      <c r="I9" s="55">
        <v>1.36</v>
      </c>
      <c r="J9" s="56">
        <v>4.4550000000000001</v>
      </c>
      <c r="K9" s="58">
        <v>9.0999999999999998E-2</v>
      </c>
      <c r="L9" s="52">
        <v>5.9059999999999997</v>
      </c>
      <c r="M9" s="15"/>
      <c r="N9" s="16"/>
    </row>
    <row r="10" spans="2:14" ht="14.25" x14ac:dyDescent="0.25">
      <c r="B10" s="14"/>
      <c r="C10" s="50">
        <v>1000</v>
      </c>
      <c r="D10" s="51">
        <v>64</v>
      </c>
      <c r="E10" s="57">
        <v>508.125519</v>
      </c>
      <c r="F10" s="52">
        <v>508.125519</v>
      </c>
      <c r="G10" s="53">
        <f t="shared" si="0"/>
        <v>0</v>
      </c>
      <c r="H10" s="54">
        <v>4.0000000000000001E-3</v>
      </c>
      <c r="I10" s="55">
        <v>6.4000000000000001E-2</v>
      </c>
      <c r="J10" s="56">
        <v>7.4999999999999997E-2</v>
      </c>
      <c r="K10" s="56">
        <v>1E-3</v>
      </c>
      <c r="L10" s="52">
        <v>0.14099999999999999</v>
      </c>
      <c r="M10" s="15"/>
      <c r="N10" s="16"/>
    </row>
    <row r="11" spans="2:14" ht="14.25" x14ac:dyDescent="0.25">
      <c r="B11" s="14"/>
      <c r="C11" s="50">
        <v>10000</v>
      </c>
      <c r="D11" s="51">
        <v>64</v>
      </c>
      <c r="E11" s="57">
        <v>4971.3193359999996</v>
      </c>
      <c r="F11" s="52">
        <v>4971.3212890000004</v>
      </c>
      <c r="G11" s="53">
        <f t="shared" si="0"/>
        <v>1.9530000008671777E-3</v>
      </c>
      <c r="H11" s="54">
        <v>3.5999999999999997E-2</v>
      </c>
      <c r="I11" s="55">
        <v>6.6000000000000003E-2</v>
      </c>
      <c r="J11" s="56">
        <v>9.5000000000000001E-2</v>
      </c>
      <c r="K11" s="56">
        <v>1E-3</v>
      </c>
      <c r="L11" s="52">
        <v>0.16300000000000001</v>
      </c>
      <c r="M11" s="15"/>
      <c r="N11" s="16"/>
    </row>
    <row r="12" spans="2:14" ht="14.25" x14ac:dyDescent="0.25">
      <c r="B12" s="14"/>
      <c r="C12" s="50">
        <v>100000</v>
      </c>
      <c r="D12" s="51">
        <v>64</v>
      </c>
      <c r="E12" s="57">
        <v>49986.671875</v>
      </c>
      <c r="F12" s="52">
        <v>49986.820312000003</v>
      </c>
      <c r="G12" s="53">
        <f t="shared" si="0"/>
        <v>0.14843700000346871</v>
      </c>
      <c r="H12" s="54">
        <v>0.36099999999999999</v>
      </c>
      <c r="I12" s="55">
        <v>0.124</v>
      </c>
      <c r="J12" s="56">
        <v>0.318</v>
      </c>
      <c r="K12" s="56">
        <v>2E-3</v>
      </c>
      <c r="L12" s="52">
        <v>0.44400000000000001</v>
      </c>
      <c r="M12" s="15"/>
      <c r="N12" s="16"/>
    </row>
    <row r="13" spans="2:14" ht="14.25" x14ac:dyDescent="0.25">
      <c r="B13" s="14"/>
      <c r="C13" s="50">
        <v>1000000</v>
      </c>
      <c r="D13" s="51">
        <v>64</v>
      </c>
      <c r="E13" s="57">
        <v>500003.75</v>
      </c>
      <c r="F13" s="52">
        <v>500005.1875</v>
      </c>
      <c r="G13" s="53">
        <f t="shared" si="0"/>
        <v>1.4375</v>
      </c>
      <c r="H13" s="54">
        <v>3.6269999999999998</v>
      </c>
      <c r="I13" s="55">
        <v>0.51400000000000001</v>
      </c>
      <c r="J13" s="56">
        <v>2.335</v>
      </c>
      <c r="K13" s="56">
        <v>2.3E-2</v>
      </c>
      <c r="L13" s="52">
        <v>2.871</v>
      </c>
      <c r="M13" s="15"/>
      <c r="N13" s="16"/>
    </row>
    <row r="14" spans="2:14" ht="14.25" x14ac:dyDescent="0.25">
      <c r="B14" s="14"/>
      <c r="C14" s="50">
        <v>2000000</v>
      </c>
      <c r="D14" s="51">
        <v>64</v>
      </c>
      <c r="E14" s="57">
        <v>999969.375</v>
      </c>
      <c r="F14" s="52">
        <v>999935.8125</v>
      </c>
      <c r="G14" s="53">
        <f t="shared" si="0"/>
        <v>-33.5625</v>
      </c>
      <c r="H14" s="54">
        <v>7.431</v>
      </c>
      <c r="I14" s="55">
        <v>0.82899999999999996</v>
      </c>
      <c r="J14" s="56">
        <v>4.2709999999999999</v>
      </c>
      <c r="K14" s="56">
        <v>4.4999999999999998E-2</v>
      </c>
      <c r="L14" s="52">
        <v>5.1449999999999996</v>
      </c>
      <c r="M14" s="15"/>
      <c r="N14" s="16"/>
    </row>
    <row r="15" spans="2:14" ht="14.25" x14ac:dyDescent="0.25">
      <c r="B15" s="14"/>
      <c r="C15" s="42">
        <v>1000</v>
      </c>
      <c r="D15" s="43">
        <v>128</v>
      </c>
      <c r="E15" s="49">
        <v>508.125519</v>
      </c>
      <c r="F15" s="44">
        <v>508.12548800000002</v>
      </c>
      <c r="G15" s="45">
        <f t="shared" si="0"/>
        <v>-3.0999999978575943E-5</v>
      </c>
      <c r="H15" s="46">
        <v>3.0000000000000001E-3</v>
      </c>
      <c r="I15" s="47">
        <v>6.4000000000000001E-2</v>
      </c>
      <c r="J15" s="48">
        <v>7.6999999999999999E-2</v>
      </c>
      <c r="K15" s="48">
        <v>0</v>
      </c>
      <c r="L15" s="44">
        <v>0.14000000000000001</v>
      </c>
      <c r="M15" s="15"/>
      <c r="N15" s="16"/>
    </row>
    <row r="16" spans="2:14" ht="14.25" x14ac:dyDescent="0.25">
      <c r="B16" s="14"/>
      <c r="C16" s="42">
        <v>10000</v>
      </c>
      <c r="D16" s="43">
        <v>128</v>
      </c>
      <c r="E16" s="49">
        <v>4971.3193359999996</v>
      </c>
      <c r="F16" s="44">
        <v>4971.3217770000001</v>
      </c>
      <c r="G16" s="45">
        <f t="shared" si="0"/>
        <v>2.4410000005445909E-3</v>
      </c>
      <c r="H16" s="46">
        <v>3.5999999999999997E-2</v>
      </c>
      <c r="I16" s="47">
        <v>6.4000000000000001E-2</v>
      </c>
      <c r="J16" s="48">
        <v>9.4E-2</v>
      </c>
      <c r="K16" s="48">
        <v>0</v>
      </c>
      <c r="L16" s="44">
        <v>0.159</v>
      </c>
      <c r="M16" s="15"/>
      <c r="N16" s="16"/>
    </row>
    <row r="17" spans="2:14" ht="14.25" x14ac:dyDescent="0.25">
      <c r="B17" s="14"/>
      <c r="C17" s="42">
        <v>100000</v>
      </c>
      <c r="D17" s="43">
        <v>128</v>
      </c>
      <c r="E17" s="49">
        <v>49986.671875</v>
      </c>
      <c r="F17" s="44">
        <v>49986.804687999997</v>
      </c>
      <c r="G17" s="45">
        <f t="shared" si="0"/>
        <v>0.13281299999653129</v>
      </c>
      <c r="H17" s="46">
        <v>0.36</v>
      </c>
      <c r="I17" s="47">
        <v>0.11899999999999999</v>
      </c>
      <c r="J17" s="48">
        <v>0.312</v>
      </c>
      <c r="K17" s="48">
        <v>1E-3</v>
      </c>
      <c r="L17" s="44">
        <v>0.432</v>
      </c>
      <c r="M17" s="15"/>
      <c r="N17" s="16"/>
    </row>
    <row r="18" spans="2:14" ht="14.25" x14ac:dyDescent="0.25">
      <c r="B18" s="14"/>
      <c r="C18" s="42">
        <v>1000000</v>
      </c>
      <c r="D18" s="43">
        <v>128</v>
      </c>
      <c r="E18" s="49">
        <v>500003.75</v>
      </c>
      <c r="F18" s="44">
        <v>500006.1875</v>
      </c>
      <c r="G18" s="45">
        <f t="shared" si="0"/>
        <v>2.4375</v>
      </c>
      <c r="H18" s="46">
        <v>3.6240000000000001</v>
      </c>
      <c r="I18" s="47">
        <v>0.40899999999999997</v>
      </c>
      <c r="J18" s="48">
        <v>2.2629999999999999</v>
      </c>
      <c r="K18" s="48">
        <v>1.2E-2</v>
      </c>
      <c r="L18" s="44">
        <v>2.6850000000000001</v>
      </c>
      <c r="M18" s="15"/>
      <c r="N18" s="16"/>
    </row>
    <row r="19" spans="2:14" ht="14.25" x14ac:dyDescent="0.25">
      <c r="B19" s="14"/>
      <c r="C19" s="42">
        <v>2000000</v>
      </c>
      <c r="D19" s="43">
        <v>128</v>
      </c>
      <c r="E19" s="49">
        <v>999969.375</v>
      </c>
      <c r="F19" s="44">
        <v>999934.3125</v>
      </c>
      <c r="G19" s="45">
        <f t="shared" si="0"/>
        <v>-35.0625</v>
      </c>
      <c r="H19" s="46">
        <v>7.42</v>
      </c>
      <c r="I19" s="47">
        <v>0.61699999999999999</v>
      </c>
      <c r="J19" s="48">
        <v>4.2069999999999999</v>
      </c>
      <c r="K19" s="48">
        <v>2.3E-2</v>
      </c>
      <c r="L19" s="44">
        <v>4.8479999999999999</v>
      </c>
      <c r="M19" s="15"/>
      <c r="N19" s="16"/>
    </row>
    <row r="20" spans="2:14" ht="14.25" x14ac:dyDescent="0.25">
      <c r="B20" s="14"/>
      <c r="C20" s="59">
        <v>1000</v>
      </c>
      <c r="D20" s="60">
        <v>256</v>
      </c>
      <c r="E20" s="66">
        <v>508.125519</v>
      </c>
      <c r="F20" s="61">
        <v>508.12545799999998</v>
      </c>
      <c r="G20" s="62">
        <f t="shared" si="0"/>
        <v>-6.1000000016520062E-5</v>
      </c>
      <c r="H20" s="63">
        <v>3.0000000000000001E-3</v>
      </c>
      <c r="I20" s="64">
        <v>6.4000000000000001E-2</v>
      </c>
      <c r="J20" s="65">
        <v>7.4999999999999997E-2</v>
      </c>
      <c r="K20" s="65">
        <v>1E-3</v>
      </c>
      <c r="L20" s="61">
        <v>0.14099999999999999</v>
      </c>
      <c r="M20" s="15"/>
      <c r="N20" s="16"/>
    </row>
    <row r="21" spans="2:14" ht="14.25" x14ac:dyDescent="0.25">
      <c r="B21" s="14"/>
      <c r="C21" s="59">
        <v>10000</v>
      </c>
      <c r="D21" s="60">
        <v>256</v>
      </c>
      <c r="E21" s="66">
        <v>4971.3193359999996</v>
      </c>
      <c r="F21" s="61">
        <v>4971.3212890000004</v>
      </c>
      <c r="G21" s="62">
        <f t="shared" si="0"/>
        <v>1.9530000008671777E-3</v>
      </c>
      <c r="H21" s="63">
        <v>3.5999999999999997E-2</v>
      </c>
      <c r="I21" s="64">
        <v>6.5000000000000002E-2</v>
      </c>
      <c r="J21" s="65">
        <v>9.5000000000000001E-2</v>
      </c>
      <c r="K21" s="65">
        <v>0</v>
      </c>
      <c r="L21" s="61">
        <v>0.16</v>
      </c>
      <c r="M21" s="15"/>
      <c r="N21" s="16"/>
    </row>
    <row r="22" spans="2:14" ht="14.25" x14ac:dyDescent="0.25">
      <c r="B22" s="14"/>
      <c r="C22" s="59">
        <v>100000</v>
      </c>
      <c r="D22" s="60">
        <v>256</v>
      </c>
      <c r="E22" s="66">
        <v>49986.671875</v>
      </c>
      <c r="F22" s="61">
        <v>49986.808594000002</v>
      </c>
      <c r="G22" s="62">
        <f t="shared" si="0"/>
        <v>0.13671900000190362</v>
      </c>
      <c r="H22" s="63">
        <v>0.36</v>
      </c>
      <c r="I22" s="64">
        <v>0.12</v>
      </c>
      <c r="J22" s="65">
        <v>0.32</v>
      </c>
      <c r="K22" s="65">
        <v>1E-3</v>
      </c>
      <c r="L22" s="67">
        <v>0.44</v>
      </c>
      <c r="M22" s="15"/>
      <c r="N22" s="16"/>
    </row>
    <row r="23" spans="2:14" ht="14.25" x14ac:dyDescent="0.25">
      <c r="B23" s="14"/>
      <c r="C23" s="59">
        <v>1000000</v>
      </c>
      <c r="D23" s="60">
        <v>256</v>
      </c>
      <c r="E23" s="66">
        <v>500003.75</v>
      </c>
      <c r="F23" s="61">
        <v>500006.65625</v>
      </c>
      <c r="G23" s="62">
        <f t="shared" si="0"/>
        <v>2.90625</v>
      </c>
      <c r="H23" s="63">
        <v>3.6269999999999998</v>
      </c>
      <c r="I23" s="64">
        <v>0.42899999999999999</v>
      </c>
      <c r="J23" s="65">
        <v>2.2469999999999999</v>
      </c>
      <c r="K23" s="65">
        <v>6.0000000000000001E-3</v>
      </c>
      <c r="L23" s="61">
        <v>2.6829999999999998</v>
      </c>
      <c r="M23" s="15"/>
      <c r="N23" s="16"/>
    </row>
    <row r="24" spans="2:14" ht="15" thickBot="1" x14ac:dyDescent="0.3">
      <c r="B24" s="14"/>
      <c r="C24" s="68">
        <v>2000000</v>
      </c>
      <c r="D24" s="69">
        <v>256</v>
      </c>
      <c r="E24" s="70">
        <v>999969.375</v>
      </c>
      <c r="F24" s="71">
        <v>999936.5</v>
      </c>
      <c r="G24" s="72">
        <f t="shared" si="0"/>
        <v>-32.875</v>
      </c>
      <c r="H24" s="73">
        <v>7.4260000000000002</v>
      </c>
      <c r="I24" s="74">
        <v>0.65900000000000003</v>
      </c>
      <c r="J24" s="75">
        <v>4.1470000000000002</v>
      </c>
      <c r="K24" s="75">
        <v>1.2E-2</v>
      </c>
      <c r="L24" s="71">
        <v>4.8170000000000002</v>
      </c>
      <c r="M24" s="15"/>
      <c r="N24" s="16"/>
    </row>
    <row r="25" spans="2:14" ht="15.75" customHeight="1" x14ac:dyDescent="0.2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6"/>
    </row>
    <row r="26" spans="2:14" ht="23.25" customHeight="1" x14ac:dyDescent="0.2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  <row r="27" spans="2:14" ht="97.5" customHeight="1" x14ac:dyDescent="0.2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2:14" ht="15.75" customHeight="1" x14ac:dyDescent="0.2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6"/>
    </row>
    <row r="29" spans="2:14" ht="15.75" customHeight="1" x14ac:dyDescent="0.2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6"/>
    </row>
    <row r="30" spans="2:14" ht="15.75" customHeight="1" x14ac:dyDescent="0.2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6"/>
    </row>
    <row r="31" spans="2:14" ht="15.75" customHeight="1" x14ac:dyDescent="0.2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</row>
    <row r="32" spans="2:14" ht="15.75" customHeight="1" x14ac:dyDescent="0.2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6"/>
    </row>
    <row r="33" spans="2:14" ht="15.75" customHeight="1" x14ac:dyDescent="0.2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</row>
    <row r="34" spans="2:14" ht="15.75" customHeight="1" x14ac:dyDescent="0.2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6"/>
    </row>
    <row r="35" spans="2:14" ht="15.75" customHeight="1" x14ac:dyDescent="0.2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6"/>
    </row>
    <row r="36" spans="2:14" ht="15.75" customHeight="1" x14ac:dyDescent="0.2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2:14" ht="15.75" customHeight="1" x14ac:dyDescent="0.2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6"/>
    </row>
    <row r="38" spans="2:14" ht="15.75" customHeight="1" x14ac:dyDescent="0.2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6"/>
    </row>
    <row r="39" spans="2:14" ht="15.75" customHeight="1" x14ac:dyDescent="0.2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6"/>
    </row>
    <row r="40" spans="2:14" ht="15.75" customHeight="1" x14ac:dyDescent="0.2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6"/>
    </row>
    <row r="41" spans="2:14" ht="15.75" customHeight="1" x14ac:dyDescent="0.2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6"/>
    </row>
    <row r="42" spans="2:14" ht="15.75" customHeight="1" x14ac:dyDescent="0.2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6"/>
    </row>
    <row r="43" spans="2:14" ht="15.75" customHeight="1" x14ac:dyDescent="0.2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6"/>
    </row>
    <row r="44" spans="2:14" ht="15.75" customHeight="1" x14ac:dyDescent="0.2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</row>
    <row r="45" spans="2:14" ht="15.75" customHeight="1" x14ac:dyDescent="0.2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6"/>
    </row>
    <row r="46" spans="2:14" ht="15.75" customHeight="1" x14ac:dyDescent="0.2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6"/>
    </row>
    <row r="47" spans="2:14" ht="15.75" customHeight="1" x14ac:dyDescent="0.2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</row>
    <row r="48" spans="2:14" ht="15.75" customHeight="1" x14ac:dyDescent="0.2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</row>
    <row r="49" spans="2:14" ht="15.75" customHeight="1" x14ac:dyDescent="0.2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6"/>
    </row>
    <row r="50" spans="2:14" ht="161.25" customHeight="1" thickBot="1" x14ac:dyDescent="0.25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0"/>
    </row>
    <row r="51" spans="2:14" ht="12.75" x14ac:dyDescent="0.2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</row>
    <row r="52" spans="2:14" ht="26.25" customHeight="1" x14ac:dyDescent="0.4">
      <c r="B52" s="6"/>
      <c r="C52" s="150" t="s">
        <v>14</v>
      </c>
      <c r="D52" s="150"/>
      <c r="E52" s="150"/>
      <c r="F52" s="150"/>
      <c r="G52" s="150"/>
      <c r="H52" s="150"/>
      <c r="I52" s="150"/>
      <c r="J52" s="150"/>
      <c r="K52" s="7"/>
      <c r="L52" s="7"/>
      <c r="M52" s="7"/>
      <c r="N52" s="8"/>
    </row>
    <row r="53" spans="2:14" ht="15.75" customHeight="1" thickBot="1" x14ac:dyDescent="0.25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</row>
    <row r="54" spans="2:14" ht="26.25" thickBot="1" x14ac:dyDescent="0.25">
      <c r="B54" s="6"/>
      <c r="C54" s="97" t="s">
        <v>0</v>
      </c>
      <c r="D54" s="98" t="s">
        <v>1</v>
      </c>
      <c r="E54" s="99" t="s">
        <v>7</v>
      </c>
      <c r="F54" s="100" t="s">
        <v>8</v>
      </c>
      <c r="G54" s="100" t="s">
        <v>11</v>
      </c>
      <c r="H54" s="7"/>
      <c r="I54" s="7"/>
      <c r="J54" s="7"/>
      <c r="K54" s="7"/>
      <c r="L54" s="7"/>
      <c r="M54" s="7"/>
      <c r="N54" s="8"/>
    </row>
    <row r="55" spans="2:14" ht="15.75" customHeight="1" x14ac:dyDescent="0.25">
      <c r="B55" s="6"/>
      <c r="C55" s="92">
        <v>1024</v>
      </c>
      <c r="D55" s="93">
        <v>32</v>
      </c>
      <c r="E55" s="83">
        <v>6.4000000000000001E-2</v>
      </c>
      <c r="F55" s="84">
        <v>6.5000000000000002E-2</v>
      </c>
      <c r="G55" s="85">
        <f>((E55/F55)-1)*100</f>
        <v>-1.5384615384615441</v>
      </c>
      <c r="H55" s="7"/>
      <c r="I55" s="7"/>
      <c r="J55" s="7"/>
      <c r="K55" s="7"/>
      <c r="L55" s="7"/>
      <c r="M55" s="7"/>
      <c r="N55" s="8"/>
    </row>
    <row r="56" spans="2:14" ht="15.75" customHeight="1" x14ac:dyDescent="0.25">
      <c r="B56" s="6"/>
      <c r="C56" s="76">
        <v>4096</v>
      </c>
      <c r="D56" s="94">
        <v>32</v>
      </c>
      <c r="E56" s="10">
        <v>6.6000000000000003E-2</v>
      </c>
      <c r="F56" s="9">
        <v>6.6000000000000003E-2</v>
      </c>
      <c r="G56" s="86">
        <f t="shared" ref="G56:G59" si="1">((E56/F56)-1)*100</f>
        <v>0</v>
      </c>
      <c r="H56" s="7"/>
      <c r="I56" s="7"/>
      <c r="J56" s="7"/>
      <c r="K56" s="7"/>
      <c r="L56" s="7"/>
      <c r="M56" s="7"/>
      <c r="N56" s="8"/>
    </row>
    <row r="57" spans="2:14" ht="15.75" customHeight="1" x14ac:dyDescent="0.25">
      <c r="B57" s="6"/>
      <c r="C57" s="76">
        <v>16384</v>
      </c>
      <c r="D57" s="94">
        <v>32</v>
      </c>
      <c r="E57" s="10">
        <v>7.1999999999999995E-2</v>
      </c>
      <c r="F57" s="9">
        <v>7.1999999999999995E-2</v>
      </c>
      <c r="G57" s="86">
        <f t="shared" si="1"/>
        <v>0</v>
      </c>
      <c r="H57" s="7"/>
      <c r="I57" s="7"/>
      <c r="J57" s="7"/>
      <c r="K57" s="7"/>
      <c r="L57" s="7"/>
      <c r="M57" s="7"/>
      <c r="N57" s="8"/>
    </row>
    <row r="58" spans="2:14" ht="15.75" customHeight="1" x14ac:dyDescent="0.25">
      <c r="B58" s="6"/>
      <c r="C58" s="76">
        <v>262144</v>
      </c>
      <c r="D58" s="94">
        <v>32</v>
      </c>
      <c r="E58" s="10">
        <v>0.36899999999999999</v>
      </c>
      <c r="F58" s="9">
        <v>0.36499999999999999</v>
      </c>
      <c r="G58" s="86">
        <f t="shared" si="1"/>
        <v>1.0958904109588996</v>
      </c>
      <c r="H58" s="7"/>
      <c r="I58" s="7"/>
      <c r="J58" s="7"/>
      <c r="K58" s="7"/>
      <c r="L58" s="7"/>
      <c r="M58" s="7"/>
      <c r="N58" s="8"/>
    </row>
    <row r="59" spans="2:14" ht="15.75" customHeight="1" thickBot="1" x14ac:dyDescent="0.3">
      <c r="B59" s="6"/>
      <c r="C59" s="95">
        <v>1048576</v>
      </c>
      <c r="D59" s="96">
        <v>32</v>
      </c>
      <c r="E59" s="87">
        <v>0.84399999999999997</v>
      </c>
      <c r="F59" s="88">
        <v>0.84199999999999997</v>
      </c>
      <c r="G59" s="89">
        <f t="shared" si="1"/>
        <v>0.23752969121140222</v>
      </c>
      <c r="H59" s="7"/>
      <c r="I59" s="7"/>
      <c r="J59" s="7"/>
      <c r="K59" s="7"/>
      <c r="L59" s="7"/>
      <c r="M59" s="7"/>
      <c r="N59" s="8"/>
    </row>
    <row r="60" spans="2:14" ht="15.75" customHeight="1" x14ac:dyDescent="0.25">
      <c r="B60" s="6"/>
      <c r="C60" s="90"/>
      <c r="D60" s="90"/>
      <c r="E60" s="91"/>
      <c r="F60" s="91"/>
      <c r="G60" s="7"/>
      <c r="H60" s="7"/>
      <c r="I60" s="7"/>
      <c r="J60" s="7"/>
      <c r="K60" s="7"/>
      <c r="L60" s="7"/>
      <c r="M60" s="7"/>
      <c r="N60" s="8"/>
    </row>
    <row r="61" spans="2:14" ht="15.75" customHeight="1" x14ac:dyDescent="0.25">
      <c r="B61" s="6"/>
      <c r="C61" s="90"/>
      <c r="D61" s="90"/>
      <c r="E61" s="91"/>
      <c r="F61" s="91"/>
      <c r="G61" s="7"/>
      <c r="H61" s="7"/>
      <c r="I61" s="7"/>
      <c r="J61" s="7"/>
      <c r="K61" s="7"/>
      <c r="L61" s="7"/>
      <c r="M61" s="7"/>
      <c r="N61" s="8"/>
    </row>
    <row r="62" spans="2:14" ht="15.75" customHeight="1" x14ac:dyDescent="0.25">
      <c r="B62" s="6"/>
      <c r="C62" s="90"/>
      <c r="D62" s="90"/>
      <c r="E62" s="91"/>
      <c r="F62" s="91"/>
      <c r="G62" s="7"/>
      <c r="H62" s="7"/>
      <c r="I62" s="7"/>
      <c r="J62" s="7"/>
      <c r="K62" s="7"/>
      <c r="L62" s="7"/>
      <c r="M62" s="7"/>
      <c r="N62" s="8"/>
    </row>
    <row r="63" spans="2:14" ht="15.75" customHeight="1" x14ac:dyDescent="0.25">
      <c r="B63" s="6"/>
      <c r="C63" s="90"/>
      <c r="D63" s="90"/>
      <c r="E63" s="91"/>
      <c r="F63" s="91"/>
      <c r="G63" s="7"/>
      <c r="H63" s="7"/>
      <c r="I63" s="7"/>
      <c r="J63" s="7"/>
      <c r="K63" s="7"/>
      <c r="L63" s="7"/>
      <c r="M63" s="7"/>
      <c r="N63" s="8"/>
    </row>
    <row r="64" spans="2:14" ht="15.75" customHeight="1" x14ac:dyDescent="0.25">
      <c r="B64" s="6"/>
      <c r="C64" s="90"/>
      <c r="D64" s="90"/>
      <c r="E64" s="91"/>
      <c r="F64" s="91"/>
      <c r="G64" s="7"/>
      <c r="H64" s="7"/>
      <c r="I64" s="7"/>
      <c r="J64" s="7"/>
      <c r="K64" s="7"/>
      <c r="L64" s="7"/>
      <c r="M64" s="7"/>
      <c r="N64" s="8"/>
    </row>
    <row r="65" spans="2:15" ht="15.75" customHeight="1" x14ac:dyDescent="0.25">
      <c r="B65" s="6"/>
      <c r="C65" s="90"/>
      <c r="D65" s="90"/>
      <c r="E65" s="91"/>
      <c r="F65" s="91"/>
      <c r="G65" s="7"/>
      <c r="H65" s="7"/>
      <c r="I65" s="7"/>
      <c r="J65" s="7"/>
      <c r="K65" s="7"/>
      <c r="L65" s="7"/>
      <c r="M65" s="7"/>
      <c r="N65" s="8"/>
    </row>
    <row r="66" spans="2:15" ht="15.75" customHeight="1" x14ac:dyDescent="0.25">
      <c r="B66" s="6"/>
      <c r="C66" s="90"/>
      <c r="D66" s="90"/>
      <c r="E66" s="91"/>
      <c r="F66" s="91"/>
      <c r="G66" s="7"/>
      <c r="H66" s="7"/>
      <c r="I66" s="7"/>
      <c r="J66" s="7"/>
      <c r="K66" s="7"/>
      <c r="L66" s="7"/>
      <c r="M66" s="7"/>
      <c r="N66" s="8"/>
    </row>
    <row r="67" spans="2:15" ht="234" customHeight="1" thickBot="1" x14ac:dyDescent="0.3">
      <c r="B67" s="6"/>
      <c r="C67" s="90"/>
      <c r="D67" s="90"/>
      <c r="E67" s="91"/>
      <c r="F67" s="91"/>
      <c r="G67" s="7"/>
      <c r="H67" s="7"/>
      <c r="I67" s="7"/>
      <c r="J67" s="7"/>
      <c r="K67" s="7"/>
      <c r="L67" s="7"/>
      <c r="M67" s="7"/>
      <c r="N67" s="8"/>
    </row>
    <row r="68" spans="2:15" ht="15.75" customHeight="1" x14ac:dyDescent="0.25">
      <c r="B68" s="111"/>
      <c r="C68" s="112"/>
      <c r="D68" s="112"/>
      <c r="E68" s="113"/>
      <c r="F68" s="113"/>
      <c r="G68" s="114"/>
      <c r="H68" s="114"/>
      <c r="I68" s="114"/>
      <c r="J68" s="114"/>
      <c r="K68" s="114"/>
      <c r="L68" s="114"/>
      <c r="M68" s="114"/>
      <c r="N68" s="114"/>
      <c r="O68" s="115"/>
    </row>
    <row r="69" spans="2:15" ht="26.25" x14ac:dyDescent="0.4">
      <c r="B69" s="116"/>
      <c r="C69" s="149" t="s">
        <v>16</v>
      </c>
      <c r="D69" s="117"/>
      <c r="E69" s="118"/>
      <c r="F69" s="118"/>
      <c r="G69" s="119"/>
      <c r="H69" s="119"/>
      <c r="I69" s="119"/>
      <c r="J69" s="119"/>
      <c r="K69" s="119"/>
      <c r="L69" s="119"/>
      <c r="M69" s="119"/>
      <c r="N69" s="119"/>
      <c r="O69" s="120"/>
    </row>
    <row r="70" spans="2:15" ht="12.75" x14ac:dyDescent="0.2">
      <c r="B70" s="116"/>
      <c r="C70" s="119"/>
      <c r="D70" s="119"/>
      <c r="E70" s="119"/>
      <c r="F70" s="119"/>
      <c r="G70" s="119"/>
      <c r="H70" s="121"/>
      <c r="I70" s="121"/>
      <c r="J70" s="121"/>
      <c r="K70" s="121"/>
      <c r="L70" s="121"/>
      <c r="M70" s="119"/>
      <c r="N70" s="119"/>
      <c r="O70" s="120"/>
    </row>
    <row r="71" spans="2:15" ht="15" thickBot="1" x14ac:dyDescent="0.3">
      <c r="B71" s="116"/>
      <c r="C71" s="119"/>
      <c r="D71" s="119"/>
      <c r="E71" s="119"/>
      <c r="F71" s="119"/>
      <c r="G71" s="119"/>
      <c r="H71" s="118"/>
      <c r="I71" s="118"/>
      <c r="J71" s="118"/>
      <c r="K71" s="118"/>
      <c r="L71" s="118"/>
      <c r="M71" s="119"/>
      <c r="N71" s="119"/>
      <c r="O71" s="120"/>
    </row>
    <row r="72" spans="2:15" ht="26.25" thickBot="1" x14ac:dyDescent="0.3">
      <c r="B72" s="116"/>
      <c r="C72" s="145" t="s">
        <v>0</v>
      </c>
      <c r="D72" s="146" t="s">
        <v>1</v>
      </c>
      <c r="E72" s="145" t="s">
        <v>12</v>
      </c>
      <c r="F72" s="147" t="s">
        <v>13</v>
      </c>
      <c r="G72" s="148" t="s">
        <v>9</v>
      </c>
      <c r="H72" s="118"/>
      <c r="I72" s="118"/>
      <c r="J72" s="118"/>
      <c r="K72" s="118"/>
      <c r="L72" s="118"/>
      <c r="M72" s="119"/>
      <c r="N72" s="119"/>
      <c r="O72" s="120"/>
    </row>
    <row r="73" spans="2:15" ht="15.75" customHeight="1" x14ac:dyDescent="0.25">
      <c r="B73" s="116"/>
      <c r="C73" s="131">
        <v>1000</v>
      </c>
      <c r="D73" s="132">
        <v>32</v>
      </c>
      <c r="E73" s="133">
        <v>0.14199999999999999</v>
      </c>
      <c r="F73" s="134">
        <v>0.14199999999999999</v>
      </c>
      <c r="G73" s="135">
        <f>((F73-E73)/E73)*100</f>
        <v>0</v>
      </c>
      <c r="H73" s="118"/>
      <c r="I73" s="118"/>
      <c r="J73" s="118"/>
      <c r="K73" s="123"/>
      <c r="L73" s="118"/>
      <c r="M73" s="119"/>
      <c r="N73" s="119"/>
      <c r="O73" s="120"/>
    </row>
    <row r="74" spans="2:15" ht="15.75" customHeight="1" x14ac:dyDescent="0.25">
      <c r="B74" s="116"/>
      <c r="C74" s="136">
        <v>10000</v>
      </c>
      <c r="D74" s="137">
        <v>32</v>
      </c>
      <c r="E74" s="138">
        <v>0.16500000000000001</v>
      </c>
      <c r="F74" s="139">
        <v>0.16400000000000001</v>
      </c>
      <c r="G74" s="135">
        <f t="shared" ref="G74:G92" si="2">((F74-E74)/E74)*100</f>
        <v>-0.60606060606060663</v>
      </c>
      <c r="H74" s="118"/>
      <c r="I74" s="118"/>
      <c r="J74" s="118"/>
      <c r="K74" s="123"/>
      <c r="L74" s="118"/>
      <c r="M74" s="119"/>
      <c r="N74" s="119"/>
      <c r="O74" s="120"/>
    </row>
    <row r="75" spans="2:15" ht="15.75" customHeight="1" x14ac:dyDescent="0.25">
      <c r="B75" s="116"/>
      <c r="C75" s="136">
        <v>100000</v>
      </c>
      <c r="D75" s="137">
        <v>32</v>
      </c>
      <c r="E75" s="138">
        <v>0.47599999999999998</v>
      </c>
      <c r="F75" s="139">
        <v>0.48199999999999998</v>
      </c>
      <c r="G75" s="135">
        <f t="shared" si="2"/>
        <v>1.2605042016806736</v>
      </c>
      <c r="H75" s="118"/>
      <c r="I75" s="118"/>
      <c r="J75" s="118"/>
      <c r="K75" s="123"/>
      <c r="L75" s="118"/>
      <c r="M75" s="119"/>
      <c r="N75" s="119"/>
      <c r="O75" s="120"/>
    </row>
    <row r="76" spans="2:15" ht="15.75" customHeight="1" x14ac:dyDescent="0.25">
      <c r="B76" s="116"/>
      <c r="C76" s="136">
        <v>1000000</v>
      </c>
      <c r="D76" s="137">
        <v>32</v>
      </c>
      <c r="E76" s="138">
        <v>3.2210000000000001</v>
      </c>
      <c r="F76" s="139">
        <v>3.1989999999999998</v>
      </c>
      <c r="G76" s="135">
        <f t="shared" si="2"/>
        <v>-0.68301769636759513</v>
      </c>
      <c r="H76" s="118"/>
      <c r="I76" s="118"/>
      <c r="J76" s="118"/>
      <c r="K76" s="118"/>
      <c r="L76" s="118"/>
      <c r="M76" s="119"/>
      <c r="N76" s="119"/>
      <c r="O76" s="120"/>
    </row>
    <row r="77" spans="2:15" ht="15.75" customHeight="1" x14ac:dyDescent="0.25">
      <c r="B77" s="116"/>
      <c r="C77" s="136">
        <v>2000000</v>
      </c>
      <c r="D77" s="137">
        <v>32</v>
      </c>
      <c r="E77" s="138">
        <v>5.9059999999999997</v>
      </c>
      <c r="F77" s="139">
        <v>5.8970000000000002</v>
      </c>
      <c r="G77" s="135">
        <f t="shared" si="2"/>
        <v>-0.1523874026413724</v>
      </c>
      <c r="H77" s="118"/>
      <c r="I77" s="118"/>
      <c r="J77" s="118"/>
      <c r="K77" s="118"/>
      <c r="L77" s="118"/>
      <c r="M77" s="119"/>
      <c r="N77" s="119"/>
      <c r="O77" s="120"/>
    </row>
    <row r="78" spans="2:15" ht="15.75" customHeight="1" x14ac:dyDescent="0.25">
      <c r="B78" s="116"/>
      <c r="C78" s="140">
        <v>1000</v>
      </c>
      <c r="D78" s="141">
        <v>64</v>
      </c>
      <c r="E78" s="142">
        <v>0.14099999999999999</v>
      </c>
      <c r="F78" s="143">
        <v>0.14199999999999999</v>
      </c>
      <c r="G78" s="144">
        <f t="shared" si="2"/>
        <v>0.70921985815602906</v>
      </c>
      <c r="H78" s="118"/>
      <c r="I78" s="118"/>
      <c r="J78" s="118"/>
      <c r="K78" s="118"/>
      <c r="L78" s="118"/>
      <c r="M78" s="119"/>
      <c r="N78" s="119"/>
      <c r="O78" s="120"/>
    </row>
    <row r="79" spans="2:15" ht="15.75" customHeight="1" x14ac:dyDescent="0.25">
      <c r="B79" s="116"/>
      <c r="C79" s="140">
        <v>10000</v>
      </c>
      <c r="D79" s="141">
        <v>64</v>
      </c>
      <c r="E79" s="142">
        <v>0.16300000000000001</v>
      </c>
      <c r="F79" s="143">
        <v>0.16400000000000001</v>
      </c>
      <c r="G79" s="144">
        <f t="shared" si="2"/>
        <v>0.61349693251533799</v>
      </c>
      <c r="H79" s="118"/>
      <c r="I79" s="118"/>
      <c r="J79" s="118"/>
      <c r="K79" s="118"/>
      <c r="L79" s="118"/>
      <c r="M79" s="119"/>
      <c r="N79" s="119"/>
      <c r="O79" s="120"/>
    </row>
    <row r="80" spans="2:15" ht="15.75" customHeight="1" x14ac:dyDescent="0.25">
      <c r="B80" s="116"/>
      <c r="C80" s="140">
        <v>100000</v>
      </c>
      <c r="D80" s="141">
        <v>64</v>
      </c>
      <c r="E80" s="142">
        <v>0.44400000000000001</v>
      </c>
      <c r="F80" s="143">
        <v>0.44700000000000001</v>
      </c>
      <c r="G80" s="144">
        <f t="shared" si="2"/>
        <v>0.67567567567567621</v>
      </c>
      <c r="H80" s="118"/>
      <c r="I80" s="118"/>
      <c r="J80" s="118"/>
      <c r="K80" s="118"/>
      <c r="L80" s="118"/>
      <c r="M80" s="119"/>
      <c r="N80" s="119"/>
      <c r="O80" s="120"/>
    </row>
    <row r="81" spans="2:15" ht="15.75" customHeight="1" x14ac:dyDescent="0.25">
      <c r="B81" s="116"/>
      <c r="C81" s="140">
        <v>1000000</v>
      </c>
      <c r="D81" s="141">
        <v>64</v>
      </c>
      <c r="E81" s="142">
        <v>2.871</v>
      </c>
      <c r="F81" s="143">
        <v>2.851</v>
      </c>
      <c r="G81" s="144">
        <f t="shared" si="2"/>
        <v>-0.69662138627655934</v>
      </c>
      <c r="H81" s="118"/>
      <c r="I81" s="118"/>
      <c r="J81" s="118"/>
      <c r="K81" s="118"/>
      <c r="L81" s="118"/>
      <c r="M81" s="119"/>
      <c r="N81" s="119"/>
      <c r="O81" s="120"/>
    </row>
    <row r="82" spans="2:15" ht="15.75" customHeight="1" x14ac:dyDescent="0.25">
      <c r="B82" s="116"/>
      <c r="C82" s="140">
        <v>2000000</v>
      </c>
      <c r="D82" s="141">
        <v>64</v>
      </c>
      <c r="E82" s="142">
        <v>5.1449999999999996</v>
      </c>
      <c r="F82" s="143">
        <v>5.16</v>
      </c>
      <c r="G82" s="144">
        <f t="shared" si="2"/>
        <v>0.29154518950438424</v>
      </c>
      <c r="H82" s="118"/>
      <c r="I82" s="118"/>
      <c r="J82" s="118"/>
      <c r="K82" s="118"/>
      <c r="L82" s="118"/>
      <c r="M82" s="119"/>
      <c r="N82" s="119"/>
      <c r="O82" s="120"/>
    </row>
    <row r="83" spans="2:15" ht="15.75" customHeight="1" x14ac:dyDescent="0.25">
      <c r="B83" s="116"/>
      <c r="C83" s="124">
        <v>1000</v>
      </c>
      <c r="D83" s="125">
        <v>128</v>
      </c>
      <c r="E83" s="126">
        <v>0.14000000000000001</v>
      </c>
      <c r="F83" s="127">
        <v>0.14099999999999999</v>
      </c>
      <c r="G83" s="122">
        <f t="shared" si="2"/>
        <v>0.71428571428569498</v>
      </c>
      <c r="H83" s="118"/>
      <c r="I83" s="118"/>
      <c r="J83" s="118"/>
      <c r="K83" s="118"/>
      <c r="L83" s="118"/>
      <c r="M83" s="119"/>
      <c r="N83" s="119"/>
      <c r="O83" s="120"/>
    </row>
    <row r="84" spans="2:15" ht="15.75" customHeight="1" x14ac:dyDescent="0.25">
      <c r="B84" s="116"/>
      <c r="C84" s="124">
        <v>10000</v>
      </c>
      <c r="D84" s="125">
        <v>128</v>
      </c>
      <c r="E84" s="126">
        <v>0.159</v>
      </c>
      <c r="F84" s="127">
        <v>0.16600000000000001</v>
      </c>
      <c r="G84" s="122">
        <f t="shared" si="2"/>
        <v>4.4025157232704437</v>
      </c>
      <c r="H84" s="118"/>
      <c r="I84" s="118"/>
      <c r="J84" s="118"/>
      <c r="K84" s="118"/>
      <c r="L84" s="118"/>
      <c r="M84" s="119"/>
      <c r="N84" s="119"/>
      <c r="O84" s="120"/>
    </row>
    <row r="85" spans="2:15" ht="15.75" customHeight="1" x14ac:dyDescent="0.25">
      <c r="B85" s="116"/>
      <c r="C85" s="124">
        <v>100000</v>
      </c>
      <c r="D85" s="125">
        <v>128</v>
      </c>
      <c r="E85" s="126">
        <v>0.432</v>
      </c>
      <c r="F85" s="127">
        <v>0.436</v>
      </c>
      <c r="G85" s="122">
        <f t="shared" si="2"/>
        <v>0.92592592592592671</v>
      </c>
      <c r="H85" s="118"/>
      <c r="I85" s="118"/>
      <c r="J85" s="118"/>
      <c r="K85" s="118"/>
      <c r="L85" s="118"/>
      <c r="M85" s="119"/>
      <c r="N85" s="119"/>
      <c r="O85" s="120"/>
    </row>
    <row r="86" spans="2:15" ht="15.75" customHeight="1" x14ac:dyDescent="0.25">
      <c r="B86" s="116"/>
      <c r="C86" s="124">
        <v>1000000</v>
      </c>
      <c r="D86" s="125">
        <v>128</v>
      </c>
      <c r="E86" s="126">
        <v>2.6850000000000001</v>
      </c>
      <c r="F86" s="127">
        <v>2.6880000000000002</v>
      </c>
      <c r="G86" s="122">
        <f t="shared" si="2"/>
        <v>0.11173184357542323</v>
      </c>
      <c r="H86" s="118"/>
      <c r="I86" s="118"/>
      <c r="J86" s="118"/>
      <c r="K86" s="118"/>
      <c r="L86" s="118"/>
      <c r="M86" s="119"/>
      <c r="N86" s="119"/>
      <c r="O86" s="120"/>
    </row>
    <row r="87" spans="2:15" ht="15.75" customHeight="1" x14ac:dyDescent="0.25">
      <c r="B87" s="116"/>
      <c r="C87" s="124">
        <v>2000000</v>
      </c>
      <c r="D87" s="125">
        <v>128</v>
      </c>
      <c r="E87" s="126">
        <v>4.8479999999999999</v>
      </c>
      <c r="F87" s="127">
        <v>4.8369999999999997</v>
      </c>
      <c r="G87" s="122">
        <f t="shared" si="2"/>
        <v>-0.22689768976897939</v>
      </c>
      <c r="H87" s="118"/>
      <c r="I87" s="118"/>
      <c r="J87" s="118"/>
      <c r="K87" s="118"/>
      <c r="L87" s="118"/>
      <c r="M87" s="119"/>
      <c r="N87" s="119"/>
      <c r="O87" s="120"/>
    </row>
    <row r="88" spans="2:15" ht="15.75" customHeight="1" x14ac:dyDescent="0.25">
      <c r="B88" s="116"/>
      <c r="C88" s="102">
        <v>1000</v>
      </c>
      <c r="D88" s="103">
        <v>256</v>
      </c>
      <c r="E88" s="104">
        <v>0.14099999999999999</v>
      </c>
      <c r="F88" s="105">
        <v>0.14199999999999999</v>
      </c>
      <c r="G88" s="101">
        <f t="shared" si="2"/>
        <v>0.70921985815602906</v>
      </c>
      <c r="H88" s="118"/>
      <c r="I88" s="118"/>
      <c r="J88" s="118"/>
      <c r="K88" s="118"/>
      <c r="L88" s="123"/>
      <c r="M88" s="119"/>
      <c r="N88" s="119"/>
      <c r="O88" s="120"/>
    </row>
    <row r="89" spans="2:15" ht="15.75" customHeight="1" x14ac:dyDescent="0.25">
      <c r="B89" s="116"/>
      <c r="C89" s="102">
        <v>10000</v>
      </c>
      <c r="D89" s="103">
        <v>256</v>
      </c>
      <c r="E89" s="104">
        <v>0.16</v>
      </c>
      <c r="F89" s="105">
        <v>0.16</v>
      </c>
      <c r="G89" s="101">
        <f t="shared" si="2"/>
        <v>0</v>
      </c>
      <c r="H89" s="118"/>
      <c r="I89" s="118"/>
      <c r="J89" s="118"/>
      <c r="K89" s="118"/>
      <c r="L89" s="118"/>
      <c r="M89" s="119"/>
      <c r="N89" s="119"/>
      <c r="O89" s="120"/>
    </row>
    <row r="90" spans="2:15" ht="15.75" customHeight="1" x14ac:dyDescent="0.25">
      <c r="B90" s="116"/>
      <c r="C90" s="102">
        <v>100000</v>
      </c>
      <c r="D90" s="103">
        <v>256</v>
      </c>
      <c r="E90" s="106">
        <v>0.44</v>
      </c>
      <c r="F90" s="105">
        <v>0.437</v>
      </c>
      <c r="G90" s="101">
        <f t="shared" si="2"/>
        <v>-0.68181818181818243</v>
      </c>
      <c r="H90" s="118"/>
      <c r="I90" s="118"/>
      <c r="J90" s="118"/>
      <c r="K90" s="118"/>
      <c r="L90" s="118"/>
      <c r="M90" s="119"/>
      <c r="N90" s="119"/>
      <c r="O90" s="120"/>
    </row>
    <row r="91" spans="2:15" ht="15.75" customHeight="1" x14ac:dyDescent="0.25">
      <c r="B91" s="116"/>
      <c r="C91" s="102">
        <v>1000000</v>
      </c>
      <c r="D91" s="103">
        <v>256</v>
      </c>
      <c r="E91" s="104">
        <v>2.6829999999999998</v>
      </c>
      <c r="F91" s="105">
        <v>2.6779999999999999</v>
      </c>
      <c r="G91" s="101">
        <f t="shared" si="2"/>
        <v>-0.18635855385761813</v>
      </c>
      <c r="H91" s="119"/>
      <c r="I91" s="119"/>
      <c r="J91" s="119"/>
      <c r="K91" s="119"/>
      <c r="L91" s="119"/>
      <c r="M91" s="119"/>
      <c r="N91" s="119"/>
      <c r="O91" s="120"/>
    </row>
    <row r="92" spans="2:15" ht="15.75" customHeight="1" thickBot="1" x14ac:dyDescent="0.3">
      <c r="B92" s="116"/>
      <c r="C92" s="107">
        <v>2000000</v>
      </c>
      <c r="D92" s="108">
        <v>256</v>
      </c>
      <c r="E92" s="109">
        <v>4.8170000000000002</v>
      </c>
      <c r="F92" s="110">
        <v>4.8109999999999999</v>
      </c>
      <c r="G92" s="101">
        <f t="shared" si="2"/>
        <v>-0.12455885405854737</v>
      </c>
      <c r="H92" s="119"/>
      <c r="I92" s="119"/>
      <c r="J92" s="119"/>
      <c r="K92" s="119"/>
      <c r="L92" s="119"/>
      <c r="M92" s="119"/>
      <c r="N92" s="119"/>
      <c r="O92" s="120"/>
    </row>
    <row r="93" spans="2:15" ht="15.75" customHeight="1" x14ac:dyDescent="0.2">
      <c r="B93" s="116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20"/>
    </row>
    <row r="94" spans="2:15" ht="15.75" customHeight="1" x14ac:dyDescent="0.2">
      <c r="B94" s="116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20"/>
    </row>
    <row r="95" spans="2:15" ht="15.75" customHeight="1" x14ac:dyDescent="0.2">
      <c r="B95" s="116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20"/>
    </row>
    <row r="96" spans="2:15" ht="409.5" customHeight="1" thickBot="1" x14ac:dyDescent="0.25">
      <c r="B96" s="128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30"/>
    </row>
  </sheetData>
  <mergeCells count="2">
    <mergeCell ref="C2:G2"/>
    <mergeCell ref="C52:J5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Southard</dc:creator>
  <cp:lastModifiedBy>Diana J Southard</cp:lastModifiedBy>
  <cp:lastPrinted>2016-07-06T13:38:16Z</cp:lastPrinted>
  <dcterms:created xsi:type="dcterms:W3CDTF">2016-07-05T15:38:40Z</dcterms:created>
  <dcterms:modified xsi:type="dcterms:W3CDTF">2016-07-06T13:38:33Z</dcterms:modified>
</cp:coreProperties>
</file>