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mkhan/Documents/Demo Advisors/AAJC/AAJC Vis/case_studies/"/>
    </mc:Choice>
  </mc:AlternateContent>
  <xr:revisionPtr revIDLastSave="0" documentId="13_ncr:1_{BF5AC161-92C8-304C-841A-81CC03E5E6F9}" xr6:coauthVersionLast="47" xr6:coauthVersionMax="47" xr10:uidLastSave="{00000000-0000-0000-0000-000000000000}"/>
  <bookViews>
    <workbookView xWindow="0" yWindow="740" windowWidth="29400" windowHeight="17220" activeTab="4" xr2:uid="{91470E62-D5E9-4045-A6B4-09E3E42B05F6}"/>
  </bookViews>
  <sheets>
    <sheet name="Los Angeles CA" sheetId="1" r:id="rId1"/>
    <sheet name="Harris County TX" sheetId="2" r:id="rId2"/>
    <sheet name="King County WA" sheetId="3" r:id="rId3"/>
    <sheet name="NYC NY" sheetId="4" r:id="rId4"/>
    <sheet name="Hawaii" sheetId="5" r:id="rId5"/>
    <sheet name="Arkansas" sheetId="6" r:id="rId6"/>
    <sheet name="Utah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5" l="1"/>
  <c r="L6" i="5"/>
  <c r="J7" i="5"/>
  <c r="J6" i="5"/>
  <c r="H7" i="5"/>
  <c r="H6" i="5"/>
  <c r="F7" i="5"/>
  <c r="F6" i="5"/>
  <c r="D7" i="5"/>
  <c r="D6" i="5"/>
  <c r="N7" i="5"/>
  <c r="N6" i="5"/>
  <c r="J7" i="4"/>
  <c r="L7" i="4"/>
  <c r="L6" i="4"/>
  <c r="J6" i="4"/>
  <c r="H7" i="4"/>
  <c r="H6" i="4"/>
  <c r="F7" i="4"/>
  <c r="F6" i="4"/>
  <c r="D7" i="4"/>
  <c r="D6" i="4"/>
  <c r="N7" i="4"/>
  <c r="N6" i="4"/>
  <c r="P6" i="4"/>
  <c r="P7" i="4"/>
  <c r="F7" i="7"/>
  <c r="F6" i="7"/>
  <c r="J7" i="7"/>
  <c r="H7" i="7"/>
  <c r="D7" i="7"/>
  <c r="J6" i="7"/>
  <c r="H6" i="7"/>
  <c r="D6" i="7"/>
  <c r="F7" i="6"/>
  <c r="D7" i="6"/>
  <c r="F6" i="6"/>
  <c r="D6" i="6"/>
  <c r="P7" i="5"/>
  <c r="P6" i="5"/>
  <c r="R7" i="4"/>
  <c r="R6" i="4"/>
  <c r="H7" i="3"/>
  <c r="F7" i="3"/>
  <c r="D7" i="3"/>
  <c r="H6" i="3"/>
  <c r="F6" i="3"/>
  <c r="D6" i="3"/>
  <c r="D6" i="2"/>
  <c r="F7" i="2"/>
  <c r="H7" i="2"/>
  <c r="D7" i="2"/>
  <c r="H6" i="2"/>
  <c r="H16" i="1"/>
  <c r="H15" i="1"/>
  <c r="F16" i="1"/>
  <c r="F15" i="1"/>
  <c r="D16" i="1"/>
  <c r="D15" i="1"/>
  <c r="H7" i="1"/>
  <c r="H6" i="1"/>
  <c r="D7" i="1"/>
  <c r="D6" i="1"/>
  <c r="E8" i="1"/>
  <c r="F7" i="1" s="1"/>
  <c r="F6" i="1" l="1"/>
  <c r="F6" i="2"/>
</calcChain>
</file>

<file path=xl/sharedStrings.xml><?xml version="1.0" encoding="utf-8"?>
<sst xmlns="http://schemas.openxmlformats.org/spreadsheetml/2006/main" count="180" uniqueCount="34">
  <si>
    <t>Region</t>
  </si>
  <si>
    <t>Los Angeles County</t>
  </si>
  <si>
    <t>California</t>
  </si>
  <si>
    <t>United States</t>
  </si>
  <si>
    <t>Owner Occupied</t>
  </si>
  <si>
    <t>Renter Occupied</t>
  </si>
  <si>
    <t>Asian Alone Population Estimates by Housing Tenure - 2020</t>
  </si>
  <si>
    <t>count</t>
  </si>
  <si>
    <t>% of Total</t>
  </si>
  <si>
    <t>Housing Tenure</t>
  </si>
  <si>
    <r>
      <rPr>
        <b/>
        <sz val="12"/>
        <color theme="1"/>
        <rFont val="Calibri"/>
        <family val="2"/>
        <scheme val="minor"/>
      </rPr>
      <t xml:space="preserve">Total: </t>
    </r>
    <r>
      <rPr>
        <i/>
        <sz val="9"/>
        <color theme="1"/>
        <rFont val="Calibri (Body)"/>
      </rPr>
      <t>(occupied housing units)</t>
    </r>
  </si>
  <si>
    <t>-</t>
  </si>
  <si>
    <t>NHPI Alone Population Estimates by Housing Tenure - 2020</t>
  </si>
  <si>
    <t>Harris County</t>
  </si>
  <si>
    <t>Texas</t>
  </si>
  <si>
    <t>King County</t>
  </si>
  <si>
    <t>Washington</t>
  </si>
  <si>
    <t>New York City</t>
  </si>
  <si>
    <t>Hawaii</t>
  </si>
  <si>
    <t>Arkansas</t>
  </si>
  <si>
    <t>Salt Lake County</t>
  </si>
  <si>
    <t>Utah County</t>
  </si>
  <si>
    <t>Utah</t>
  </si>
  <si>
    <r>
      <t xml:space="preserve">Bronx 
</t>
    </r>
    <r>
      <rPr>
        <i/>
        <sz val="12"/>
        <color theme="1"/>
        <rFont val="Calibri"/>
        <family val="2"/>
        <scheme val="minor"/>
      </rPr>
      <t>Bronx County</t>
    </r>
  </si>
  <si>
    <r>
      <t xml:space="preserve">Brooklyn 
</t>
    </r>
    <r>
      <rPr>
        <i/>
        <sz val="12"/>
        <color theme="1"/>
        <rFont val="Calibri"/>
        <family val="2"/>
        <scheme val="minor"/>
      </rPr>
      <t>Kings County</t>
    </r>
  </si>
  <si>
    <r>
      <t xml:space="preserve">Manhattan 
</t>
    </r>
    <r>
      <rPr>
        <i/>
        <sz val="12"/>
        <color theme="1"/>
        <rFont val="Calibri"/>
        <family val="2"/>
        <scheme val="minor"/>
      </rPr>
      <t>New York County</t>
    </r>
  </si>
  <si>
    <r>
      <t xml:space="preserve">Staten Island
</t>
    </r>
    <r>
      <rPr>
        <i/>
        <sz val="12"/>
        <color theme="1"/>
        <rFont val="Calibri"/>
        <family val="2"/>
        <scheme val="minor"/>
      </rPr>
      <t>Richmond County</t>
    </r>
  </si>
  <si>
    <r>
      <t xml:space="preserve">Queens 
</t>
    </r>
    <r>
      <rPr>
        <i/>
        <sz val="12"/>
        <color theme="1"/>
        <rFont val="Calibri"/>
        <family val="2"/>
        <scheme val="minor"/>
      </rPr>
      <t>Queens County</t>
    </r>
  </si>
  <si>
    <t>New York State</t>
  </si>
  <si>
    <t>Hawaii County</t>
  </si>
  <si>
    <t>Honolulu County</t>
  </si>
  <si>
    <t>Kalawao County</t>
  </si>
  <si>
    <t>Kauai County</t>
  </si>
  <si>
    <t>Maui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</si>
</sst>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 (Body)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79C"/>
        <bgColor indexed="64"/>
      </patternFill>
    </fill>
    <fill>
      <patternFill patternType="solid">
        <fgColor rgb="FFFCEAC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5" xfId="0" applyFont="1" applyFill="1" applyBorder="1" applyAlignment="1">
      <alignment horizontal="left" indent="1"/>
    </xf>
    <xf numFmtId="164" fontId="6" fillId="4" borderId="3" xfId="1" applyNumberFormat="1" applyFont="1" applyFill="1" applyBorder="1" applyAlignment="1">
      <alignment horizontal="right" vertical="center"/>
    </xf>
    <xf numFmtId="164" fontId="0" fillId="4" borderId="0" xfId="1" applyNumberFormat="1" applyFont="1" applyFill="1" applyAlignment="1">
      <alignment vertical="center"/>
    </xf>
    <xf numFmtId="9" fontId="0" fillId="4" borderId="7" xfId="2" applyFont="1" applyFill="1" applyBorder="1" applyAlignment="1">
      <alignment vertical="center"/>
    </xf>
    <xf numFmtId="164" fontId="0" fillId="4" borderId="8" xfId="1" applyNumberFormat="1" applyFont="1" applyFill="1" applyBorder="1" applyAlignment="1">
      <alignment vertical="center"/>
    </xf>
    <xf numFmtId="164" fontId="0" fillId="4" borderId="9" xfId="1" applyNumberFormat="1" applyFont="1" applyFill="1" applyBorder="1" applyAlignment="1">
      <alignment vertical="center"/>
    </xf>
    <xf numFmtId="9" fontId="0" fillId="4" borderId="10" xfId="2" applyFont="1" applyFill="1" applyBorder="1" applyAlignment="1">
      <alignment vertical="center"/>
    </xf>
    <xf numFmtId="164" fontId="6" fillId="4" borderId="9" xfId="1" applyNumberFormat="1" applyFont="1" applyFill="1" applyBorder="1" applyAlignment="1">
      <alignment vertical="center"/>
    </xf>
    <xf numFmtId="164" fontId="0" fillId="4" borderId="6" xfId="1" applyNumberFormat="1" applyFont="1" applyFill="1" applyBorder="1" applyAlignment="1">
      <alignment vertical="center"/>
    </xf>
    <xf numFmtId="164" fontId="6" fillId="4" borderId="10" xfId="1" applyNumberFormat="1" applyFont="1" applyFill="1" applyBorder="1" applyAlignment="1">
      <alignment horizontal="right" vertical="center"/>
    </xf>
    <xf numFmtId="164" fontId="6" fillId="4" borderId="8" xfId="1" applyNumberFormat="1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Border="1"/>
    <xf numFmtId="0" fontId="2" fillId="4" borderId="0" xfId="0" applyFont="1" applyFill="1" applyBorder="1" applyAlignment="1">
      <alignment horizontal="left" wrapText="1" indent="4"/>
    </xf>
    <xf numFmtId="0" fontId="6" fillId="4" borderId="0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164" fontId="0" fillId="4" borderId="0" xfId="1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F491B-CA0C-2B41-9A77-5628FCBA3360}">
  <dimension ref="A1:I18"/>
  <sheetViews>
    <sheetView zoomScale="120" zoomScaleNormal="120" workbookViewId="0">
      <selection activeCell="L22" sqref="L22"/>
    </sheetView>
  </sheetViews>
  <sheetFormatPr baseColWidth="10" defaultRowHeight="16" x14ac:dyDescent="0.2"/>
  <cols>
    <col min="1" max="1" width="10.83203125" style="14"/>
    <col min="2" max="2" width="26.33203125" customWidth="1"/>
    <col min="3" max="3" width="12.1640625" customWidth="1"/>
    <col min="4" max="4" width="10.5" customWidth="1"/>
    <col min="5" max="5" width="13" bestFit="1" customWidth="1"/>
    <col min="6" max="6" width="10.1640625" customWidth="1"/>
    <col min="7" max="7" width="10.6640625" bestFit="1" customWidth="1"/>
    <col min="8" max="8" width="9.5" bestFit="1" customWidth="1"/>
    <col min="9" max="9" width="10.83203125" style="14"/>
  </cols>
  <sheetData>
    <row r="1" spans="2:9" s="14" customFormat="1" x14ac:dyDescent="0.2"/>
    <row r="2" spans="2:9" ht="26" customHeight="1" x14ac:dyDescent="0.2">
      <c r="B2" s="21" t="s">
        <v>6</v>
      </c>
      <c r="C2" s="22"/>
      <c r="D2" s="22"/>
      <c r="E2" s="22"/>
      <c r="F2" s="22"/>
      <c r="G2" s="22"/>
      <c r="H2" s="23"/>
    </row>
    <row r="3" spans="2:9" ht="23" customHeight="1" x14ac:dyDescent="0.2">
      <c r="B3" s="29" t="s">
        <v>9</v>
      </c>
      <c r="C3" s="24" t="s">
        <v>0</v>
      </c>
      <c r="D3" s="25"/>
      <c r="E3" s="25"/>
      <c r="F3" s="25"/>
      <c r="G3" s="25"/>
      <c r="H3" s="26"/>
    </row>
    <row r="4" spans="2:9" ht="23" customHeight="1" x14ac:dyDescent="0.2">
      <c r="B4" s="30"/>
      <c r="C4" s="27" t="s">
        <v>1</v>
      </c>
      <c r="D4" s="28"/>
      <c r="E4" s="27" t="s">
        <v>2</v>
      </c>
      <c r="F4" s="28"/>
      <c r="G4" s="27" t="s">
        <v>3</v>
      </c>
      <c r="H4" s="28"/>
    </row>
    <row r="5" spans="2:9" ht="19" customHeight="1" x14ac:dyDescent="0.2">
      <c r="B5" s="31"/>
      <c r="C5" s="12" t="s">
        <v>7</v>
      </c>
      <c r="D5" s="12" t="s">
        <v>8</v>
      </c>
      <c r="E5" s="12" t="s">
        <v>7</v>
      </c>
      <c r="F5" s="12" t="s">
        <v>8</v>
      </c>
      <c r="G5" s="13" t="s">
        <v>7</v>
      </c>
      <c r="H5" s="12" t="s">
        <v>8</v>
      </c>
    </row>
    <row r="6" spans="2:9" ht="19" customHeight="1" x14ac:dyDescent="0.2">
      <c r="B6" s="18" t="s">
        <v>4</v>
      </c>
      <c r="C6" s="9">
        <v>272825</v>
      </c>
      <c r="D6" s="4">
        <f>C6/$C$8</f>
        <v>0.5404733462892416</v>
      </c>
      <c r="E6" s="9">
        <v>1111582</v>
      </c>
      <c r="F6" s="4">
        <f>E6/$E$8</f>
        <v>0.59733890772694787</v>
      </c>
      <c r="G6" s="3">
        <v>3572810</v>
      </c>
      <c r="H6" s="4">
        <f>G6/$G$8</f>
        <v>0.60031880925901127</v>
      </c>
    </row>
    <row r="7" spans="2:9" ht="19" customHeight="1" x14ac:dyDescent="0.2">
      <c r="B7" s="19" t="s">
        <v>5</v>
      </c>
      <c r="C7" s="5">
        <v>231964</v>
      </c>
      <c r="D7" s="7">
        <f>C7/$C$8</f>
        <v>0.45952665371075835</v>
      </c>
      <c r="E7" s="5">
        <v>749308</v>
      </c>
      <c r="F7" s="7">
        <f>E7/$E$8</f>
        <v>0.40266109227305213</v>
      </c>
      <c r="G7" s="6">
        <v>2378711</v>
      </c>
      <c r="H7" s="7">
        <f>G7/$G$8</f>
        <v>0.39968119074098873</v>
      </c>
    </row>
    <row r="8" spans="2:9" ht="19" customHeight="1" x14ac:dyDescent="0.2">
      <c r="B8" s="1" t="s">
        <v>10</v>
      </c>
      <c r="C8" s="5">
        <v>504789</v>
      </c>
      <c r="D8" s="10" t="s">
        <v>11</v>
      </c>
      <c r="E8" s="11">
        <f>SUM(E6:E7)</f>
        <v>1860890</v>
      </c>
      <c r="F8" s="10" t="s">
        <v>11</v>
      </c>
      <c r="G8" s="8">
        <v>5951521</v>
      </c>
      <c r="H8" s="2" t="s">
        <v>11</v>
      </c>
    </row>
    <row r="9" spans="2:9" s="14" customFormat="1" x14ac:dyDescent="0.2">
      <c r="B9" s="16"/>
      <c r="C9" s="17"/>
      <c r="D9" s="17"/>
      <c r="E9" s="17"/>
      <c r="F9" s="17"/>
      <c r="G9" s="17"/>
      <c r="H9" s="17"/>
      <c r="I9" s="15"/>
    </row>
    <row r="10" spans="2:9" s="14" customFormat="1" x14ac:dyDescent="0.2"/>
    <row r="11" spans="2:9" ht="27" customHeight="1" x14ac:dyDescent="0.2">
      <c r="B11" s="21" t="s">
        <v>12</v>
      </c>
      <c r="C11" s="22"/>
      <c r="D11" s="22"/>
      <c r="E11" s="22"/>
      <c r="F11" s="22"/>
      <c r="G11" s="22"/>
      <c r="H11" s="23"/>
    </row>
    <row r="12" spans="2:9" ht="27" customHeight="1" x14ac:dyDescent="0.2">
      <c r="B12" s="29" t="s">
        <v>9</v>
      </c>
      <c r="C12" s="24" t="s">
        <v>0</v>
      </c>
      <c r="D12" s="25"/>
      <c r="E12" s="25"/>
      <c r="F12" s="25"/>
      <c r="G12" s="25"/>
      <c r="H12" s="26"/>
    </row>
    <row r="13" spans="2:9" ht="23" customHeight="1" x14ac:dyDescent="0.2">
      <c r="B13" s="30"/>
      <c r="C13" s="27" t="s">
        <v>1</v>
      </c>
      <c r="D13" s="28"/>
      <c r="E13" s="27" t="s">
        <v>2</v>
      </c>
      <c r="F13" s="28"/>
      <c r="G13" s="27" t="s">
        <v>3</v>
      </c>
      <c r="H13" s="28"/>
    </row>
    <row r="14" spans="2:9" ht="19" customHeight="1" x14ac:dyDescent="0.2">
      <c r="B14" s="31"/>
      <c r="C14" s="12" t="s">
        <v>7</v>
      </c>
      <c r="D14" s="12" t="s">
        <v>8</v>
      </c>
      <c r="E14" s="12" t="s">
        <v>7</v>
      </c>
      <c r="F14" s="12" t="s">
        <v>8</v>
      </c>
      <c r="G14" s="13" t="s">
        <v>7</v>
      </c>
      <c r="H14" s="12" t="s">
        <v>8</v>
      </c>
    </row>
    <row r="15" spans="2:9" x14ac:dyDescent="0.2">
      <c r="B15" s="18" t="s">
        <v>4</v>
      </c>
      <c r="C15" s="9">
        <v>2387</v>
      </c>
      <c r="D15" s="4">
        <f>C15/$C$17</f>
        <v>0.3455914289850876</v>
      </c>
      <c r="E15" s="9">
        <v>18182</v>
      </c>
      <c r="F15" s="4">
        <f>E15/$E$17</f>
        <v>0.45414127285443101</v>
      </c>
      <c r="G15" s="3">
        <v>68981</v>
      </c>
      <c r="H15" s="4">
        <f>G15/$G$17</f>
        <v>0.41628295726794884</v>
      </c>
    </row>
    <row r="16" spans="2:9" x14ac:dyDescent="0.2">
      <c r="B16" s="19" t="s">
        <v>5</v>
      </c>
      <c r="C16" s="5">
        <v>4520</v>
      </c>
      <c r="D16" s="7">
        <f>C16/$C$17</f>
        <v>0.65440857101491245</v>
      </c>
      <c r="E16" s="5">
        <v>21854</v>
      </c>
      <c r="F16" s="7">
        <f>E16/$E$17</f>
        <v>0.54585872714556893</v>
      </c>
      <c r="G16" s="6">
        <v>96726</v>
      </c>
      <c r="H16" s="7">
        <f>G16/$G$17</f>
        <v>0.58371704273205116</v>
      </c>
    </row>
    <row r="17" spans="2:8" x14ac:dyDescent="0.2">
      <c r="B17" s="1" t="s">
        <v>10</v>
      </c>
      <c r="C17" s="5">
        <v>6907</v>
      </c>
      <c r="D17" s="10" t="s">
        <v>11</v>
      </c>
      <c r="E17" s="11">
        <v>40036</v>
      </c>
      <c r="F17" s="10" t="s">
        <v>11</v>
      </c>
      <c r="G17" s="8">
        <v>165707</v>
      </c>
      <c r="H17" s="10" t="s">
        <v>11</v>
      </c>
    </row>
    <row r="18" spans="2:8" x14ac:dyDescent="0.2">
      <c r="B18" s="14"/>
      <c r="C18" s="14"/>
      <c r="D18" s="14"/>
      <c r="E18" s="14"/>
      <c r="F18" s="14"/>
      <c r="G18" s="14"/>
      <c r="H18" s="14"/>
    </row>
  </sheetData>
  <mergeCells count="12">
    <mergeCell ref="B11:H11"/>
    <mergeCell ref="B12:B14"/>
    <mergeCell ref="C12:H12"/>
    <mergeCell ref="C13:D13"/>
    <mergeCell ref="E13:F13"/>
    <mergeCell ref="G13:H13"/>
    <mergeCell ref="B2:H2"/>
    <mergeCell ref="C3:H3"/>
    <mergeCell ref="C4:D4"/>
    <mergeCell ref="B3:B5"/>
    <mergeCell ref="E4:F4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4F16-0738-F749-BA4A-55937587B30B}">
  <dimension ref="A1:I9"/>
  <sheetViews>
    <sheetView zoomScale="120" zoomScaleNormal="120" workbookViewId="0">
      <selection activeCell="B13" sqref="B13"/>
    </sheetView>
  </sheetViews>
  <sheetFormatPr baseColWidth="10" defaultRowHeight="16" x14ac:dyDescent="0.2"/>
  <cols>
    <col min="1" max="1" width="10.83203125" style="14"/>
    <col min="2" max="2" width="26.33203125" customWidth="1"/>
    <col min="3" max="3" width="12.1640625" customWidth="1"/>
    <col min="4" max="4" width="10.5" customWidth="1"/>
    <col min="5" max="5" width="13" bestFit="1" customWidth="1"/>
    <col min="6" max="6" width="10.1640625" customWidth="1"/>
    <col min="7" max="7" width="10.6640625" bestFit="1" customWidth="1"/>
    <col min="8" max="8" width="9.5" bestFit="1" customWidth="1"/>
    <col min="9" max="9" width="10.83203125" style="14"/>
  </cols>
  <sheetData>
    <row r="1" spans="2:9" s="14" customFormat="1" x14ac:dyDescent="0.2"/>
    <row r="2" spans="2:9" ht="26" customHeight="1" x14ac:dyDescent="0.2">
      <c r="B2" s="21" t="s">
        <v>6</v>
      </c>
      <c r="C2" s="22"/>
      <c r="D2" s="22"/>
      <c r="E2" s="22"/>
      <c r="F2" s="22"/>
      <c r="G2" s="22"/>
      <c r="H2" s="23"/>
    </row>
    <row r="3" spans="2:9" ht="23" customHeight="1" x14ac:dyDescent="0.2">
      <c r="B3" s="29" t="s">
        <v>9</v>
      </c>
      <c r="C3" s="24" t="s">
        <v>0</v>
      </c>
      <c r="D3" s="25"/>
      <c r="E3" s="25"/>
      <c r="F3" s="25"/>
      <c r="G3" s="25"/>
      <c r="H3" s="26"/>
    </row>
    <row r="4" spans="2:9" ht="23" customHeight="1" x14ac:dyDescent="0.2">
      <c r="B4" s="30"/>
      <c r="C4" s="27" t="s">
        <v>13</v>
      </c>
      <c r="D4" s="28"/>
      <c r="E4" s="27" t="s">
        <v>14</v>
      </c>
      <c r="F4" s="28"/>
      <c r="G4" s="27" t="s">
        <v>3</v>
      </c>
      <c r="H4" s="28"/>
    </row>
    <row r="5" spans="2:9" ht="19" customHeight="1" x14ac:dyDescent="0.2">
      <c r="B5" s="31"/>
      <c r="C5" s="12" t="s">
        <v>7</v>
      </c>
      <c r="D5" s="12" t="s">
        <v>8</v>
      </c>
      <c r="E5" s="12" t="s">
        <v>7</v>
      </c>
      <c r="F5" s="12" t="s">
        <v>8</v>
      </c>
      <c r="G5" s="13" t="s">
        <v>7</v>
      </c>
      <c r="H5" s="12" t="s">
        <v>8</v>
      </c>
    </row>
    <row r="6" spans="2:9" ht="19" customHeight="1" x14ac:dyDescent="0.2">
      <c r="B6" s="18" t="s">
        <v>4</v>
      </c>
      <c r="C6" s="9">
        <v>69362</v>
      </c>
      <c r="D6" s="4">
        <f>C6/$C$8</f>
        <v>0.62087794049196177</v>
      </c>
      <c r="E6" s="9">
        <v>286043</v>
      </c>
      <c r="F6" s="4">
        <f>E6/$E$8</f>
        <v>0.636794511033144</v>
      </c>
      <c r="G6" s="20">
        <v>3572810</v>
      </c>
      <c r="H6" s="4">
        <f>G6/$G$8</f>
        <v>0.60031880925901127</v>
      </c>
    </row>
    <row r="7" spans="2:9" ht="19" customHeight="1" x14ac:dyDescent="0.2">
      <c r="B7" s="19" t="s">
        <v>5</v>
      </c>
      <c r="C7" s="5">
        <v>42354</v>
      </c>
      <c r="D7" s="7">
        <f>C7/$C$8</f>
        <v>0.37912205950803823</v>
      </c>
      <c r="E7" s="5">
        <v>163149</v>
      </c>
      <c r="F7" s="7">
        <f>E7/$E$8</f>
        <v>0.36320548896685606</v>
      </c>
      <c r="G7" s="6">
        <v>2378711</v>
      </c>
      <c r="H7" s="7">
        <f>G7/$G$8</f>
        <v>0.39968119074098873</v>
      </c>
    </row>
    <row r="8" spans="2:9" ht="19" customHeight="1" x14ac:dyDescent="0.2">
      <c r="B8" s="1" t="s">
        <v>10</v>
      </c>
      <c r="C8" s="5">
        <v>111716</v>
      </c>
      <c r="D8" s="10" t="s">
        <v>11</v>
      </c>
      <c r="E8" s="11">
        <v>449192</v>
      </c>
      <c r="F8" s="10" t="s">
        <v>11</v>
      </c>
      <c r="G8" s="8">
        <v>5951521</v>
      </c>
      <c r="H8" s="2" t="s">
        <v>11</v>
      </c>
    </row>
    <row r="9" spans="2:9" s="14" customFormat="1" x14ac:dyDescent="0.2">
      <c r="B9" s="16"/>
      <c r="C9" s="17"/>
      <c r="D9" s="17"/>
      <c r="E9" s="17"/>
      <c r="F9" s="17"/>
      <c r="G9" s="17"/>
      <c r="H9" s="17"/>
      <c r="I9" s="15"/>
    </row>
  </sheetData>
  <mergeCells count="6">
    <mergeCell ref="E4:F4"/>
    <mergeCell ref="G4:H4"/>
    <mergeCell ref="B2:H2"/>
    <mergeCell ref="B3:B5"/>
    <mergeCell ref="C3:H3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0B29-33FC-4540-B55A-6061088157D2}">
  <dimension ref="A1:I9"/>
  <sheetViews>
    <sheetView zoomScale="120" zoomScaleNormal="120" workbookViewId="0">
      <selection activeCell="B15" sqref="B15"/>
    </sheetView>
  </sheetViews>
  <sheetFormatPr baseColWidth="10" defaultRowHeight="16" x14ac:dyDescent="0.2"/>
  <cols>
    <col min="1" max="1" width="10.83203125" style="14"/>
    <col min="2" max="2" width="26.33203125" customWidth="1"/>
    <col min="3" max="3" width="12.1640625" customWidth="1"/>
    <col min="4" max="4" width="10.5" customWidth="1"/>
    <col min="5" max="5" width="13" bestFit="1" customWidth="1"/>
    <col min="6" max="6" width="10.1640625" customWidth="1"/>
    <col min="7" max="7" width="10.6640625" bestFit="1" customWidth="1"/>
    <col min="8" max="8" width="9.5" bestFit="1" customWidth="1"/>
    <col min="9" max="9" width="10.83203125" style="14"/>
  </cols>
  <sheetData>
    <row r="1" spans="2:9" s="14" customFormat="1" x14ac:dyDescent="0.2"/>
    <row r="2" spans="2:9" ht="26" customHeight="1" x14ac:dyDescent="0.2">
      <c r="B2" s="21" t="s">
        <v>6</v>
      </c>
      <c r="C2" s="22"/>
      <c r="D2" s="22"/>
      <c r="E2" s="22"/>
      <c r="F2" s="22"/>
      <c r="G2" s="22"/>
      <c r="H2" s="23"/>
    </row>
    <row r="3" spans="2:9" ht="23" customHeight="1" x14ac:dyDescent="0.2">
      <c r="B3" s="29" t="s">
        <v>9</v>
      </c>
      <c r="C3" s="24" t="s">
        <v>0</v>
      </c>
      <c r="D3" s="25"/>
      <c r="E3" s="25"/>
      <c r="F3" s="25"/>
      <c r="G3" s="25"/>
      <c r="H3" s="26"/>
    </row>
    <row r="4" spans="2:9" ht="23" customHeight="1" x14ac:dyDescent="0.2">
      <c r="B4" s="30"/>
      <c r="C4" s="27" t="s">
        <v>15</v>
      </c>
      <c r="D4" s="28"/>
      <c r="E4" s="27" t="s">
        <v>16</v>
      </c>
      <c r="F4" s="28"/>
      <c r="G4" s="27" t="s">
        <v>3</v>
      </c>
      <c r="H4" s="28"/>
    </row>
    <row r="5" spans="2:9" ht="19" customHeight="1" x14ac:dyDescent="0.2">
      <c r="B5" s="31"/>
      <c r="C5" s="12" t="s">
        <v>7</v>
      </c>
      <c r="D5" s="12" t="s">
        <v>8</v>
      </c>
      <c r="E5" s="12" t="s">
        <v>7</v>
      </c>
      <c r="F5" s="12" t="s">
        <v>8</v>
      </c>
      <c r="G5" s="13" t="s">
        <v>7</v>
      </c>
      <c r="H5" s="12" t="s">
        <v>8</v>
      </c>
    </row>
    <row r="6" spans="2:9" ht="19" customHeight="1" x14ac:dyDescent="0.2">
      <c r="B6" s="18" t="s">
        <v>4</v>
      </c>
      <c r="C6" s="9">
        <v>87457</v>
      </c>
      <c r="D6" s="4">
        <f>C6/$C$8</f>
        <v>0.57654325870843548</v>
      </c>
      <c r="E6" s="9">
        <v>144068</v>
      </c>
      <c r="F6" s="4">
        <f>E6/$E$8</f>
        <v>0.61705699943463144</v>
      </c>
      <c r="G6" s="20">
        <v>3572810</v>
      </c>
      <c r="H6" s="4">
        <f>G6/$G$8</f>
        <v>0.60031880925901127</v>
      </c>
    </row>
    <row r="7" spans="2:9" ht="19" customHeight="1" x14ac:dyDescent="0.2">
      <c r="B7" s="19" t="s">
        <v>5</v>
      </c>
      <c r="C7" s="5">
        <v>64235</v>
      </c>
      <c r="D7" s="7">
        <f>C7/$C$8</f>
        <v>0.42345674129156446</v>
      </c>
      <c r="E7" s="5">
        <v>89408</v>
      </c>
      <c r="F7" s="7">
        <f>E7/$E$8</f>
        <v>0.38294300056536862</v>
      </c>
      <c r="G7" s="6">
        <v>2378711</v>
      </c>
      <c r="H7" s="7">
        <f>G7/$G$8</f>
        <v>0.39968119074098873</v>
      </c>
    </row>
    <row r="8" spans="2:9" ht="19" customHeight="1" x14ac:dyDescent="0.2">
      <c r="B8" s="1" t="s">
        <v>10</v>
      </c>
      <c r="C8" s="5">
        <v>151692</v>
      </c>
      <c r="D8" s="10" t="s">
        <v>11</v>
      </c>
      <c r="E8" s="11">
        <v>233476</v>
      </c>
      <c r="F8" s="10" t="s">
        <v>11</v>
      </c>
      <c r="G8" s="8">
        <v>5951521</v>
      </c>
      <c r="H8" s="2" t="s">
        <v>11</v>
      </c>
    </row>
    <row r="9" spans="2:9" s="14" customFormat="1" x14ac:dyDescent="0.2">
      <c r="B9" s="16"/>
      <c r="C9" s="17"/>
      <c r="D9" s="17"/>
      <c r="E9" s="17"/>
      <c r="F9" s="17"/>
      <c r="G9" s="17"/>
      <c r="H9" s="17"/>
      <c r="I9" s="15"/>
    </row>
  </sheetData>
  <mergeCells count="6">
    <mergeCell ref="B2:H2"/>
    <mergeCell ref="B3:B5"/>
    <mergeCell ref="C3:H3"/>
    <mergeCell ref="C4:D4"/>
    <mergeCell ref="E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272E-D58D-2F4C-A0B6-7E1F1133C180}">
  <dimension ref="A1:S9"/>
  <sheetViews>
    <sheetView zoomScale="110" zoomScaleNormal="110" workbookViewId="0">
      <selection activeCell="J18" sqref="J18"/>
    </sheetView>
  </sheetViews>
  <sheetFormatPr baseColWidth="10" defaultRowHeight="16" x14ac:dyDescent="0.2"/>
  <cols>
    <col min="1" max="1" width="10.83203125" style="14"/>
    <col min="2" max="2" width="26.33203125" customWidth="1"/>
    <col min="3" max="3" width="12.1640625" customWidth="1"/>
    <col min="4" max="14" width="10.5" customWidth="1"/>
    <col min="15" max="15" width="13" bestFit="1" customWidth="1"/>
    <col min="16" max="16" width="10.1640625" customWidth="1"/>
    <col min="17" max="17" width="10.6640625" bestFit="1" customWidth="1"/>
    <col min="18" max="18" width="9.5" bestFit="1" customWidth="1"/>
    <col min="19" max="19" width="10.83203125" style="14"/>
  </cols>
  <sheetData>
    <row r="1" spans="2:19" s="14" customFormat="1" x14ac:dyDescent="0.2"/>
    <row r="2" spans="2:19" ht="26" customHeight="1" x14ac:dyDescent="0.2">
      <c r="B2" s="21" t="s">
        <v>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/>
    </row>
    <row r="3" spans="2:19" ht="23" customHeight="1" x14ac:dyDescent="0.2">
      <c r="B3" s="29" t="s">
        <v>9</v>
      </c>
      <c r="C3" s="24" t="s">
        <v>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6"/>
    </row>
    <row r="4" spans="2:19" ht="36" customHeight="1" x14ac:dyDescent="0.2">
      <c r="B4" s="30"/>
      <c r="C4" s="32" t="s">
        <v>23</v>
      </c>
      <c r="D4" s="33"/>
      <c r="E4" s="32" t="s">
        <v>24</v>
      </c>
      <c r="F4" s="35"/>
      <c r="G4" s="32" t="s">
        <v>25</v>
      </c>
      <c r="H4" s="35"/>
      <c r="I4" s="32" t="s">
        <v>26</v>
      </c>
      <c r="J4" s="35"/>
      <c r="K4" s="32" t="s">
        <v>27</v>
      </c>
      <c r="L4" s="35"/>
      <c r="M4" s="27" t="s">
        <v>17</v>
      </c>
      <c r="N4" s="28"/>
      <c r="O4" s="27" t="s">
        <v>28</v>
      </c>
      <c r="P4" s="28"/>
      <c r="Q4" s="34" t="s">
        <v>3</v>
      </c>
      <c r="R4" s="28"/>
    </row>
    <row r="5" spans="2:19" ht="19" customHeight="1" x14ac:dyDescent="0.2">
      <c r="B5" s="31"/>
      <c r="C5" s="12" t="s">
        <v>7</v>
      </c>
      <c r="D5" s="12" t="s">
        <v>8</v>
      </c>
      <c r="E5" s="12" t="s">
        <v>7</v>
      </c>
      <c r="F5" s="12" t="s">
        <v>8</v>
      </c>
      <c r="G5" s="12" t="s">
        <v>7</v>
      </c>
      <c r="H5" s="12" t="s">
        <v>8</v>
      </c>
      <c r="I5" s="12" t="s">
        <v>7</v>
      </c>
      <c r="J5" s="12" t="s">
        <v>8</v>
      </c>
      <c r="K5" s="12" t="s">
        <v>7</v>
      </c>
      <c r="L5" s="12" t="s">
        <v>8</v>
      </c>
      <c r="M5" s="12" t="s">
        <v>7</v>
      </c>
      <c r="N5" s="12" t="s">
        <v>8</v>
      </c>
      <c r="O5" s="12" t="s">
        <v>7</v>
      </c>
      <c r="P5" s="12" t="s">
        <v>8</v>
      </c>
      <c r="Q5" s="13" t="s">
        <v>7</v>
      </c>
      <c r="R5" s="12" t="s">
        <v>8</v>
      </c>
    </row>
    <row r="6" spans="2:19" ht="19" customHeight="1" x14ac:dyDescent="0.2">
      <c r="B6" s="18" t="s">
        <v>4</v>
      </c>
      <c r="C6" s="9">
        <v>6274</v>
      </c>
      <c r="D6" s="4">
        <f>C6/C8</f>
        <v>0.38502608162012886</v>
      </c>
      <c r="E6" s="9">
        <v>41132</v>
      </c>
      <c r="F6" s="4">
        <f>E6/$E$8</f>
        <v>0.42846725973457778</v>
      </c>
      <c r="G6" s="20">
        <v>21631</v>
      </c>
      <c r="H6" s="4">
        <f>G6/$G$8</f>
        <v>0.23945049592631951</v>
      </c>
      <c r="I6" s="9">
        <v>11389</v>
      </c>
      <c r="J6" s="4">
        <f>I6/$I$8</f>
        <v>0.8037970216670195</v>
      </c>
      <c r="K6" s="9">
        <v>93443</v>
      </c>
      <c r="L6" s="4">
        <f>K6/$K$8</f>
        <v>0.50502905012836108</v>
      </c>
      <c r="M6" s="9">
        <v>173869</v>
      </c>
      <c r="N6" s="4">
        <f>M6/$M$8</f>
        <v>0.43270046761882719</v>
      </c>
      <c r="O6" s="9">
        <v>265583</v>
      </c>
      <c r="P6" s="4">
        <f>O6/$O$8</f>
        <v>0.49223329941599159</v>
      </c>
      <c r="Q6" s="20">
        <v>3572810</v>
      </c>
      <c r="R6" s="4">
        <f>Q6/$Q$8</f>
        <v>0.60031880925901127</v>
      </c>
    </row>
    <row r="7" spans="2:19" ht="19" customHeight="1" x14ac:dyDescent="0.2">
      <c r="B7" s="19" t="s">
        <v>5</v>
      </c>
      <c r="C7" s="5">
        <v>10021</v>
      </c>
      <c r="D7" s="7">
        <f>C7/C8</f>
        <v>0.61497391837987114</v>
      </c>
      <c r="E7" s="5">
        <v>54866</v>
      </c>
      <c r="F7" s="7">
        <f>E7/$E$8</f>
        <v>0.57153274026542222</v>
      </c>
      <c r="G7" s="6">
        <v>68705</v>
      </c>
      <c r="H7" s="7">
        <f>G7/$G$8</f>
        <v>0.76054950407368049</v>
      </c>
      <c r="I7" s="5">
        <v>2780</v>
      </c>
      <c r="J7" s="7">
        <f>I7/$I$8</f>
        <v>0.19620297833298045</v>
      </c>
      <c r="K7" s="5">
        <v>91582</v>
      </c>
      <c r="L7" s="7">
        <f>K7/$K$8</f>
        <v>0.49497094987163898</v>
      </c>
      <c r="M7" s="5">
        <v>227954</v>
      </c>
      <c r="N7" s="7">
        <f>M7/$M$8</f>
        <v>0.56729953238117281</v>
      </c>
      <c r="O7" s="5">
        <v>273964</v>
      </c>
      <c r="P7" s="7">
        <f>O7/$O$8</f>
        <v>0.50776670058400841</v>
      </c>
      <c r="Q7" s="6">
        <v>2378711</v>
      </c>
      <c r="R7" s="7">
        <f>Q7/$Q$8</f>
        <v>0.39968119074098873</v>
      </c>
    </row>
    <row r="8" spans="2:19" ht="19" customHeight="1" x14ac:dyDescent="0.2">
      <c r="B8" s="1" t="s">
        <v>10</v>
      </c>
      <c r="C8" s="5">
        <v>16295</v>
      </c>
      <c r="D8" s="10" t="s">
        <v>11</v>
      </c>
      <c r="E8" s="11">
        <v>95998</v>
      </c>
      <c r="F8" s="10" t="s">
        <v>11</v>
      </c>
      <c r="G8" s="8">
        <v>90336</v>
      </c>
      <c r="H8" s="2" t="s">
        <v>11</v>
      </c>
      <c r="I8" s="5">
        <v>14169</v>
      </c>
      <c r="J8" s="10" t="s">
        <v>11</v>
      </c>
      <c r="K8" s="11">
        <v>185025</v>
      </c>
      <c r="L8" s="10" t="s">
        <v>11</v>
      </c>
      <c r="M8" s="5">
        <v>401823</v>
      </c>
      <c r="N8" s="10" t="s">
        <v>11</v>
      </c>
      <c r="O8" s="11">
        <v>539547</v>
      </c>
      <c r="P8" s="10" t="s">
        <v>11</v>
      </c>
      <c r="Q8" s="8">
        <v>5951521</v>
      </c>
      <c r="R8" s="2" t="s">
        <v>11</v>
      </c>
    </row>
    <row r="9" spans="2:19" s="14" customFormat="1" x14ac:dyDescent="0.2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5"/>
    </row>
  </sheetData>
  <mergeCells count="11">
    <mergeCell ref="B2:R2"/>
    <mergeCell ref="B3:B5"/>
    <mergeCell ref="C3:R3"/>
    <mergeCell ref="C4:D4"/>
    <mergeCell ref="O4:P4"/>
    <mergeCell ref="Q4:R4"/>
    <mergeCell ref="E4:F4"/>
    <mergeCell ref="G4:H4"/>
    <mergeCell ref="I4:J4"/>
    <mergeCell ref="M4:N4"/>
    <mergeCell ref="K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72F-F37A-EB4C-B8BB-56D9E7B9CCE4}">
  <dimension ref="A1:Q9"/>
  <sheetViews>
    <sheetView tabSelected="1" zoomScale="120" zoomScaleNormal="120" workbookViewId="0">
      <selection activeCell="G16" sqref="G16"/>
    </sheetView>
  </sheetViews>
  <sheetFormatPr baseColWidth="10" defaultRowHeight="16" x14ac:dyDescent="0.2"/>
  <cols>
    <col min="1" max="1" width="10.83203125" style="14"/>
    <col min="2" max="2" width="26.33203125" customWidth="1"/>
    <col min="3" max="3" width="9.5" customWidth="1"/>
    <col min="4" max="4" width="10" customWidth="1"/>
    <col min="5" max="16" width="9.5" customWidth="1"/>
    <col min="17" max="17" width="10.83203125" style="14"/>
  </cols>
  <sheetData>
    <row r="1" spans="2:16" s="14" customFormat="1" x14ac:dyDescent="0.2"/>
    <row r="2" spans="2:16" ht="27" customHeight="1" x14ac:dyDescent="0.2">
      <c r="B2" s="21" t="s">
        <v>12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3"/>
    </row>
    <row r="3" spans="2:16" ht="25" customHeight="1" x14ac:dyDescent="0.2">
      <c r="B3" s="29" t="s">
        <v>9</v>
      </c>
      <c r="C3" s="25" t="s">
        <v>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</row>
    <row r="4" spans="2:16" ht="23" customHeight="1" x14ac:dyDescent="0.2">
      <c r="B4" s="30"/>
      <c r="C4" s="27" t="s">
        <v>29</v>
      </c>
      <c r="D4" s="28"/>
      <c r="E4" s="27" t="s">
        <v>30</v>
      </c>
      <c r="F4" s="28"/>
      <c r="G4" s="27" t="s">
        <v>31</v>
      </c>
      <c r="H4" s="34"/>
      <c r="I4" s="27" t="s">
        <v>32</v>
      </c>
      <c r="J4" s="28"/>
      <c r="K4" s="27" t="s">
        <v>33</v>
      </c>
      <c r="L4" s="28"/>
      <c r="M4" s="27" t="s">
        <v>18</v>
      </c>
      <c r="N4" s="28"/>
      <c r="O4" s="34" t="s">
        <v>3</v>
      </c>
      <c r="P4" s="28"/>
    </row>
    <row r="5" spans="2:16" ht="19" customHeight="1" x14ac:dyDescent="0.2">
      <c r="B5" s="31"/>
      <c r="C5" s="12" t="s">
        <v>7</v>
      </c>
      <c r="D5" s="12" t="s">
        <v>8</v>
      </c>
      <c r="E5" s="12" t="s">
        <v>7</v>
      </c>
      <c r="F5" s="12" t="s">
        <v>8</v>
      </c>
      <c r="G5" s="12" t="s">
        <v>7</v>
      </c>
      <c r="H5" s="12" t="s">
        <v>8</v>
      </c>
      <c r="I5" s="12" t="s">
        <v>7</v>
      </c>
      <c r="J5" s="12" t="s">
        <v>8</v>
      </c>
      <c r="K5" s="12" t="s">
        <v>7</v>
      </c>
      <c r="L5" s="12" t="s">
        <v>8</v>
      </c>
      <c r="M5" s="12" t="s">
        <v>7</v>
      </c>
      <c r="N5" s="12" t="s">
        <v>8</v>
      </c>
      <c r="O5" s="13" t="s">
        <v>7</v>
      </c>
      <c r="P5" s="12" t="s">
        <v>8</v>
      </c>
    </row>
    <row r="6" spans="2:16" x14ac:dyDescent="0.2">
      <c r="B6" s="18" t="s">
        <v>4</v>
      </c>
      <c r="C6" s="9">
        <v>4668</v>
      </c>
      <c r="D6" s="4">
        <f>C6/$C$8</f>
        <v>0.5839379534650988</v>
      </c>
      <c r="E6" s="3">
        <v>9523</v>
      </c>
      <c r="F6" s="4">
        <f>E6/$E$8</f>
        <v>0.39783598613025861</v>
      </c>
      <c r="G6" s="9">
        <v>0</v>
      </c>
      <c r="H6" s="4">
        <f>G6/$G$8</f>
        <v>0</v>
      </c>
      <c r="I6" s="3">
        <v>1091</v>
      </c>
      <c r="J6" s="4">
        <f>I6/$I$8</f>
        <v>0.55663265306122445</v>
      </c>
      <c r="K6" s="9">
        <v>2386</v>
      </c>
      <c r="L6" s="4">
        <f>K6/$K$8</f>
        <v>0.47378872120730736</v>
      </c>
      <c r="M6" s="9">
        <v>17668</v>
      </c>
      <c r="N6" s="4">
        <f>M6/$M$8</f>
        <v>0.45197104192780946</v>
      </c>
      <c r="O6" s="3">
        <v>68981</v>
      </c>
      <c r="P6" s="4">
        <f>O6/$O$8</f>
        <v>0.41628295726794884</v>
      </c>
    </row>
    <row r="7" spans="2:16" x14ac:dyDescent="0.2">
      <c r="B7" s="19" t="s">
        <v>5</v>
      </c>
      <c r="C7" s="5">
        <v>3326</v>
      </c>
      <c r="D7" s="7">
        <f>C7/$C$8</f>
        <v>0.4160620465349012</v>
      </c>
      <c r="E7" s="6">
        <v>14414</v>
      </c>
      <c r="F7" s="7">
        <f>E7/$E$8</f>
        <v>0.60216401386974139</v>
      </c>
      <c r="G7" s="5">
        <v>164</v>
      </c>
      <c r="H7" s="7">
        <f>G7/$G$8</f>
        <v>1</v>
      </c>
      <c r="I7" s="6">
        <v>869</v>
      </c>
      <c r="J7" s="7">
        <f>I7/$I$8</f>
        <v>0.4433673469387755</v>
      </c>
      <c r="K7" s="5">
        <v>2650</v>
      </c>
      <c r="L7" s="7">
        <f>K7/$K$8</f>
        <v>0.52621127879269258</v>
      </c>
      <c r="M7" s="5">
        <v>21423</v>
      </c>
      <c r="N7" s="7">
        <f>M7/$M$8</f>
        <v>0.54802895807219054</v>
      </c>
      <c r="O7" s="6">
        <v>96726</v>
      </c>
      <c r="P7" s="7">
        <f>O7/$O$8</f>
        <v>0.58371704273205116</v>
      </c>
    </row>
    <row r="8" spans="2:16" x14ac:dyDescent="0.2">
      <c r="B8" s="1" t="s">
        <v>10</v>
      </c>
      <c r="C8" s="11">
        <v>7994</v>
      </c>
      <c r="D8" s="10" t="s">
        <v>11</v>
      </c>
      <c r="E8" s="8">
        <v>23937</v>
      </c>
      <c r="F8" s="2" t="s">
        <v>11</v>
      </c>
      <c r="G8" s="11">
        <v>164</v>
      </c>
      <c r="H8" s="10" t="s">
        <v>11</v>
      </c>
      <c r="I8" s="8">
        <v>1960</v>
      </c>
      <c r="J8" s="2" t="s">
        <v>11</v>
      </c>
      <c r="K8" s="11">
        <v>5036</v>
      </c>
      <c r="L8" s="10" t="s">
        <v>11</v>
      </c>
      <c r="M8" s="11">
        <v>39091</v>
      </c>
      <c r="N8" s="10" t="s">
        <v>11</v>
      </c>
      <c r="O8" s="8">
        <v>165707</v>
      </c>
      <c r="P8" s="2" t="s">
        <v>11</v>
      </c>
    </row>
    <row r="9" spans="2:16" s="14" customFormat="1" x14ac:dyDescent="0.2"/>
  </sheetData>
  <mergeCells count="10">
    <mergeCell ref="B2:P2"/>
    <mergeCell ref="B3:B5"/>
    <mergeCell ref="C3:P3"/>
    <mergeCell ref="C4:D4"/>
    <mergeCell ref="O4:P4"/>
    <mergeCell ref="M4:N4"/>
    <mergeCell ref="E4:F4"/>
    <mergeCell ref="G4:H4"/>
    <mergeCell ref="I4:J4"/>
    <mergeCell ref="K4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1186-6E8B-284A-8381-A71EBDABA3D2}">
  <dimension ref="A1:G9"/>
  <sheetViews>
    <sheetView zoomScale="120" zoomScaleNormal="120" workbookViewId="0">
      <selection activeCell="H20" sqref="H20"/>
    </sheetView>
  </sheetViews>
  <sheetFormatPr baseColWidth="10" defaultRowHeight="16" x14ac:dyDescent="0.2"/>
  <cols>
    <col min="1" max="1" width="10.83203125" style="14"/>
    <col min="2" max="2" width="26.33203125" customWidth="1"/>
    <col min="3" max="3" width="13" bestFit="1" customWidth="1"/>
    <col min="4" max="4" width="10.6640625" customWidth="1"/>
    <col min="5" max="5" width="10.6640625" bestFit="1" customWidth="1"/>
    <col min="6" max="6" width="9.83203125" customWidth="1"/>
    <col min="7" max="7" width="10.83203125" style="14"/>
  </cols>
  <sheetData>
    <row r="1" spans="2:6" s="14" customFormat="1" x14ac:dyDescent="0.2"/>
    <row r="2" spans="2:6" ht="27" customHeight="1" x14ac:dyDescent="0.2">
      <c r="B2" s="21" t="s">
        <v>12</v>
      </c>
      <c r="C2" s="22"/>
      <c r="D2" s="22"/>
      <c r="E2" s="22"/>
      <c r="F2" s="23"/>
    </row>
    <row r="3" spans="2:6" ht="25" customHeight="1" x14ac:dyDescent="0.2">
      <c r="B3" s="29" t="s">
        <v>9</v>
      </c>
      <c r="C3" s="25" t="s">
        <v>0</v>
      </c>
      <c r="D3" s="25"/>
      <c r="E3" s="25"/>
      <c r="F3" s="26"/>
    </row>
    <row r="4" spans="2:6" ht="23" customHeight="1" x14ac:dyDescent="0.2">
      <c r="B4" s="30"/>
      <c r="C4" s="27" t="s">
        <v>19</v>
      </c>
      <c r="D4" s="28"/>
      <c r="E4" s="27" t="s">
        <v>3</v>
      </c>
      <c r="F4" s="28"/>
    </row>
    <row r="5" spans="2:6" ht="19" customHeight="1" x14ac:dyDescent="0.2">
      <c r="B5" s="31"/>
      <c r="C5" s="12" t="s">
        <v>7</v>
      </c>
      <c r="D5" s="12" t="s">
        <v>8</v>
      </c>
      <c r="E5" s="13" t="s">
        <v>7</v>
      </c>
      <c r="F5" s="12" t="s">
        <v>8</v>
      </c>
    </row>
    <row r="6" spans="2:6" x14ac:dyDescent="0.2">
      <c r="B6" s="18" t="s">
        <v>4</v>
      </c>
      <c r="C6" s="9">
        <v>116</v>
      </c>
      <c r="D6" s="4">
        <f>C6/$C$8</f>
        <v>5.5369928400954657E-2</v>
      </c>
      <c r="E6" s="3">
        <v>68981</v>
      </c>
      <c r="F6" s="4">
        <f>E6/$E$8</f>
        <v>0.41628295726794884</v>
      </c>
    </row>
    <row r="7" spans="2:6" x14ac:dyDescent="0.2">
      <c r="B7" s="19" t="s">
        <v>5</v>
      </c>
      <c r="C7" s="5">
        <v>1979</v>
      </c>
      <c r="D7" s="7">
        <f>C7/$C$8</f>
        <v>0.94463007159904533</v>
      </c>
      <c r="E7" s="6">
        <v>96726</v>
      </c>
      <c r="F7" s="7">
        <f>E7/$E$8</f>
        <v>0.58371704273205116</v>
      </c>
    </row>
    <row r="8" spans="2:6" x14ac:dyDescent="0.2">
      <c r="B8" s="1" t="s">
        <v>10</v>
      </c>
      <c r="C8" s="11">
        <v>2095</v>
      </c>
      <c r="D8" s="10" t="s">
        <v>11</v>
      </c>
      <c r="E8" s="8">
        <v>165707</v>
      </c>
      <c r="F8" s="2" t="s">
        <v>11</v>
      </c>
    </row>
    <row r="9" spans="2:6" s="14" customFormat="1" x14ac:dyDescent="0.2"/>
  </sheetData>
  <mergeCells count="5">
    <mergeCell ref="B2:F2"/>
    <mergeCell ref="B3:B5"/>
    <mergeCell ref="C3:F3"/>
    <mergeCell ref="C4:D4"/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6D85-C872-744D-B5AE-2654551222EE}">
  <dimension ref="A1:K9"/>
  <sheetViews>
    <sheetView zoomScale="120" zoomScaleNormal="120" workbookViewId="0">
      <selection activeCell="I14" sqref="I14"/>
    </sheetView>
  </sheetViews>
  <sheetFormatPr baseColWidth="10" defaultRowHeight="16" x14ac:dyDescent="0.2"/>
  <cols>
    <col min="1" max="1" width="10.83203125" style="14"/>
    <col min="2" max="2" width="26.33203125" customWidth="1"/>
    <col min="3" max="10" width="10.83203125" customWidth="1"/>
    <col min="11" max="11" width="10.83203125" style="14"/>
  </cols>
  <sheetData>
    <row r="1" spans="2:10" s="14" customFormat="1" x14ac:dyDescent="0.2"/>
    <row r="2" spans="2:10" ht="27" customHeight="1" x14ac:dyDescent="0.2">
      <c r="B2" s="21" t="s">
        <v>12</v>
      </c>
      <c r="C2" s="22"/>
      <c r="D2" s="22"/>
      <c r="E2" s="22"/>
      <c r="F2" s="22"/>
      <c r="G2" s="22"/>
      <c r="H2" s="22"/>
      <c r="I2" s="22"/>
      <c r="J2" s="23"/>
    </row>
    <row r="3" spans="2:10" ht="27" customHeight="1" x14ac:dyDescent="0.2">
      <c r="B3" s="29" t="s">
        <v>9</v>
      </c>
      <c r="C3" s="24" t="s">
        <v>0</v>
      </c>
      <c r="D3" s="25"/>
      <c r="E3" s="25"/>
      <c r="F3" s="25"/>
      <c r="G3" s="25"/>
      <c r="H3" s="25"/>
      <c r="I3" s="25"/>
      <c r="J3" s="26"/>
    </row>
    <row r="4" spans="2:10" ht="23" customHeight="1" x14ac:dyDescent="0.2">
      <c r="B4" s="30"/>
      <c r="C4" s="27" t="s">
        <v>20</v>
      </c>
      <c r="D4" s="28"/>
      <c r="E4" s="27" t="s">
        <v>21</v>
      </c>
      <c r="F4" s="28"/>
      <c r="G4" s="27" t="s">
        <v>22</v>
      </c>
      <c r="H4" s="28"/>
      <c r="I4" s="27" t="s">
        <v>3</v>
      </c>
      <c r="J4" s="28"/>
    </row>
    <row r="5" spans="2:10" ht="19" customHeight="1" x14ac:dyDescent="0.2">
      <c r="B5" s="31"/>
      <c r="C5" s="12" t="s">
        <v>7</v>
      </c>
      <c r="D5" s="12" t="s">
        <v>8</v>
      </c>
      <c r="E5" s="12" t="s">
        <v>7</v>
      </c>
      <c r="F5" s="12" t="s">
        <v>8</v>
      </c>
      <c r="G5" s="12" t="s">
        <v>7</v>
      </c>
      <c r="H5" s="12" t="s">
        <v>8</v>
      </c>
      <c r="I5" s="13" t="s">
        <v>7</v>
      </c>
      <c r="J5" s="12" t="s">
        <v>8</v>
      </c>
    </row>
    <row r="6" spans="2:10" x14ac:dyDescent="0.2">
      <c r="B6" s="18" t="s">
        <v>4</v>
      </c>
      <c r="C6" s="9">
        <v>1690</v>
      </c>
      <c r="D6" s="4">
        <f>C6/$C$8</f>
        <v>0.45417898414404728</v>
      </c>
      <c r="E6" s="20">
        <v>476</v>
      </c>
      <c r="F6" s="4">
        <f>E6/$E$8</f>
        <v>0.3946932006633499</v>
      </c>
      <c r="G6" s="9">
        <v>3030</v>
      </c>
      <c r="H6" s="4">
        <f>G6/$G$8</f>
        <v>0.4552967693463561</v>
      </c>
      <c r="I6" s="20">
        <v>68981</v>
      </c>
      <c r="J6" s="4">
        <f>I6/$I$8</f>
        <v>0.41628295726794884</v>
      </c>
    </row>
    <row r="7" spans="2:10" x14ac:dyDescent="0.2">
      <c r="B7" s="19" t="s">
        <v>5</v>
      </c>
      <c r="C7" s="5">
        <v>2031</v>
      </c>
      <c r="D7" s="7">
        <f>C7/$C$8</f>
        <v>0.54582101585595266</v>
      </c>
      <c r="E7" s="6">
        <v>730</v>
      </c>
      <c r="F7" s="7">
        <f>E7/$E$8</f>
        <v>0.6053067993366501</v>
      </c>
      <c r="G7" s="5">
        <v>3625</v>
      </c>
      <c r="H7" s="7">
        <f>G7/$G$8</f>
        <v>0.5447032306536439</v>
      </c>
      <c r="I7" s="6">
        <v>96726</v>
      </c>
      <c r="J7" s="7">
        <f>I7/$I$8</f>
        <v>0.58371704273205116</v>
      </c>
    </row>
    <row r="8" spans="2:10" x14ac:dyDescent="0.2">
      <c r="B8" s="1" t="s">
        <v>10</v>
      </c>
      <c r="C8" s="11">
        <v>3721</v>
      </c>
      <c r="D8" s="10" t="s">
        <v>11</v>
      </c>
      <c r="E8" s="8">
        <v>1206</v>
      </c>
      <c r="F8" s="2" t="s">
        <v>11</v>
      </c>
      <c r="G8" s="11">
        <v>6655</v>
      </c>
      <c r="H8" s="10" t="s">
        <v>11</v>
      </c>
      <c r="I8" s="8">
        <v>165707</v>
      </c>
      <c r="J8" s="2" t="s">
        <v>11</v>
      </c>
    </row>
    <row r="9" spans="2:10" s="14" customFormat="1" x14ac:dyDescent="0.2"/>
  </sheetData>
  <mergeCells count="7">
    <mergeCell ref="B2:J2"/>
    <mergeCell ref="B3:B5"/>
    <mergeCell ref="C3:J3"/>
    <mergeCell ref="C4:D4"/>
    <mergeCell ref="G4:H4"/>
    <mergeCell ref="I4:J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Los Angeles CA</vt:lpstr>
      <vt:lpstr>Harris County TX</vt:lpstr>
      <vt:lpstr>King County WA</vt:lpstr>
      <vt:lpstr>NYC NY</vt:lpstr>
      <vt:lpstr>Hawaii</vt:lpstr>
      <vt:lpstr>Arkansas</vt:lpstr>
      <vt:lpstr>Utah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Anam</dc:creator>
  <cp:lastModifiedBy>Khan, Anam</cp:lastModifiedBy>
  <dcterms:created xsi:type="dcterms:W3CDTF">2022-12-02T08:38:08Z</dcterms:created>
  <dcterms:modified xsi:type="dcterms:W3CDTF">2022-12-02T22:36:08Z</dcterms:modified>
</cp:coreProperties>
</file>