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-checkout-user/Documents/2024_westerly/redclay_jet/data/"/>
    </mc:Choice>
  </mc:AlternateContent>
  <xr:revisionPtr revIDLastSave="0" documentId="13_ncr:1_{7143453B-C0A7-954C-9A1B-D4DE510D9FE7}" xr6:coauthVersionLast="47" xr6:coauthVersionMax="47" xr10:uidLastSave="{00000000-0000-0000-0000-000000000000}"/>
  <bookViews>
    <workbookView xWindow="10060" yWindow="2840" windowWidth="24500" windowHeight="17040" xr2:uid="{0C4DC5BA-BDDE-D944-A995-04B415C2673E}"/>
  </bookViews>
  <sheets>
    <sheet name="site" sheetId="2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2" l="1"/>
  <c r="F14" i="2"/>
  <c r="E14" i="2"/>
  <c r="F13" i="2"/>
  <c r="E13" i="2"/>
</calcChain>
</file>

<file path=xl/sharedStrings.xml><?xml version="1.0" encoding="utf-8"?>
<sst xmlns="http://schemas.openxmlformats.org/spreadsheetml/2006/main" count="50" uniqueCount="33">
  <si>
    <t>location</t>
  </si>
  <si>
    <t>latitude</t>
  </si>
  <si>
    <t>longitude</t>
  </si>
  <si>
    <t>Jiaxian</t>
  </si>
  <si>
    <t>Shilou</t>
  </si>
  <si>
    <t>Lantian</t>
  </si>
  <si>
    <t>altitude</t>
  </si>
  <si>
    <t>Baode</t>
  </si>
  <si>
    <t>MAT</t>
  </si>
  <si>
    <t>MSAT</t>
  </si>
  <si>
    <t>AI</t>
  </si>
  <si>
    <t>MAP</t>
  </si>
  <si>
    <t>ΔT</t>
  </si>
  <si>
    <t>Pianguan</t>
  </si>
  <si>
    <t>Lingtai</t>
  </si>
  <si>
    <t>ref</t>
  </si>
  <si>
    <t>this study</t>
  </si>
  <si>
    <t>work</t>
  </si>
  <si>
    <t>T47</t>
  </si>
  <si>
    <t>yes</t>
  </si>
  <si>
    <t>Zunyi</t>
  </si>
  <si>
    <t>Xi'an</t>
  </si>
  <si>
    <t>Guilin</t>
  </si>
  <si>
    <t>Shijiazhuang</t>
  </si>
  <si>
    <t>GNIP</t>
  </si>
  <si>
    <t>Xifeng</t>
  </si>
  <si>
    <t>U1430</t>
  </si>
  <si>
    <t>G3</t>
  </si>
  <si>
    <t>ODP 1208</t>
  </si>
  <si>
    <t>pacific</t>
  </si>
  <si>
    <t>ODP 885/886</t>
  </si>
  <si>
    <t>Yushe</t>
  </si>
  <si>
    <t>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</si>
</sst>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96ACD-C802-A84D-BA3B-CA1055DC7FA6}">
  <dimension ref="A1:M17"/>
  <sheetViews>
    <sheetView tabSelected="1" workbookViewId="0">
      <selection activeCell="D12" sqref="D12"/>
    </sheetView>
  </sheetViews>
  <sheetFormatPr baseColWidth="10" defaultRowHeight="16" x14ac:dyDescent="0.2"/>
  <sheetData>
    <row r="1" spans="1:13" x14ac:dyDescent="0.2">
      <c r="A1" t="s">
        <v>0</v>
      </c>
      <c r="B1" t="s">
        <v>29</v>
      </c>
      <c r="C1" t="s">
        <v>32</v>
      </c>
      <c r="D1" t="s">
        <v>17</v>
      </c>
      <c r="E1" t="s">
        <v>1</v>
      </c>
      <c r="F1" t="s">
        <v>2</v>
      </c>
      <c r="G1" t="s">
        <v>6</v>
      </c>
      <c r="H1" t="s">
        <v>18</v>
      </c>
      <c r="I1" t="s">
        <v>10</v>
      </c>
      <c r="J1" t="s">
        <v>11</v>
      </c>
      <c r="K1" t="s">
        <v>8</v>
      </c>
      <c r="L1" t="s">
        <v>9</v>
      </c>
      <c r="M1" t="s">
        <v>12</v>
      </c>
    </row>
    <row r="2" spans="1:13" x14ac:dyDescent="0.2">
      <c r="A2" t="s">
        <v>3</v>
      </c>
      <c r="B2" t="b">
        <v>1</v>
      </c>
      <c r="C2" t="b">
        <v>1</v>
      </c>
      <c r="D2" t="s">
        <v>16</v>
      </c>
      <c r="E2">
        <v>38</v>
      </c>
      <c r="F2">
        <v>110.5</v>
      </c>
      <c r="G2">
        <v>1000</v>
      </c>
      <c r="H2" t="s">
        <v>19</v>
      </c>
      <c r="I2">
        <v>0.19089309282886055</v>
      </c>
      <c r="J2">
        <v>433.90000000000003</v>
      </c>
      <c r="K2" s="1">
        <v>10.933333333333332</v>
      </c>
      <c r="L2" s="1">
        <v>25.2</v>
      </c>
      <c r="M2" s="1">
        <v>14.266666666666667</v>
      </c>
    </row>
    <row r="3" spans="1:13" x14ac:dyDescent="0.2">
      <c r="A3" t="s">
        <v>4</v>
      </c>
      <c r="B3" t="b">
        <v>0</v>
      </c>
      <c r="C3" t="b">
        <v>1</v>
      </c>
      <c r="D3" t="s">
        <v>16</v>
      </c>
      <c r="E3">
        <v>36.9</v>
      </c>
      <c r="F3">
        <v>110.1</v>
      </c>
      <c r="G3">
        <v>1000</v>
      </c>
      <c r="H3" t="s">
        <v>19</v>
      </c>
      <c r="I3">
        <v>0.29396398399288565</v>
      </c>
      <c r="J3">
        <v>528.9</v>
      </c>
      <c r="K3" s="1">
        <v>9.9749999999999996</v>
      </c>
      <c r="L3" s="1">
        <v>23.566666666666666</v>
      </c>
      <c r="M3" s="1">
        <v>13.591666666666667</v>
      </c>
    </row>
    <row r="4" spans="1:13" x14ac:dyDescent="0.2">
      <c r="A4" t="s">
        <v>5</v>
      </c>
      <c r="B4" t="b">
        <v>0</v>
      </c>
      <c r="C4" t="b">
        <v>1</v>
      </c>
      <c r="D4" t="s">
        <v>16</v>
      </c>
      <c r="E4">
        <v>34.200000000000003</v>
      </c>
      <c r="F4">
        <v>109.3</v>
      </c>
      <c r="G4">
        <v>700</v>
      </c>
      <c r="H4" t="s">
        <v>19</v>
      </c>
      <c r="I4">
        <v>0.52216498585213666</v>
      </c>
      <c r="J4">
        <v>719.7</v>
      </c>
      <c r="K4" s="1">
        <v>14.6</v>
      </c>
      <c r="L4" s="1">
        <v>27.3</v>
      </c>
      <c r="M4" s="1">
        <v>12.700000000000001</v>
      </c>
    </row>
    <row r="5" spans="1:13" x14ac:dyDescent="0.2">
      <c r="A5" t="s">
        <v>13</v>
      </c>
      <c r="B5" t="b">
        <v>0</v>
      </c>
      <c r="C5" t="b">
        <v>1</v>
      </c>
      <c r="D5" t="s">
        <v>15</v>
      </c>
      <c r="E5">
        <v>39.43</v>
      </c>
      <c r="F5">
        <v>111.51</v>
      </c>
      <c r="J5">
        <v>411.3</v>
      </c>
      <c r="K5" s="1">
        <v>7.4</v>
      </c>
    </row>
    <row r="6" spans="1:13" x14ac:dyDescent="0.2">
      <c r="A6" t="s">
        <v>14</v>
      </c>
      <c r="B6" t="b">
        <v>1</v>
      </c>
      <c r="C6" t="b">
        <v>1</v>
      </c>
      <c r="D6" t="s">
        <v>15</v>
      </c>
      <c r="E6">
        <v>35</v>
      </c>
      <c r="F6">
        <v>107.58</v>
      </c>
      <c r="H6" t="s">
        <v>19</v>
      </c>
      <c r="J6">
        <v>637.70000000000005</v>
      </c>
      <c r="K6" s="1">
        <v>8.6</v>
      </c>
    </row>
    <row r="7" spans="1:13" x14ac:dyDescent="0.2">
      <c r="A7" t="s">
        <v>23</v>
      </c>
      <c r="B7" t="b">
        <v>0</v>
      </c>
      <c r="C7" t="b">
        <v>0</v>
      </c>
      <c r="D7" t="s">
        <v>24</v>
      </c>
      <c r="E7">
        <v>38.03</v>
      </c>
      <c r="F7">
        <v>114.51</v>
      </c>
      <c r="G7">
        <v>250</v>
      </c>
    </row>
    <row r="8" spans="1:13" x14ac:dyDescent="0.2">
      <c r="A8" t="s">
        <v>21</v>
      </c>
      <c r="B8" t="b">
        <v>0</v>
      </c>
      <c r="C8" t="b">
        <v>0</v>
      </c>
      <c r="D8" t="s">
        <v>24</v>
      </c>
      <c r="E8">
        <v>34.25</v>
      </c>
      <c r="F8">
        <v>108.95</v>
      </c>
      <c r="G8">
        <v>350</v>
      </c>
    </row>
    <row r="9" spans="1:13" x14ac:dyDescent="0.2">
      <c r="A9" t="s">
        <v>20</v>
      </c>
      <c r="B9" t="b">
        <v>0</v>
      </c>
      <c r="C9" t="b">
        <v>0</v>
      </c>
      <c r="D9" t="s">
        <v>24</v>
      </c>
      <c r="E9">
        <v>27.72</v>
      </c>
      <c r="F9">
        <v>106.92</v>
      </c>
      <c r="G9">
        <v>863</v>
      </c>
    </row>
    <row r="10" spans="1:13" x14ac:dyDescent="0.2">
      <c r="A10" t="s">
        <v>22</v>
      </c>
      <c r="B10" t="b">
        <v>0</v>
      </c>
      <c r="C10" t="b">
        <v>0</v>
      </c>
      <c r="D10" t="s">
        <v>24</v>
      </c>
      <c r="E10">
        <v>25.27</v>
      </c>
      <c r="F10">
        <v>110.28</v>
      </c>
      <c r="G10">
        <v>150</v>
      </c>
    </row>
    <row r="11" spans="1:13" x14ac:dyDescent="0.2">
      <c r="A11" t="s">
        <v>25</v>
      </c>
      <c r="B11" t="b">
        <v>0</v>
      </c>
      <c r="C11" t="b">
        <v>0</v>
      </c>
      <c r="D11" t="s">
        <v>15</v>
      </c>
      <c r="E11">
        <v>35.74</v>
      </c>
      <c r="F11">
        <v>107.66</v>
      </c>
      <c r="J11">
        <v>537</v>
      </c>
      <c r="K11" s="1">
        <v>9.4</v>
      </c>
    </row>
    <row r="12" spans="1:13" x14ac:dyDescent="0.2">
      <c r="A12" t="s">
        <v>7</v>
      </c>
      <c r="B12" t="b">
        <v>0</v>
      </c>
      <c r="C12" t="b">
        <v>1</v>
      </c>
      <c r="D12" t="s">
        <v>15</v>
      </c>
      <c r="E12">
        <v>38.799999999999997</v>
      </c>
      <c r="F12">
        <v>111.2</v>
      </c>
      <c r="G12">
        <v>1300</v>
      </c>
      <c r="H12" t="s">
        <v>19</v>
      </c>
      <c r="I12">
        <v>0.22842733539999072</v>
      </c>
      <c r="J12">
        <v>493.7</v>
      </c>
      <c r="K12" s="1">
        <v>10.175000000000001</v>
      </c>
      <c r="L12" s="1">
        <v>23.433333333333334</v>
      </c>
      <c r="M12" s="1">
        <v>13.258333333333333</v>
      </c>
    </row>
    <row r="13" spans="1:13" x14ac:dyDescent="0.2">
      <c r="A13" t="s">
        <v>26</v>
      </c>
      <c r="B13" t="b">
        <v>1</v>
      </c>
      <c r="C13" t="b">
        <v>0</v>
      </c>
      <c r="D13" t="s">
        <v>15</v>
      </c>
      <c r="E13">
        <f>37+54.16/60</f>
        <v>37.902666666666669</v>
      </c>
      <c r="F13">
        <f>131+32.25/60</f>
        <v>131.53749999999999</v>
      </c>
    </row>
    <row r="14" spans="1:13" x14ac:dyDescent="0.2">
      <c r="A14" t="s">
        <v>27</v>
      </c>
      <c r="B14" t="b">
        <v>1</v>
      </c>
      <c r="C14" t="b">
        <v>0</v>
      </c>
      <c r="D14" t="s">
        <v>15</v>
      </c>
      <c r="E14">
        <f>38+50/60</f>
        <v>38.833333333333336</v>
      </c>
      <c r="F14">
        <f>117+26/60</f>
        <v>117.43333333333334</v>
      </c>
    </row>
    <row r="15" spans="1:13" x14ac:dyDescent="0.2">
      <c r="A15" t="s">
        <v>28</v>
      </c>
      <c r="B15" t="b">
        <v>1</v>
      </c>
      <c r="C15" t="b">
        <v>0</v>
      </c>
      <c r="D15" t="s">
        <v>15</v>
      </c>
      <c r="E15">
        <f>36.1</f>
        <v>36.1</v>
      </c>
      <c r="F15">
        <v>158.19999999999999</v>
      </c>
    </row>
    <row r="16" spans="1:13" x14ac:dyDescent="0.2">
      <c r="A16" t="s">
        <v>30</v>
      </c>
      <c r="B16" t="b">
        <v>1</v>
      </c>
      <c r="C16" t="b">
        <v>0</v>
      </c>
      <c r="D16" t="s">
        <v>15</v>
      </c>
      <c r="E16">
        <v>44.7</v>
      </c>
      <c r="F16">
        <v>-168.2</v>
      </c>
    </row>
    <row r="17" spans="1:6" x14ac:dyDescent="0.2">
      <c r="A17" t="s">
        <v>31</v>
      </c>
      <c r="B17" t="b">
        <v>0</v>
      </c>
      <c r="C17" t="b">
        <v>1</v>
      </c>
      <c r="D17" t="s">
        <v>15</v>
      </c>
      <c r="E17">
        <v>37</v>
      </c>
      <c r="F17">
        <v>113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Da, Jiawei</dc:creator>
  <cp:lastModifiedBy>Da, Jiawei</cp:lastModifiedBy>
  <dcterms:created xsi:type="dcterms:W3CDTF">2023-10-24T19:53:24Z</dcterms:created>
  <dcterms:modified xsi:type="dcterms:W3CDTF">2025-06-15T18:54:09Z</dcterms:modified>
</cp:coreProperties>
</file>