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85c61e4c24abc3e6/Studi - Coding/Corso Epicode - Data analyst/Data-Analyst---Epicode/"/>
    </mc:Choice>
  </mc:AlternateContent>
  <xr:revisionPtr revIDLastSave="0" documentId="8_{B3A84A64-D132-43F3-AB6C-440A6A794713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Foglio1" sheetId="2" r:id="rId1"/>
    <sheet name="Prodotti" sheetId="1" r:id="rId2"/>
  </sheets>
  <definedNames>
    <definedName name="_xlnm.Print_Area" localSheetId="1">Prodotti!$A$1:$E$11</definedName>
  </definedNames>
  <calcPr calcId="191029"/>
  <pivotCaches>
    <pivotCache cacheId="3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E1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<sst xmlns="http://schemas.openxmlformats.org/spreadsheetml/2006/main" count="34" uniqueCount="23">
  <si>
    <t>Azienda</t>
  </si>
  <si>
    <t>Prodotto</t>
  </si>
  <si>
    <t>Quantità</t>
  </si>
  <si>
    <t>Prezzo</t>
  </si>
  <si>
    <t>Totale</t>
  </si>
  <si>
    <t>Tech Innovations Ltd.</t>
  </si>
  <si>
    <t>Tecnologia</t>
  </si>
  <si>
    <t>Cibo</t>
  </si>
  <si>
    <t>SolarTech Solutions</t>
  </si>
  <si>
    <t>Pannelli</t>
  </si>
  <si>
    <t>Quanti</t>
  </si>
  <si>
    <t>Infinito</t>
  </si>
  <si>
    <t>AquaLux Dynamics</t>
  </si>
  <si>
    <t>Crema</t>
  </si>
  <si>
    <t>Acqua</t>
  </si>
  <si>
    <t>Orizzonte</t>
  </si>
  <si>
    <t>Pianeta</t>
  </si>
  <si>
    <t>EcoVibe Solutions</t>
  </si>
  <si>
    <t>Vibrazione</t>
  </si>
  <si>
    <t>Tech Innovations Ltd,</t>
  </si>
  <si>
    <t>Somma di Totale</t>
  </si>
  <si>
    <t>Somma di Quantità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</si>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</sst>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5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2" fontId="2" fillId="0" borderId="0" xfId="0" applyNumberFormat="1" applyFont="1"/>
    <xf numFmtId="44" fontId="0" fillId="0" borderId="0" xfId="0" applyNumberFormat="1"/>
    <xf numFmtId="0" fontId="0" fillId="0" borderId="0" xfId="0" pivotButton="1"/>
    <xf numFmtId="2" fontId="0" fillId="0" borderId="0" xfId="0" applyNumberFormat="1"/>
    <xf numFmtId="9" fontId="0" fillId="0" borderId="0" xfId="1" applyFont="1"/>
    <xf numFmtId="0" fontId="1" fillId="2" borderId="0" xfId="0" applyFont="1" applyFill="1"/>
    <xf numFmtId="0" fontId="4" fillId="2" borderId="0" xfId="0" applyFont="1" applyFill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[ESERCIZIO_M2-2-1_dati - Danilo Soares.xlsx]Prodotti!Tabella pivot17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Somma di Totale per Azienda</a:t>
            </a:r>
          </a:p>
        </c:rich>
      </c:tx>
      <c:layout>
        <c:manualLayout>
          <c:xMode val="edge"/>
          <c:yMode val="edge"/>
          <c:x val="0.36395742616493204"/>
          <c:y val="8.3525773232757797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Prodotti!$B$14</c:f>
              <c:strCache>
                <c:ptCount val="1"/>
                <c:pt idx="0">
                  <c:v>Somma di Totale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Prodotti!$A$15:$A$19</c:f>
              <c:strCache>
                <c:ptCount val="5"/>
                <c:pt idx="0">
                  <c:v>AquaLux Dynamics</c:v>
                </c:pt>
                <c:pt idx="1">
                  <c:v>EcoVibe Solutions</c:v>
                </c:pt>
                <c:pt idx="2">
                  <c:v>SolarTech Solutions</c:v>
                </c:pt>
                <c:pt idx="3">
                  <c:v>Tech Innovations Ltd,</c:v>
                </c:pt>
                <c:pt idx="4">
                  <c:v>Tech Innovations Ltd.</c:v>
                </c:pt>
              </c:strCache>
            </c:strRef>
          </c:cat>
          <c:val>
            <c:numRef>
              <c:f>Prodotti!$B$15:$B$19</c:f>
              <c:numCache>
                <c:formatCode>_("€"* #,##0.00_);_("€"* \(#,##0.00\);_("€"* "-"??_);_(@_)</c:formatCode>
                <c:ptCount val="5"/>
                <c:pt idx="0">
                  <c:v>37725</c:v>
                </c:pt>
                <c:pt idx="1">
                  <c:v>13500</c:v>
                </c:pt>
                <c:pt idx="2">
                  <c:v>31100</c:v>
                </c:pt>
                <c:pt idx="3">
                  <c:v>7875</c:v>
                </c:pt>
                <c:pt idx="4">
                  <c:v>17700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4AC-4134-B46F-90083C611446}"/>
            </c:ext>
          </c:extLst>
        </c:ser>
        <c:ser>
          <c:idx val="1"/>
          <c:order val="1"/>
          <c:tx>
            <c:strRef>
              <c:f>Prodotti!$C$14</c:f>
              <c:strCache>
                <c:ptCount val="1"/>
                <c:pt idx="0">
                  <c:v>Somma di Quantità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Prodotti!$A$15:$A$19</c:f>
              <c:strCache>
                <c:ptCount val="5"/>
                <c:pt idx="0">
                  <c:v>AquaLux Dynamics</c:v>
                </c:pt>
                <c:pt idx="1">
                  <c:v>EcoVibe Solutions</c:v>
                </c:pt>
                <c:pt idx="2">
                  <c:v>SolarTech Solutions</c:v>
                </c:pt>
                <c:pt idx="3">
                  <c:v>Tech Innovations Ltd,</c:v>
                </c:pt>
                <c:pt idx="4">
                  <c:v>Tech Innovations Ltd.</c:v>
                </c:pt>
              </c:strCache>
            </c:strRef>
          </c:cat>
          <c:val>
            <c:numRef>
              <c:f>Prodotti!$C$15:$C$19</c:f>
              <c:numCache>
                <c:formatCode>0.00</c:formatCode>
                <c:ptCount val="5"/>
                <c:pt idx="0">
                  <c:v>2200</c:v>
                </c:pt>
                <c:pt idx="1">
                  <c:v>1000</c:v>
                </c:pt>
                <c:pt idx="2">
                  <c:v>3400</c:v>
                </c:pt>
                <c:pt idx="3">
                  <c:v>500</c:v>
                </c:pt>
                <c:pt idx="4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4AC-4134-B46F-90083C6114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24230495"/>
        <c:axId val="1224231455"/>
      </c:barChart>
      <c:catAx>
        <c:axId val="12242304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Azienda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4231455"/>
        <c:crosses val="autoZero"/>
        <c:auto val="1"/>
        <c:lblAlgn val="ctr"/>
        <c:lblOffset val="100"/>
        <c:noMultiLvlLbl val="0"/>
      </c:catAx>
      <c:valAx>
        <c:axId val="122423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Totale Spese</a:t>
                </a:r>
                <a:r>
                  <a:rPr lang="it-IT" baseline="0"/>
                  <a:t> (Euro)</a:t>
                </a:r>
                <a:endParaRPr lang="it-IT"/>
              </a:p>
            </c:rich>
          </c:tx>
          <c:overlay val="0"/>
        </c:title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4230495"/>
        <c:crosses val="autoZero"/>
        <c:crossBetween val="between"/>
        <c:majorUnit val="10000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Prodotti!$A$2:$B$11</c15:sqref>
                  </c15:fullRef>
                  <c15:levelRef>
                    <c15:sqref>Prodotti!$B$2:$B$11</c15:sqref>
                  </c15:levelRef>
                </c:ext>
              </c:extLst>
              <c:f>Prodotti!$B$2:$B$11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Prodotti!$E$2:$E$11</c:f>
              <c:numCache>
                <c:formatCode>_("€"* #,##0.00_);_("€"* \(#,##0.00\);_("€"* "-"??_);_(@_)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B-4D46-8DBC-6733AB7A8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4215615"/>
        <c:axId val="1224227135"/>
      </c:barChart>
      <c:catAx>
        <c:axId val="122421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4227135"/>
        <c:crosses val="autoZero"/>
        <c:auto val="1"/>
        <c:lblAlgn val="ctr"/>
        <c:lblOffset val="100"/>
        <c:noMultiLvlLbl val="0"/>
      </c:catAx>
      <c:valAx>
        <c:axId val="122422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421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Prodotti!$A$2:$A$11</c:f>
              <c:strCache>
                <c:ptCount val="10"/>
                <c:pt idx="0">
                  <c:v>Tech Innovations Ltd,</c:v>
                </c:pt>
                <c:pt idx="1">
                  <c:v>Tech Innovations Ltd.</c:v>
                </c:pt>
                <c:pt idx="2">
                  <c:v>SolarTech Solutions</c:v>
                </c:pt>
                <c:pt idx="3">
                  <c:v>Tech Innovations Ltd.</c:v>
                </c:pt>
                <c:pt idx="4">
                  <c:v>SolarTech Solutions</c:v>
                </c:pt>
                <c:pt idx="5">
                  <c:v>AquaLux Dynamics</c:v>
                </c:pt>
                <c:pt idx="6">
                  <c:v>AquaLux Dynamics</c:v>
                </c:pt>
                <c:pt idx="7">
                  <c:v>SolarTech Solutions</c:v>
                </c:pt>
                <c:pt idx="8">
                  <c:v>AquaLux Dynamics</c:v>
                </c:pt>
                <c:pt idx="9">
                  <c:v>EcoVibe Solutions</c:v>
                </c:pt>
              </c:strCache>
            </c:strRef>
          </c:cat>
          <c:val>
            <c:numRef>
              <c:f>Prodotti!$E$2:$E$11</c:f>
              <c:numCache>
                <c:formatCode>_("€"* #,##0.00_);_("€"* \(#,##0.00\);_("€"* "-"??_);_(@_)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B5-46AC-AFC7-4BAB2FA60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7487440"/>
        <c:axId val="1717488400"/>
      </c:barChart>
      <c:catAx>
        <c:axId val="171748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7488400"/>
        <c:crosses val="autoZero"/>
        <c:auto val="1"/>
        <c:lblAlgn val="ctr"/>
        <c:lblOffset val="100"/>
        <c:noMultiLvlLbl val="0"/>
      </c:catAx>
      <c:valAx>
        <c:axId val="171748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748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>
      <c:oddHeader>&amp;CSPESE RECENTI</c:oddHeader>
      <c:oddFooter>&amp;L&amp;B Riservato&amp;B&amp;C&amp;D&amp;RPagina &amp;P</c:oddFooter>
    </c:headerFooter>
    <c:pageMargins b="0.74803149606299213" l="0.70866141732283472" r="0.70866141732283472" t="0.74803149606299213" header="0.31496062992125984" footer="0.31496062992125984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bar"/>
        <c:varyColors val="1"/>
        <c:ser>
          <c:idx val="0"/>
          <c:order val="0"/>
          <c:tx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C00-44D2-AF3C-FE6B6EB8D8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C00-44D2-AF3C-FE6B6EB8D8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C00-44D2-AF3C-FE6B6EB8D8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C00-44D2-AF3C-FE6B6EB8D8F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C00-44D2-AF3C-FE6B6EB8D8F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C00-44D2-AF3C-FE6B6EB8D8F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C00-44D2-AF3C-FE6B6EB8D8F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8C00-44D2-AF3C-FE6B6EB8D8F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C00-44D2-AF3C-FE6B6EB8D8F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8C00-44D2-AF3C-FE6B6EB8D8F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C00-44D2-AF3C-FE6B6EB8D8F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8C00-44D2-AF3C-FE6B6EB8D8F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8C00-44D2-AF3C-FE6B6EB8D8F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8C00-44D2-AF3C-FE6B6EB8D8F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8C00-44D2-AF3C-FE6B6EB8D8F8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8C00-44D2-AF3C-FE6B6EB8D8F8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8C00-44D2-AF3C-FE6B6EB8D8F8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8C00-44D2-AF3C-FE6B6EB8D8F8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8C00-44D2-AF3C-FE6B6EB8D8F8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8C00-44D2-AF3C-FE6B6EB8D8F8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8C00-44D2-AF3C-FE6B6EB8D8F8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8C00-44D2-AF3C-FE6B6EB8D8F8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Prodotti!$B$2:$B$11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Prodotti!$E$2:$E$11</c:f>
              <c:numCache>
                <c:formatCode>_("€"* #,##0.00_);_("€"* \(#,##0.00\);_("€"* "-"??_);_(@_)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0-44D2-AF3C-FE6B6EB8D8F8}"/>
            </c:ext>
          </c:extLst>
        </c:ser>
        <c:dLbls>
          <c:dLblPos val="bestFit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29882</xdr:colOff>
      <xdr:row>23</xdr:row>
      <xdr:rowOff>7476</xdr:rowOff>
    </xdr:from>
    <xdr:to>
      <xdr:col>5</xdr:col>
      <xdr:colOff>866588</xdr:colOff>
      <xdr:row>40</xdr:row>
      <xdr:rowOff>59770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AFA5CDA-C721-498E-9277-48352B60E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388471</xdr:colOff>
      <xdr:row>0</xdr:row>
      <xdr:rowOff>0</xdr:rowOff>
    </xdr:from>
    <xdr:to>
      <xdr:col>12</xdr:col>
      <xdr:colOff>424330</xdr:colOff>
      <xdr:row>13</xdr:row>
      <xdr:rowOff>181535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AA71B36F-0E03-42FE-955A-56B13DA91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14942</xdr:colOff>
      <xdr:row>40</xdr:row>
      <xdr:rowOff>164358</xdr:rowOff>
    </xdr:from>
    <xdr:to>
      <xdr:col>4</xdr:col>
      <xdr:colOff>754529</xdr:colOff>
      <xdr:row>54</xdr:row>
      <xdr:rowOff>22411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51FB717F-2C48-4340-A8E9-DB362BE8CC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877793</xdr:colOff>
      <xdr:row>22</xdr:row>
      <xdr:rowOff>6723</xdr:rowOff>
    </xdr:from>
    <xdr:to>
      <xdr:col>13</xdr:col>
      <xdr:colOff>67234</xdr:colOff>
      <xdr:row>36</xdr:row>
      <xdr:rowOff>30630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739BCAA6-3435-C41C-C098-C11BDBBF7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lo Soares VInhote Costa" refreshedDate="45928.418820601852" createdVersion="8" refreshedVersion="8" minRefreshableVersion="3" recordCount="10" xr:uid="{DBD39239-7A1B-465A-B16D-1E7A13EC1E3D}">
  <cacheSource type="worksheet">
    <worksheetSource ref="A1:E11" sheet="Prodotti"/>
  </cacheSource>
  <cacheFields count="5">
    <cacheField name="Azienda" numFmtId="0">
      <sharedItems count="5">
        <s v="Tech Innovations Ltd,"/>
        <s v="Tech Innovations Ltd."/>
        <s v="SolarTech Solutions"/>
        <s v="AquaLux Dynamics"/>
        <s v="EcoVibe Solutions"/>
      </sharedItems>
    </cacheField>
    <cacheField name="Prodotto" numFmtId="0">
      <sharedItems/>
    </cacheField>
    <cacheField name="Quantità" numFmtId="2">
      <sharedItems containsSemiMixedTypes="0" containsString="0" containsNumber="1" containsInteger="1" minValue="300" maxValue="1500"/>
    </cacheField>
    <cacheField name="Prezzo" numFmtId="164">
      <sharedItems containsSemiMixedTypes="0" containsString="0" containsNumber="1" minValue="6.5" maxValue="25"/>
    </cacheField>
    <cacheField name="Totale" numFmtId="44">
      <sharedItems containsSemiMixedTypes="0" containsString="0" containsNumber="1" containsInteger="1" minValue="7500" maxValue="13500" count="10">
        <n v="7875"/>
        <n v="10200"/>
        <n v="9800"/>
        <n v="7500"/>
        <n v="9750"/>
        <n v="13125"/>
        <n v="12600"/>
        <n v="11550"/>
        <n v="12000"/>
        <n v="13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s v="Tecnologia"/>
    <n v="500"/>
    <n v="15.75"/>
    <x v="0"/>
  </r>
  <r>
    <x v="1"/>
    <s v="Cibo"/>
    <n v="1200"/>
    <n v="8.5"/>
    <x v="1"/>
  </r>
  <r>
    <x v="2"/>
    <s v="Pannelli"/>
    <n v="800"/>
    <n v="12.25"/>
    <x v="2"/>
  </r>
  <r>
    <x v="1"/>
    <s v="Quanti"/>
    <n v="300"/>
    <n v="25"/>
    <x v="3"/>
  </r>
  <r>
    <x v="2"/>
    <s v="Infinito"/>
    <n v="1500"/>
    <n v="6.5"/>
    <x v="4"/>
  </r>
  <r>
    <x v="3"/>
    <s v="Crema"/>
    <n v="700"/>
    <n v="18.75"/>
    <x v="5"/>
  </r>
  <r>
    <x v="3"/>
    <s v="Acqua"/>
    <n v="900"/>
    <n v="14"/>
    <x v="6"/>
  </r>
  <r>
    <x v="2"/>
    <s v="Orizzonte"/>
    <n v="1100"/>
    <n v="10.5"/>
    <x v="7"/>
  </r>
  <r>
    <x v="3"/>
    <s v="Pianeta"/>
    <n v="600"/>
    <n v="20"/>
    <x v="8"/>
  </r>
  <r>
    <x v="4"/>
    <s v="Vibrazione"/>
    <n v="1000"/>
    <n v="13.5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AC68F3-E42D-47C7-9885-E3B971DFAAD2}" name="Tabella pivot17" cacheId="34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compact="0" compactData="0" multipleFieldFilters="0" chartFormat="11">
  <location ref="A14:C19" firstHeaderRow="0" firstDataRow="1" firstDataCol="1"/>
  <pivotFields count="5">
    <pivotField axis="axisRow" compact="0" outline="0" showAll="0" defaultSubtotal="0">
      <items count="5">
        <item x="3"/>
        <item x="4"/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4" outline="0" showAll="0" defaultSubtotal="0">
      <items count="10">
        <item x="3"/>
        <item x="0"/>
        <item x="4"/>
        <item x="2"/>
        <item x="1"/>
        <item x="7"/>
        <item x="8"/>
        <item x="6"/>
        <item x="5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dataFields count="2">
    <dataField name="Somma di Totale" fld="4" baseField="0" baseItem="0" numFmtId="44"/>
    <dataField name="Somma di Quantità" fld="2" baseField="0" baseItem="0" numFmtId="2"/>
  </dataFields>
  <chartFormats count="2">
    <chartFormat chart="4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254FC-7953-4D97-8407-4133BD4C6444}">
  <dimension ref="A1"/>
  <sheetViews>
    <sheetView workbookViewId="0">
      <selection activeCell="A3" sqref="A3:C8"/>
    </sheetView>
  </sheetViews>
  <sheetFormatPr defaultRowHeight="12.5" x14ac:dyDescent="0.25"/>
  <cols>
    <col min="1" max="1" width="18" bestFit="1" customWidth="1"/>
    <col min="2" max="2" width="15.26953125" bestFit="1" customWidth="1"/>
    <col min="3" max="3" width="17.363281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9"/>
  <sheetViews>
    <sheetView tabSelected="1" view="pageLayout" zoomScale="85" zoomScaleNormal="100" zoomScalePageLayoutView="85" workbookViewId="0">
      <selection activeCell="A54" sqref="A54"/>
    </sheetView>
  </sheetViews>
  <sheetFormatPr defaultColWidth="12.6328125" defaultRowHeight="15.75" customHeight="1" x14ac:dyDescent="0.25"/>
  <cols>
    <col min="1" max="1" width="18.453125" customWidth="1"/>
    <col min="2" max="2" width="18" bestFit="1" customWidth="1"/>
    <col min="3" max="3" width="15.26953125" bestFit="1" customWidth="1"/>
    <col min="4" max="4" width="17.36328125" bestFit="1" customWidth="1"/>
  </cols>
  <sheetData>
    <row r="1" spans="1:26" ht="14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22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2" t="s">
        <v>19</v>
      </c>
      <c r="B2" s="2" t="s">
        <v>6</v>
      </c>
      <c r="C2" s="4">
        <v>500</v>
      </c>
      <c r="D2" s="3">
        <v>15.75</v>
      </c>
      <c r="E2" s="5">
        <f>D2*C2</f>
        <v>7875</v>
      </c>
      <c r="F2" s="8">
        <f>E2/E$12</f>
        <v>7.2984244670991655E-2</v>
      </c>
    </row>
    <row r="3" spans="1:26" ht="15.75" customHeight="1" x14ac:dyDescent="0.25">
      <c r="A3" s="2" t="s">
        <v>5</v>
      </c>
      <c r="B3" s="2" t="s">
        <v>7</v>
      </c>
      <c r="C3" s="4">
        <v>1200</v>
      </c>
      <c r="D3" s="3">
        <v>8.5</v>
      </c>
      <c r="E3" s="5">
        <f t="shared" ref="E3:E11" si="0">D3*C3</f>
        <v>10200</v>
      </c>
      <c r="F3" s="8">
        <f t="shared" ref="F3:F11" si="1">E3/E$12</f>
        <v>9.4531974050046333E-2</v>
      </c>
    </row>
    <row r="4" spans="1:26" ht="15.75" customHeight="1" x14ac:dyDescent="0.25">
      <c r="A4" s="2" t="s">
        <v>8</v>
      </c>
      <c r="B4" s="2" t="s">
        <v>9</v>
      </c>
      <c r="C4" s="4">
        <v>800</v>
      </c>
      <c r="D4" s="3">
        <v>12.25</v>
      </c>
      <c r="E4" s="5">
        <f t="shared" si="0"/>
        <v>9800</v>
      </c>
      <c r="F4" s="8">
        <f t="shared" si="1"/>
        <v>9.0824837812789619E-2</v>
      </c>
    </row>
    <row r="5" spans="1:26" ht="15.75" customHeight="1" x14ac:dyDescent="0.25">
      <c r="A5" s="2" t="s">
        <v>5</v>
      </c>
      <c r="B5" s="2" t="s">
        <v>10</v>
      </c>
      <c r="C5" s="4">
        <v>300</v>
      </c>
      <c r="D5" s="3">
        <v>25</v>
      </c>
      <c r="E5" s="5">
        <f t="shared" si="0"/>
        <v>7500</v>
      </c>
      <c r="F5" s="8">
        <f t="shared" si="1"/>
        <v>6.9508804448563485E-2</v>
      </c>
    </row>
    <row r="6" spans="1:26" ht="15.75" customHeight="1" x14ac:dyDescent="0.25">
      <c r="A6" s="2" t="s">
        <v>8</v>
      </c>
      <c r="B6" s="2" t="s">
        <v>11</v>
      </c>
      <c r="C6" s="4">
        <v>1500</v>
      </c>
      <c r="D6" s="3">
        <v>6.5</v>
      </c>
      <c r="E6" s="5">
        <f t="shared" si="0"/>
        <v>9750</v>
      </c>
      <c r="F6" s="8">
        <f t="shared" si="1"/>
        <v>9.036144578313253E-2</v>
      </c>
    </row>
    <row r="7" spans="1:26" ht="15.75" customHeight="1" x14ac:dyDescent="0.25">
      <c r="A7" s="2" t="s">
        <v>12</v>
      </c>
      <c r="B7" s="2" t="s">
        <v>13</v>
      </c>
      <c r="C7" s="4">
        <v>700</v>
      </c>
      <c r="D7" s="3">
        <v>18.75</v>
      </c>
      <c r="E7" s="5">
        <f t="shared" si="0"/>
        <v>13125</v>
      </c>
      <c r="F7" s="8">
        <f t="shared" si="1"/>
        <v>0.1216404077849861</v>
      </c>
    </row>
    <row r="8" spans="1:26" ht="15.75" customHeight="1" x14ac:dyDescent="0.25">
      <c r="A8" s="2" t="s">
        <v>12</v>
      </c>
      <c r="B8" s="2" t="s">
        <v>14</v>
      </c>
      <c r="C8" s="4">
        <v>900</v>
      </c>
      <c r="D8" s="3">
        <v>14</v>
      </c>
      <c r="E8" s="5">
        <f t="shared" si="0"/>
        <v>12600</v>
      </c>
      <c r="F8" s="8">
        <f t="shared" si="1"/>
        <v>0.11677479147358666</v>
      </c>
    </row>
    <row r="9" spans="1:26" ht="15.75" customHeight="1" x14ac:dyDescent="0.25">
      <c r="A9" s="2" t="s">
        <v>8</v>
      </c>
      <c r="B9" s="2" t="s">
        <v>15</v>
      </c>
      <c r="C9" s="4">
        <v>1100</v>
      </c>
      <c r="D9" s="3">
        <v>10.5</v>
      </c>
      <c r="E9" s="5">
        <f t="shared" si="0"/>
        <v>11550</v>
      </c>
      <c r="F9" s="8">
        <f t="shared" si="1"/>
        <v>0.10704355885078777</v>
      </c>
    </row>
    <row r="10" spans="1:26" ht="15.75" customHeight="1" x14ac:dyDescent="0.25">
      <c r="A10" s="2" t="s">
        <v>12</v>
      </c>
      <c r="B10" s="2" t="s">
        <v>16</v>
      </c>
      <c r="C10" s="4">
        <v>600</v>
      </c>
      <c r="D10" s="3">
        <v>20</v>
      </c>
      <c r="E10" s="5">
        <f t="shared" si="0"/>
        <v>12000</v>
      </c>
      <c r="F10" s="8">
        <f t="shared" si="1"/>
        <v>0.11121408711770157</v>
      </c>
    </row>
    <row r="11" spans="1:26" ht="15.75" customHeight="1" x14ac:dyDescent="0.25">
      <c r="A11" s="2" t="s">
        <v>17</v>
      </c>
      <c r="B11" s="2" t="s">
        <v>18</v>
      </c>
      <c r="C11" s="4">
        <v>1000</v>
      </c>
      <c r="D11" s="3">
        <v>13.5</v>
      </c>
      <c r="E11" s="5">
        <f t="shared" si="0"/>
        <v>13500</v>
      </c>
      <c r="F11" s="8">
        <f t="shared" si="1"/>
        <v>0.12511584800741427</v>
      </c>
    </row>
    <row r="12" spans="1:26" ht="15.75" customHeight="1" x14ac:dyDescent="0.25">
      <c r="E12" s="5">
        <f>SUM(E2:E11)</f>
        <v>107900</v>
      </c>
    </row>
    <row r="14" spans="1:26" ht="15.75" customHeight="1" x14ac:dyDescent="0.25">
      <c r="A14" s="6" t="s">
        <v>0</v>
      </c>
      <c r="B14" t="s">
        <v>20</v>
      </c>
      <c r="C14" t="s">
        <v>21</v>
      </c>
    </row>
    <row r="15" spans="1:26" ht="15.75" customHeight="1" x14ac:dyDescent="0.25">
      <c r="A15" t="s">
        <v>12</v>
      </c>
      <c r="B15" s="5">
        <v>37725</v>
      </c>
      <c r="C15" s="7">
        <v>2200</v>
      </c>
    </row>
    <row r="16" spans="1:26" ht="15.75" customHeight="1" x14ac:dyDescent="0.25">
      <c r="A16" t="s">
        <v>17</v>
      </c>
      <c r="B16" s="5">
        <v>13500</v>
      </c>
      <c r="C16" s="7">
        <v>1000</v>
      </c>
    </row>
    <row r="17" spans="1:3" ht="15.75" customHeight="1" x14ac:dyDescent="0.25">
      <c r="A17" t="s">
        <v>8</v>
      </c>
      <c r="B17" s="5">
        <v>31100</v>
      </c>
      <c r="C17" s="7">
        <v>3400</v>
      </c>
    </row>
    <row r="18" spans="1:3" ht="15.75" customHeight="1" x14ac:dyDescent="0.25">
      <c r="A18" t="s">
        <v>19</v>
      </c>
      <c r="B18" s="5">
        <v>7875</v>
      </c>
      <c r="C18" s="7">
        <v>500</v>
      </c>
    </row>
    <row r="19" spans="1:3" ht="15.75" customHeight="1" x14ac:dyDescent="0.25">
      <c r="A19" t="s">
        <v>5</v>
      </c>
      <c r="B19" s="5">
        <v>17700</v>
      </c>
      <c r="C19" s="7">
        <v>1500</v>
      </c>
    </row>
  </sheetData>
  <pageMargins left="0.19685039370078741" right="0.19685039370078741" top="0.62992125984251968" bottom="0.39370078740157483" header="0.31496062992125984" footer="0.31496062992125984"/>
  <pageSetup paperSize="9" orientation="portrait" r:id="rId2"/>
  <headerFooter>
    <oddHeader>&amp;CSPESE RECENTI</oddHeader>
    <oddFooter>&amp;C&amp;D&amp;RPagina &amp;P</oddFooter>
  </headerFooter>
  <rowBreaks count="2" manualBreakCount="2">
    <brk id="20" max="16383" man="1"/>
    <brk id="55" max="16383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Foglio1</vt:lpstr>
      <vt:lpstr>Prodotti</vt:lpstr>
      <vt:lpstr>Prodotti!Area_stampa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Soares VInhote Costa</dc:creator>
  <cp:lastModifiedBy>Danilo Soares VInhote Costa</cp:lastModifiedBy>
  <cp:lastPrinted>2025-09-28T08:32:23Z</cp:lastPrinted>
  <dcterms:created xsi:type="dcterms:W3CDTF">2025-09-28T09:24:52Z</dcterms:created>
  <dcterms:modified xsi:type="dcterms:W3CDTF">2025-09-28T22:08:44Z</dcterms:modified>
</cp:coreProperties>
</file>