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v0.2\result\"/>
    </mc:Choice>
  </mc:AlternateContent>
  <xr:revisionPtr revIDLastSave="0" documentId="13_ncr:1_{056CB509-CD80-445E-844A-B105948415E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 s="1"/>
  <c r="P4" i="1"/>
  <c r="Q4" i="1"/>
  <c r="R4" i="1"/>
  <c r="S4" i="1"/>
  <c r="T4" i="1"/>
  <c r="U4" i="1"/>
  <c r="V4" i="1"/>
  <c r="W4" i="1" s="1"/>
  <c r="P5" i="1"/>
  <c r="Q5" i="1"/>
  <c r="R5" i="1"/>
  <c r="S5" i="1"/>
  <c r="T5" i="1"/>
  <c r="U5" i="1"/>
  <c r="V5" i="1"/>
  <c r="W5" i="1" s="1"/>
  <c r="P6" i="1"/>
  <c r="Q6" i="1"/>
  <c r="R6" i="1"/>
  <c r="S6" i="1"/>
  <c r="T6" i="1"/>
  <c r="U6" i="1"/>
  <c r="W6" i="1" s="1"/>
  <c r="V6" i="1"/>
  <c r="P7" i="1"/>
  <c r="X7" i="1" s="1"/>
  <c r="Q7" i="1"/>
  <c r="Y7" i="1" s="1"/>
  <c r="R7" i="1"/>
  <c r="S7" i="1"/>
  <c r="T7" i="1"/>
  <c r="U7" i="1"/>
  <c r="V7" i="1"/>
  <c r="W7" i="1"/>
  <c r="P8" i="1"/>
  <c r="Q8" i="1"/>
  <c r="R8" i="1"/>
  <c r="S8" i="1"/>
  <c r="T8" i="1"/>
  <c r="U8" i="1"/>
  <c r="V8" i="1"/>
  <c r="W8" i="1"/>
  <c r="X8" i="1"/>
  <c r="Y8" i="1"/>
  <c r="P9" i="1"/>
  <c r="X9" i="1" s="1"/>
  <c r="Q9" i="1"/>
  <c r="Y9" i="1" s="1"/>
  <c r="R9" i="1"/>
  <c r="S9" i="1"/>
  <c r="T9" i="1"/>
  <c r="U9" i="1"/>
  <c r="V9" i="1"/>
  <c r="W9" i="1"/>
  <c r="P10" i="1"/>
  <c r="Q10" i="1"/>
  <c r="R10" i="1"/>
  <c r="S10" i="1"/>
  <c r="T10" i="1"/>
  <c r="U10" i="1"/>
  <c r="V10" i="1"/>
  <c r="W10" i="1"/>
  <c r="X10" i="1"/>
  <c r="Y10" i="1"/>
  <c r="P11" i="1"/>
  <c r="Q11" i="1"/>
  <c r="R11" i="1"/>
  <c r="S11" i="1"/>
  <c r="T11" i="1"/>
  <c r="U11" i="1"/>
  <c r="V11" i="1"/>
  <c r="W11" i="1"/>
  <c r="X11" i="1"/>
  <c r="Y11" i="1"/>
  <c r="P12" i="1"/>
  <c r="Q12" i="1"/>
  <c r="R12" i="1"/>
  <c r="S12" i="1"/>
  <c r="T12" i="1"/>
  <c r="W12" i="1" s="1"/>
  <c r="U12" i="1"/>
  <c r="V12" i="1"/>
  <c r="P13" i="1"/>
  <c r="Q13" i="1"/>
  <c r="R13" i="1"/>
  <c r="S13" i="1"/>
  <c r="T13" i="1"/>
  <c r="U13" i="1"/>
  <c r="V13" i="1"/>
  <c r="W13" i="1" s="1"/>
  <c r="P14" i="1"/>
  <c r="Q14" i="1"/>
  <c r="R14" i="1"/>
  <c r="S14" i="1"/>
  <c r="T14" i="1"/>
  <c r="U14" i="1"/>
  <c r="W14" i="1" s="1"/>
  <c r="V14" i="1"/>
  <c r="P15" i="1"/>
  <c r="X15" i="1" s="1"/>
  <c r="Q15" i="1"/>
  <c r="Y15" i="1" s="1"/>
  <c r="R15" i="1"/>
  <c r="S15" i="1"/>
  <c r="T15" i="1"/>
  <c r="U15" i="1"/>
  <c r="V15" i="1"/>
  <c r="W15" i="1"/>
  <c r="P16" i="1"/>
  <c r="Q16" i="1"/>
  <c r="R16" i="1"/>
  <c r="S16" i="1"/>
  <c r="T16" i="1"/>
  <c r="U16" i="1"/>
  <c r="V16" i="1"/>
  <c r="W16" i="1"/>
  <c r="X16" i="1"/>
  <c r="Y16" i="1"/>
  <c r="P17" i="1"/>
  <c r="X17" i="1" s="1"/>
  <c r="Q17" i="1"/>
  <c r="Y17" i="1" s="1"/>
  <c r="R17" i="1"/>
  <c r="S17" i="1"/>
  <c r="T17" i="1"/>
  <c r="U17" i="1"/>
  <c r="V17" i="1"/>
  <c r="W17" i="1"/>
  <c r="P18" i="1"/>
  <c r="Q18" i="1"/>
  <c r="R18" i="1"/>
  <c r="S18" i="1"/>
  <c r="T18" i="1"/>
  <c r="U18" i="1"/>
  <c r="V18" i="1"/>
  <c r="W18" i="1"/>
  <c r="X18" i="1"/>
  <c r="Y18" i="1"/>
  <c r="P19" i="1"/>
  <c r="Q19" i="1"/>
  <c r="R19" i="1"/>
  <c r="S19" i="1"/>
  <c r="T19" i="1"/>
  <c r="U19" i="1"/>
  <c r="V19" i="1"/>
  <c r="W19" i="1"/>
  <c r="X19" i="1"/>
  <c r="Y19" i="1"/>
  <c r="P20" i="1"/>
  <c r="X20" i="1" s="1"/>
  <c r="Q20" i="1"/>
  <c r="Y20" i="1" s="1"/>
  <c r="R20" i="1"/>
  <c r="S20" i="1"/>
  <c r="T20" i="1"/>
  <c r="U20" i="1"/>
  <c r="V20" i="1"/>
  <c r="W20" i="1" s="1"/>
  <c r="P21" i="1"/>
  <c r="Q21" i="1"/>
  <c r="R21" i="1"/>
  <c r="S21" i="1"/>
  <c r="T21" i="1"/>
  <c r="U21" i="1"/>
  <c r="V21" i="1"/>
  <c r="W21" i="1" s="1"/>
  <c r="P22" i="1"/>
  <c r="X22" i="1" s="1"/>
  <c r="Q22" i="1"/>
  <c r="Y22" i="1" s="1"/>
  <c r="R22" i="1"/>
  <c r="S22" i="1"/>
  <c r="T22" i="1"/>
  <c r="U22" i="1"/>
  <c r="W22" i="1" s="1"/>
  <c r="V22" i="1"/>
  <c r="P23" i="1"/>
  <c r="X23" i="1" s="1"/>
  <c r="Q23" i="1"/>
  <c r="Y23" i="1" s="1"/>
  <c r="R23" i="1"/>
  <c r="S23" i="1"/>
  <c r="T23" i="1"/>
  <c r="U23" i="1"/>
  <c r="V23" i="1"/>
  <c r="W23" i="1"/>
  <c r="P24" i="1"/>
  <c r="Q24" i="1"/>
  <c r="R24" i="1"/>
  <c r="S24" i="1"/>
  <c r="T24" i="1"/>
  <c r="U24" i="1"/>
  <c r="V24" i="1"/>
  <c r="W24" i="1"/>
  <c r="X24" i="1"/>
  <c r="Y24" i="1"/>
  <c r="P25" i="1"/>
  <c r="X25" i="1" s="1"/>
  <c r="Q25" i="1"/>
  <c r="Y25" i="1" s="1"/>
  <c r="R25" i="1"/>
  <c r="S25" i="1"/>
  <c r="T25" i="1"/>
  <c r="U25" i="1"/>
  <c r="V25" i="1"/>
  <c r="W25" i="1"/>
  <c r="P26" i="1"/>
  <c r="Q26" i="1"/>
  <c r="R26" i="1"/>
  <c r="S26" i="1"/>
  <c r="T26" i="1"/>
  <c r="U26" i="1"/>
  <c r="V26" i="1"/>
  <c r="W26" i="1"/>
  <c r="X26" i="1"/>
  <c r="Y26" i="1"/>
  <c r="P27" i="1"/>
  <c r="Q27" i="1"/>
  <c r="R27" i="1"/>
  <c r="S27" i="1"/>
  <c r="T27" i="1"/>
  <c r="U27" i="1"/>
  <c r="V27" i="1"/>
  <c r="W27" i="1"/>
  <c r="X27" i="1"/>
  <c r="Y27" i="1"/>
  <c r="P28" i="1"/>
  <c r="Q28" i="1"/>
  <c r="Y28" i="1" s="1"/>
  <c r="R28" i="1"/>
  <c r="S28" i="1"/>
  <c r="T28" i="1"/>
  <c r="U28" i="1"/>
  <c r="V28" i="1"/>
  <c r="W28" i="1" s="1"/>
  <c r="P29" i="1"/>
  <c r="Q29" i="1"/>
  <c r="R29" i="1"/>
  <c r="S29" i="1"/>
  <c r="T29" i="1"/>
  <c r="U29" i="1"/>
  <c r="V29" i="1"/>
  <c r="W29" i="1" s="1"/>
  <c r="P30" i="1"/>
  <c r="X30" i="1" s="1"/>
  <c r="Q30" i="1"/>
  <c r="Y30" i="1" s="1"/>
  <c r="R30" i="1"/>
  <c r="S30" i="1"/>
  <c r="T30" i="1"/>
  <c r="U30" i="1"/>
  <c r="W30" i="1" s="1"/>
  <c r="V30" i="1"/>
  <c r="P31" i="1"/>
  <c r="X31" i="1" s="1"/>
  <c r="Q31" i="1"/>
  <c r="Y31" i="1" s="1"/>
  <c r="R31" i="1"/>
  <c r="S31" i="1"/>
  <c r="T31" i="1"/>
  <c r="U31" i="1"/>
  <c r="V31" i="1"/>
  <c r="W31" i="1"/>
  <c r="P32" i="1"/>
  <c r="Q32" i="1"/>
  <c r="R32" i="1"/>
  <c r="S32" i="1"/>
  <c r="T32" i="1"/>
  <c r="U32" i="1"/>
  <c r="V32" i="1"/>
  <c r="W32" i="1"/>
  <c r="X32" i="1"/>
  <c r="Y32" i="1"/>
  <c r="P33" i="1"/>
  <c r="X33" i="1" s="1"/>
  <c r="Q33" i="1"/>
  <c r="Y33" i="1" s="1"/>
  <c r="R33" i="1"/>
  <c r="S33" i="1"/>
  <c r="T33" i="1"/>
  <c r="U33" i="1"/>
  <c r="V33" i="1"/>
  <c r="W33" i="1"/>
  <c r="P34" i="1"/>
  <c r="Q34" i="1"/>
  <c r="R34" i="1"/>
  <c r="S34" i="1"/>
  <c r="T34" i="1"/>
  <c r="U34" i="1"/>
  <c r="V34" i="1"/>
  <c r="W34" i="1"/>
  <c r="X34" i="1"/>
  <c r="Y34" i="1"/>
  <c r="P35" i="1"/>
  <c r="Q35" i="1"/>
  <c r="R35" i="1"/>
  <c r="S35" i="1"/>
  <c r="T35" i="1"/>
  <c r="U35" i="1"/>
  <c r="V35" i="1"/>
  <c r="W35" i="1"/>
  <c r="X35" i="1"/>
  <c r="Y35" i="1"/>
  <c r="P36" i="1"/>
  <c r="Q36" i="1"/>
  <c r="Y36" i="1" s="1"/>
  <c r="R36" i="1"/>
  <c r="S36" i="1"/>
  <c r="T36" i="1"/>
  <c r="W36" i="1" s="1"/>
  <c r="U36" i="1"/>
  <c r="V36" i="1"/>
  <c r="P37" i="1"/>
  <c r="Q37" i="1"/>
  <c r="R37" i="1"/>
  <c r="S37" i="1"/>
  <c r="T37" i="1"/>
  <c r="U37" i="1"/>
  <c r="V37" i="1"/>
  <c r="W37" i="1" s="1"/>
  <c r="P38" i="1"/>
  <c r="X38" i="1" s="1"/>
  <c r="Q38" i="1"/>
  <c r="R38" i="1"/>
  <c r="S38" i="1"/>
  <c r="T38" i="1"/>
  <c r="U38" i="1"/>
  <c r="W38" i="1" s="1"/>
  <c r="V38" i="1"/>
  <c r="P39" i="1"/>
  <c r="X39" i="1" s="1"/>
  <c r="Q39" i="1"/>
  <c r="Y39" i="1" s="1"/>
  <c r="R39" i="1"/>
  <c r="S39" i="1"/>
  <c r="T39" i="1"/>
  <c r="U39" i="1"/>
  <c r="V39" i="1"/>
  <c r="W39" i="1"/>
  <c r="P40" i="1"/>
  <c r="Q40" i="1"/>
  <c r="R40" i="1"/>
  <c r="S40" i="1"/>
  <c r="T40" i="1"/>
  <c r="U40" i="1"/>
  <c r="V40" i="1"/>
  <c r="W40" i="1"/>
  <c r="X40" i="1"/>
  <c r="Y40" i="1"/>
  <c r="P41" i="1"/>
  <c r="X41" i="1" s="1"/>
  <c r="Q41" i="1"/>
  <c r="Y41" i="1" s="1"/>
  <c r="R41" i="1"/>
  <c r="S41" i="1"/>
  <c r="T41" i="1"/>
  <c r="U41" i="1"/>
  <c r="V41" i="1"/>
  <c r="W41" i="1"/>
  <c r="P42" i="1"/>
  <c r="Q42" i="1"/>
  <c r="R42" i="1"/>
  <c r="S42" i="1"/>
  <c r="T42" i="1"/>
  <c r="U42" i="1"/>
  <c r="V42" i="1"/>
  <c r="W42" i="1"/>
  <c r="X42" i="1"/>
  <c r="Y42" i="1"/>
  <c r="P43" i="1"/>
  <c r="Q43" i="1"/>
  <c r="R43" i="1"/>
  <c r="S43" i="1"/>
  <c r="T43" i="1"/>
  <c r="U43" i="1"/>
  <c r="V43" i="1"/>
  <c r="W43" i="1"/>
  <c r="X43" i="1"/>
  <c r="Y43" i="1"/>
  <c r="P44" i="1"/>
  <c r="Q44" i="1"/>
  <c r="R44" i="1"/>
  <c r="S44" i="1"/>
  <c r="T44" i="1"/>
  <c r="W44" i="1" s="1"/>
  <c r="U44" i="1"/>
  <c r="V44" i="1"/>
  <c r="P45" i="1"/>
  <c r="Q45" i="1"/>
  <c r="R45" i="1"/>
  <c r="S45" i="1"/>
  <c r="T45" i="1"/>
  <c r="U45" i="1"/>
  <c r="V45" i="1"/>
  <c r="W45" i="1" s="1"/>
  <c r="P46" i="1"/>
  <c r="X46" i="1" s="1"/>
  <c r="Q46" i="1"/>
  <c r="Y46" i="1" s="1"/>
  <c r="R46" i="1"/>
  <c r="S46" i="1"/>
  <c r="T46" i="1"/>
  <c r="U46" i="1"/>
  <c r="W46" i="1" s="1"/>
  <c r="V46" i="1"/>
  <c r="P47" i="1"/>
  <c r="X47" i="1" s="1"/>
  <c r="Q47" i="1"/>
  <c r="Y47" i="1" s="1"/>
  <c r="R47" i="1"/>
  <c r="S47" i="1"/>
  <c r="T47" i="1"/>
  <c r="U47" i="1"/>
  <c r="V47" i="1"/>
  <c r="W47" i="1"/>
  <c r="P48" i="1"/>
  <c r="Q48" i="1"/>
  <c r="R48" i="1"/>
  <c r="S48" i="1"/>
  <c r="T48" i="1"/>
  <c r="U48" i="1"/>
  <c r="V48" i="1"/>
  <c r="W48" i="1"/>
  <c r="X48" i="1"/>
  <c r="Y48" i="1"/>
  <c r="P49" i="1"/>
  <c r="X49" i="1" s="1"/>
  <c r="Q49" i="1"/>
  <c r="Y49" i="1" s="1"/>
  <c r="R49" i="1"/>
  <c r="S49" i="1"/>
  <c r="T49" i="1"/>
  <c r="U49" i="1"/>
  <c r="V49" i="1"/>
  <c r="W49" i="1"/>
  <c r="P50" i="1"/>
  <c r="Q50" i="1"/>
  <c r="R50" i="1"/>
  <c r="S50" i="1"/>
  <c r="T50" i="1"/>
  <c r="U50" i="1"/>
  <c r="V50" i="1"/>
  <c r="W50" i="1"/>
  <c r="X50" i="1"/>
  <c r="Y50" i="1"/>
  <c r="P51" i="1"/>
  <c r="Q51" i="1"/>
  <c r="R51" i="1"/>
  <c r="S51" i="1"/>
  <c r="T51" i="1"/>
  <c r="U51" i="1"/>
  <c r="V51" i="1"/>
  <c r="W51" i="1"/>
  <c r="X51" i="1"/>
  <c r="Y51" i="1"/>
  <c r="P52" i="1"/>
  <c r="Q52" i="1"/>
  <c r="R52" i="1"/>
  <c r="S52" i="1"/>
  <c r="T52" i="1"/>
  <c r="W52" i="1" s="1"/>
  <c r="U52" i="1"/>
  <c r="V52" i="1"/>
  <c r="P53" i="1"/>
  <c r="Q53" i="1"/>
  <c r="R53" i="1"/>
  <c r="S53" i="1"/>
  <c r="T53" i="1"/>
  <c r="U53" i="1"/>
  <c r="V53" i="1"/>
  <c r="W53" i="1" s="1"/>
  <c r="P54" i="1"/>
  <c r="Q54" i="1"/>
  <c r="R54" i="1"/>
  <c r="S54" i="1"/>
  <c r="T54" i="1"/>
  <c r="U54" i="1"/>
  <c r="W54" i="1" s="1"/>
  <c r="V54" i="1"/>
  <c r="P55" i="1"/>
  <c r="X55" i="1" s="1"/>
  <c r="Q55" i="1"/>
  <c r="Y55" i="1" s="1"/>
  <c r="R55" i="1"/>
  <c r="S55" i="1"/>
  <c r="T55" i="1"/>
  <c r="U55" i="1"/>
  <c r="V55" i="1"/>
  <c r="W55" i="1"/>
  <c r="P56" i="1"/>
  <c r="Q56" i="1"/>
  <c r="R56" i="1"/>
  <c r="S56" i="1"/>
  <c r="T56" i="1"/>
  <c r="U56" i="1"/>
  <c r="V56" i="1"/>
  <c r="W56" i="1" s="1"/>
  <c r="P57" i="1"/>
  <c r="X57" i="1" s="1"/>
  <c r="Q57" i="1"/>
  <c r="Y57" i="1" s="1"/>
  <c r="R57" i="1"/>
  <c r="S57" i="1"/>
  <c r="T57" i="1"/>
  <c r="U57" i="1"/>
  <c r="V57" i="1"/>
  <c r="W57" i="1"/>
  <c r="P58" i="1"/>
  <c r="Q58" i="1"/>
  <c r="R58" i="1"/>
  <c r="S58" i="1"/>
  <c r="T58" i="1"/>
  <c r="U58" i="1"/>
  <c r="V58" i="1"/>
  <c r="W58" i="1"/>
  <c r="X58" i="1"/>
  <c r="Y58" i="1"/>
  <c r="P59" i="1"/>
  <c r="Q59" i="1"/>
  <c r="R59" i="1"/>
  <c r="S59" i="1"/>
  <c r="T59" i="1"/>
  <c r="U59" i="1"/>
  <c r="V59" i="1"/>
  <c r="W59" i="1"/>
  <c r="X59" i="1"/>
  <c r="Y59" i="1"/>
  <c r="P60" i="1"/>
  <c r="Q60" i="1"/>
  <c r="R60" i="1"/>
  <c r="S60" i="1"/>
  <c r="T60" i="1"/>
  <c r="W60" i="1" s="1"/>
  <c r="U60" i="1"/>
  <c r="V60" i="1"/>
  <c r="P61" i="1"/>
  <c r="Q61" i="1"/>
  <c r="R61" i="1"/>
  <c r="S61" i="1"/>
  <c r="T61" i="1"/>
  <c r="U61" i="1"/>
  <c r="V61" i="1"/>
  <c r="W61" i="1" s="1"/>
  <c r="P62" i="1"/>
  <c r="Q62" i="1"/>
  <c r="R62" i="1"/>
  <c r="S62" i="1"/>
  <c r="T62" i="1"/>
  <c r="U62" i="1"/>
  <c r="W62" i="1" s="1"/>
  <c r="V62" i="1"/>
  <c r="P63" i="1"/>
  <c r="X63" i="1" s="1"/>
  <c r="Q63" i="1"/>
  <c r="Y63" i="1" s="1"/>
  <c r="R63" i="1"/>
  <c r="S63" i="1"/>
  <c r="T63" i="1"/>
  <c r="U63" i="1"/>
  <c r="V63" i="1"/>
  <c r="W63" i="1"/>
  <c r="P64" i="1"/>
  <c r="Q64" i="1"/>
  <c r="R64" i="1"/>
  <c r="S64" i="1"/>
  <c r="T64" i="1"/>
  <c r="U64" i="1"/>
  <c r="V64" i="1"/>
  <c r="W64" i="1" s="1"/>
  <c r="P65" i="1"/>
  <c r="X65" i="1" s="1"/>
  <c r="Q65" i="1"/>
  <c r="Y65" i="1" s="1"/>
  <c r="R65" i="1"/>
  <c r="S65" i="1"/>
  <c r="T65" i="1"/>
  <c r="U65" i="1"/>
  <c r="V65" i="1"/>
  <c r="W65" i="1"/>
  <c r="P66" i="1"/>
  <c r="Q66" i="1"/>
  <c r="R66" i="1"/>
  <c r="S66" i="1"/>
  <c r="T66" i="1"/>
  <c r="U66" i="1"/>
  <c r="V66" i="1"/>
  <c r="W66" i="1"/>
  <c r="X66" i="1"/>
  <c r="Y66" i="1"/>
  <c r="P67" i="1"/>
  <c r="Q67" i="1"/>
  <c r="R67" i="1"/>
  <c r="S67" i="1"/>
  <c r="T67" i="1"/>
  <c r="W67" i="1" s="1"/>
  <c r="U67" i="1"/>
  <c r="V67" i="1"/>
  <c r="P68" i="1"/>
  <c r="Q68" i="1"/>
  <c r="R68" i="1"/>
  <c r="S68" i="1"/>
  <c r="T68" i="1"/>
  <c r="W68" i="1" s="1"/>
  <c r="U68" i="1"/>
  <c r="V68" i="1"/>
  <c r="P69" i="1"/>
  <c r="Q69" i="1"/>
  <c r="R69" i="1"/>
  <c r="S69" i="1"/>
  <c r="T69" i="1"/>
  <c r="U69" i="1"/>
  <c r="V69" i="1"/>
  <c r="W69" i="1" s="1"/>
  <c r="P70" i="1"/>
  <c r="X70" i="1" s="1"/>
  <c r="Q70" i="1"/>
  <c r="R70" i="1"/>
  <c r="S70" i="1"/>
  <c r="T70" i="1"/>
  <c r="U70" i="1"/>
  <c r="V70" i="1"/>
  <c r="W70" i="1" s="1"/>
  <c r="P71" i="1"/>
  <c r="X71" i="1" s="1"/>
  <c r="Q71" i="1"/>
  <c r="Y71" i="1" s="1"/>
  <c r="R71" i="1"/>
  <c r="S71" i="1"/>
  <c r="T71" i="1"/>
  <c r="U71" i="1"/>
  <c r="V71" i="1"/>
  <c r="W71" i="1"/>
  <c r="P72" i="1"/>
  <c r="Q72" i="1"/>
  <c r="R72" i="1"/>
  <c r="S72" i="1"/>
  <c r="T72" i="1"/>
  <c r="U72" i="1"/>
  <c r="V72" i="1"/>
  <c r="W72" i="1" s="1"/>
  <c r="P73" i="1"/>
  <c r="X73" i="1" s="1"/>
  <c r="Q73" i="1"/>
  <c r="Y73" i="1" s="1"/>
  <c r="R73" i="1"/>
  <c r="S73" i="1"/>
  <c r="T73" i="1"/>
  <c r="U73" i="1"/>
  <c r="V73" i="1"/>
  <c r="W73" i="1"/>
  <c r="P74" i="1"/>
  <c r="Q74" i="1"/>
  <c r="R74" i="1"/>
  <c r="S74" i="1"/>
  <c r="T74" i="1"/>
  <c r="U74" i="1"/>
  <c r="V74" i="1"/>
  <c r="W74" i="1"/>
  <c r="X74" i="1"/>
  <c r="Y74" i="1"/>
  <c r="P75" i="1"/>
  <c r="Q75" i="1"/>
  <c r="R75" i="1"/>
  <c r="S75" i="1"/>
  <c r="T75" i="1"/>
  <c r="W75" i="1" s="1"/>
  <c r="U75" i="1"/>
  <c r="V75" i="1"/>
  <c r="P76" i="1"/>
  <c r="Q76" i="1"/>
  <c r="Y76" i="1" s="1"/>
  <c r="R76" i="1"/>
  <c r="S76" i="1"/>
  <c r="T76" i="1"/>
  <c r="W76" i="1" s="1"/>
  <c r="U76" i="1"/>
  <c r="V76" i="1"/>
  <c r="P77" i="1"/>
  <c r="Q77" i="1"/>
  <c r="R77" i="1"/>
  <c r="S77" i="1"/>
  <c r="T77" i="1"/>
  <c r="U77" i="1"/>
  <c r="V77" i="1"/>
  <c r="W77" i="1" s="1"/>
  <c r="P78" i="1"/>
  <c r="X78" i="1" s="1"/>
  <c r="Q78" i="1"/>
  <c r="Y78" i="1" s="1"/>
  <c r="R78" i="1"/>
  <c r="S78" i="1"/>
  <c r="T78" i="1"/>
  <c r="U78" i="1"/>
  <c r="V78" i="1"/>
  <c r="W78" i="1"/>
  <c r="P79" i="1"/>
  <c r="X79" i="1" s="1"/>
  <c r="Q79" i="1"/>
  <c r="Y79" i="1" s="1"/>
  <c r="R79" i="1"/>
  <c r="S79" i="1"/>
  <c r="T79" i="1"/>
  <c r="U79" i="1"/>
  <c r="V79" i="1"/>
  <c r="W79" i="1"/>
  <c r="P80" i="1"/>
  <c r="Q80" i="1"/>
  <c r="R80" i="1"/>
  <c r="S80" i="1"/>
  <c r="T80" i="1"/>
  <c r="U80" i="1"/>
  <c r="V80" i="1"/>
  <c r="W80" i="1" s="1"/>
  <c r="P81" i="1"/>
  <c r="X81" i="1" s="1"/>
  <c r="Q81" i="1"/>
  <c r="Y81" i="1" s="1"/>
  <c r="R81" i="1"/>
  <c r="S81" i="1"/>
  <c r="T81" i="1"/>
  <c r="U81" i="1"/>
  <c r="V81" i="1"/>
  <c r="W81" i="1"/>
  <c r="P82" i="1"/>
  <c r="Q82" i="1"/>
  <c r="R82" i="1"/>
  <c r="S82" i="1"/>
  <c r="T82" i="1"/>
  <c r="U82" i="1"/>
  <c r="V82" i="1"/>
  <c r="W82" i="1"/>
  <c r="X82" i="1"/>
  <c r="Y82" i="1"/>
  <c r="P83" i="1"/>
  <c r="Q83" i="1"/>
  <c r="R83" i="1"/>
  <c r="S83" i="1"/>
  <c r="T83" i="1"/>
  <c r="W83" i="1" s="1"/>
  <c r="U83" i="1"/>
  <c r="V83" i="1"/>
  <c r="P84" i="1"/>
  <c r="X84" i="1" s="1"/>
  <c r="Q84" i="1"/>
  <c r="R84" i="1"/>
  <c r="S84" i="1"/>
  <c r="T84" i="1"/>
  <c r="U84" i="1"/>
  <c r="V84" i="1"/>
  <c r="W84" i="1" s="1"/>
  <c r="P85" i="1"/>
  <c r="Q85" i="1"/>
  <c r="R85" i="1"/>
  <c r="S85" i="1"/>
  <c r="T85" i="1"/>
  <c r="U85" i="1"/>
  <c r="V85" i="1"/>
  <c r="W85" i="1" s="1"/>
  <c r="P86" i="1"/>
  <c r="X86" i="1" s="1"/>
  <c r="Q86" i="1"/>
  <c r="Y86" i="1" s="1"/>
  <c r="R86" i="1"/>
  <c r="S86" i="1"/>
  <c r="T86" i="1"/>
  <c r="U86" i="1"/>
  <c r="V86" i="1"/>
  <c r="W86" i="1"/>
  <c r="P87" i="1"/>
  <c r="X87" i="1" s="1"/>
  <c r="Q87" i="1"/>
  <c r="Y87" i="1" s="1"/>
  <c r="R87" i="1"/>
  <c r="S87" i="1"/>
  <c r="T87" i="1"/>
  <c r="U87" i="1"/>
  <c r="V87" i="1"/>
  <c r="W87" i="1"/>
  <c r="P88" i="1"/>
  <c r="Q88" i="1"/>
  <c r="R88" i="1"/>
  <c r="S88" i="1"/>
  <c r="T88" i="1"/>
  <c r="U88" i="1"/>
  <c r="V88" i="1"/>
  <c r="W88" i="1" s="1"/>
  <c r="P89" i="1"/>
  <c r="X89" i="1" s="1"/>
  <c r="Q89" i="1"/>
  <c r="Y89" i="1" s="1"/>
  <c r="R89" i="1"/>
  <c r="S89" i="1"/>
  <c r="T89" i="1"/>
  <c r="U89" i="1"/>
  <c r="V89" i="1"/>
  <c r="W89" i="1"/>
  <c r="P90" i="1"/>
  <c r="Q90" i="1"/>
  <c r="R90" i="1"/>
  <c r="S90" i="1"/>
  <c r="T90" i="1"/>
  <c r="U90" i="1"/>
  <c r="V90" i="1"/>
  <c r="W90" i="1"/>
  <c r="X90" i="1"/>
  <c r="Y90" i="1"/>
  <c r="P91" i="1"/>
  <c r="Q91" i="1"/>
  <c r="R91" i="1"/>
  <c r="S91" i="1"/>
  <c r="T91" i="1"/>
  <c r="W91" i="1" s="1"/>
  <c r="U91" i="1"/>
  <c r="V91" i="1"/>
  <c r="P92" i="1"/>
  <c r="X92" i="1" s="1"/>
  <c r="Q92" i="1"/>
  <c r="R92" i="1"/>
  <c r="S92" i="1"/>
  <c r="T92" i="1"/>
  <c r="U92" i="1"/>
  <c r="V92" i="1"/>
  <c r="W92" i="1" s="1"/>
  <c r="P93" i="1"/>
  <c r="Q93" i="1"/>
  <c r="R93" i="1"/>
  <c r="S93" i="1"/>
  <c r="T93" i="1"/>
  <c r="U93" i="1"/>
  <c r="V93" i="1"/>
  <c r="W93" i="1" s="1"/>
  <c r="P94" i="1"/>
  <c r="X94" i="1" s="1"/>
  <c r="Q94" i="1"/>
  <c r="Y94" i="1" s="1"/>
  <c r="R94" i="1"/>
  <c r="S94" i="1"/>
  <c r="T94" i="1"/>
  <c r="U94" i="1"/>
  <c r="V94" i="1"/>
  <c r="W94" i="1"/>
  <c r="P95" i="1"/>
  <c r="X95" i="1" s="1"/>
  <c r="Q95" i="1"/>
  <c r="Y95" i="1" s="1"/>
  <c r="R95" i="1"/>
  <c r="S95" i="1"/>
  <c r="T95" i="1"/>
  <c r="U95" i="1"/>
  <c r="V95" i="1"/>
  <c r="W95" i="1"/>
  <c r="P96" i="1"/>
  <c r="Q96" i="1"/>
  <c r="R96" i="1"/>
  <c r="S96" i="1"/>
  <c r="T96" i="1"/>
  <c r="U96" i="1"/>
  <c r="V96" i="1"/>
  <c r="W96" i="1" s="1"/>
  <c r="P97" i="1"/>
  <c r="X97" i="1" s="1"/>
  <c r="Q97" i="1"/>
  <c r="Y97" i="1" s="1"/>
  <c r="R97" i="1"/>
  <c r="S97" i="1"/>
  <c r="T97" i="1"/>
  <c r="U97" i="1"/>
  <c r="V97" i="1"/>
  <c r="W97" i="1"/>
  <c r="P98" i="1"/>
  <c r="Q98" i="1"/>
  <c r="R98" i="1"/>
  <c r="S98" i="1"/>
  <c r="T98" i="1"/>
  <c r="U98" i="1"/>
  <c r="V98" i="1"/>
  <c r="W98" i="1"/>
  <c r="X98" i="1"/>
  <c r="Y98" i="1"/>
  <c r="P99" i="1"/>
  <c r="Q99" i="1"/>
  <c r="R99" i="1"/>
  <c r="S99" i="1"/>
  <c r="T99" i="1"/>
  <c r="U99" i="1"/>
  <c r="V99" i="1"/>
  <c r="W99" i="1" s="1"/>
  <c r="P100" i="1"/>
  <c r="X100" i="1" s="1"/>
  <c r="Q100" i="1"/>
  <c r="Y100" i="1" s="1"/>
  <c r="R100" i="1"/>
  <c r="S100" i="1"/>
  <c r="T100" i="1"/>
  <c r="U100" i="1"/>
  <c r="V100" i="1"/>
  <c r="W100" i="1" s="1"/>
  <c r="P101" i="1"/>
  <c r="Q101" i="1"/>
  <c r="R101" i="1"/>
  <c r="S101" i="1"/>
  <c r="T101" i="1"/>
  <c r="U101" i="1"/>
  <c r="V101" i="1"/>
  <c r="W101" i="1"/>
  <c r="X101" i="1"/>
  <c r="Y101" i="1"/>
  <c r="V2" i="1"/>
  <c r="W2" i="1" s="1"/>
  <c r="U2" i="1"/>
  <c r="T2" i="1"/>
  <c r="S2" i="1"/>
  <c r="R2" i="1"/>
  <c r="Q2" i="1"/>
  <c r="Y2" i="1" s="1"/>
  <c r="P2" i="1"/>
  <c r="N10" i="1"/>
  <c r="O10" i="1"/>
  <c r="K11" i="1"/>
  <c r="L12" i="1"/>
  <c r="M12" i="1"/>
  <c r="O12" i="1"/>
  <c r="M25" i="1"/>
  <c r="N25" i="1"/>
  <c r="O25" i="1"/>
  <c r="K26" i="1"/>
  <c r="L26" i="1"/>
  <c r="M26" i="1"/>
  <c r="O38" i="1"/>
  <c r="O40" i="1"/>
  <c r="K43" i="1"/>
  <c r="L44" i="1"/>
  <c r="M44" i="1"/>
  <c r="O44" i="1"/>
  <c r="L45" i="1"/>
  <c r="M45" i="1"/>
  <c r="O56" i="1"/>
  <c r="K57" i="1"/>
  <c r="L57" i="1"/>
  <c r="M57" i="1"/>
  <c r="N57" i="1"/>
  <c r="O57" i="1"/>
  <c r="M61" i="1"/>
  <c r="N61" i="1"/>
  <c r="O61" i="1"/>
  <c r="O73" i="1"/>
  <c r="K74" i="1"/>
  <c r="L74" i="1"/>
  <c r="M74" i="1"/>
  <c r="N74" i="1"/>
  <c r="O74" i="1"/>
  <c r="N90" i="1"/>
  <c r="O90" i="1"/>
  <c r="K91" i="1"/>
  <c r="L92" i="1"/>
  <c r="M92" i="1"/>
  <c r="O92" i="1"/>
  <c r="O96" i="1"/>
  <c r="K2" i="1"/>
  <c r="I3" i="1"/>
  <c r="K3" i="1" s="1"/>
  <c r="I4" i="1"/>
  <c r="O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L11" i="1" s="1"/>
  <c r="I12" i="1"/>
  <c r="K12" i="1" s="1"/>
  <c r="I13" i="1"/>
  <c r="K13" i="1" s="1"/>
  <c r="I14" i="1"/>
  <c r="M14" i="1" s="1"/>
  <c r="I15" i="1"/>
  <c r="K15" i="1" s="1"/>
  <c r="I16" i="1"/>
  <c r="K16" i="1" s="1"/>
  <c r="I17" i="1"/>
  <c r="N17" i="1" s="1"/>
  <c r="I18" i="1"/>
  <c r="K18" i="1" s="1"/>
  <c r="I19" i="1"/>
  <c r="K19" i="1" s="1"/>
  <c r="I20" i="1"/>
  <c r="O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N26" i="1" s="1"/>
  <c r="I27" i="1"/>
  <c r="L27" i="1" s="1"/>
  <c r="I28" i="1"/>
  <c r="K28" i="1" s="1"/>
  <c r="I29" i="1"/>
  <c r="K29" i="1" s="1"/>
  <c r="I30" i="1"/>
  <c r="M30" i="1" s="1"/>
  <c r="I31" i="1"/>
  <c r="K31" i="1" s="1"/>
  <c r="I32" i="1"/>
  <c r="K32" i="1" s="1"/>
  <c r="I33" i="1"/>
  <c r="N33" i="1" s="1"/>
  <c r="I34" i="1"/>
  <c r="K34" i="1" s="1"/>
  <c r="I35" i="1"/>
  <c r="K35" i="1" s="1"/>
  <c r="I36" i="1"/>
  <c r="O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L43" i="1" s="1"/>
  <c r="I44" i="1"/>
  <c r="K44" i="1" s="1"/>
  <c r="I45" i="1"/>
  <c r="K45" i="1" s="1"/>
  <c r="I46" i="1"/>
  <c r="M46" i="1" s="1"/>
  <c r="I47" i="1"/>
  <c r="K47" i="1" s="1"/>
  <c r="I48" i="1"/>
  <c r="K48" i="1" s="1"/>
  <c r="I49" i="1"/>
  <c r="N49" i="1" s="1"/>
  <c r="I50" i="1"/>
  <c r="K50" i="1" s="1"/>
  <c r="I51" i="1"/>
  <c r="K51" i="1" s="1"/>
  <c r="I52" i="1"/>
  <c r="O52" i="1" s="1"/>
  <c r="I53" i="1"/>
  <c r="K53" i="1" s="1"/>
  <c r="I54" i="1"/>
  <c r="K54" i="1" s="1"/>
  <c r="I55" i="1"/>
  <c r="K55" i="1" s="1"/>
  <c r="I56" i="1"/>
  <c r="K56" i="1" s="1"/>
  <c r="I57" i="1"/>
  <c r="I58" i="1"/>
  <c r="K58" i="1" s="1"/>
  <c r="I59" i="1"/>
  <c r="L59" i="1" s="1"/>
  <c r="I60" i="1"/>
  <c r="K60" i="1" s="1"/>
  <c r="I61" i="1"/>
  <c r="K61" i="1" s="1"/>
  <c r="I62" i="1"/>
  <c r="M62" i="1" s="1"/>
  <c r="I63" i="1"/>
  <c r="K63" i="1" s="1"/>
  <c r="I64" i="1"/>
  <c r="K64" i="1" s="1"/>
  <c r="I65" i="1"/>
  <c r="N65" i="1" s="1"/>
  <c r="I66" i="1"/>
  <c r="K66" i="1" s="1"/>
  <c r="I67" i="1"/>
  <c r="K67" i="1" s="1"/>
  <c r="I68" i="1"/>
  <c r="O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I75" i="1"/>
  <c r="L75" i="1" s="1"/>
  <c r="I76" i="1"/>
  <c r="K76" i="1" s="1"/>
  <c r="I77" i="1"/>
  <c r="K77" i="1" s="1"/>
  <c r="I78" i="1"/>
  <c r="M78" i="1" s="1"/>
  <c r="I79" i="1"/>
  <c r="K79" i="1" s="1"/>
  <c r="I80" i="1"/>
  <c r="K80" i="1" s="1"/>
  <c r="I81" i="1"/>
  <c r="N81" i="1" s="1"/>
  <c r="I82" i="1"/>
  <c r="K82" i="1" s="1"/>
  <c r="I83" i="1"/>
  <c r="K83" i="1" s="1"/>
  <c r="I84" i="1"/>
  <c r="O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L91" i="1" s="1"/>
  <c r="I92" i="1"/>
  <c r="K92" i="1" s="1"/>
  <c r="I93" i="1"/>
  <c r="K93" i="1" s="1"/>
  <c r="I94" i="1"/>
  <c r="M94" i="1" s="1"/>
  <c r="I95" i="1"/>
  <c r="K95" i="1" s="1"/>
  <c r="I96" i="1"/>
  <c r="K96" i="1" s="1"/>
  <c r="I97" i="1"/>
  <c r="N97" i="1" s="1"/>
  <c r="I98" i="1"/>
  <c r="K98" i="1" s="1"/>
  <c r="I99" i="1"/>
  <c r="K99" i="1" s="1"/>
  <c r="I100" i="1"/>
  <c r="O100" i="1" s="1"/>
  <c r="I101" i="1"/>
  <c r="K101" i="1" s="1"/>
  <c r="I2" i="1"/>
  <c r="X83" i="1" l="1"/>
  <c r="Y83" i="1"/>
  <c r="Y29" i="1"/>
  <c r="X29" i="1"/>
  <c r="X99" i="1"/>
  <c r="Y99" i="1"/>
  <c r="Y12" i="1"/>
  <c r="Y60" i="1"/>
  <c r="Y52" i="1"/>
  <c r="Y21" i="1"/>
  <c r="X21" i="1"/>
  <c r="X12" i="1"/>
  <c r="X91" i="1"/>
  <c r="Y91" i="1"/>
  <c r="X72" i="1"/>
  <c r="Y72" i="1"/>
  <c r="X60" i="1"/>
  <c r="X52" i="1"/>
  <c r="Y14" i="1"/>
  <c r="Y62" i="1"/>
  <c r="Y54" i="1"/>
  <c r="X14" i="1"/>
  <c r="Y4" i="1"/>
  <c r="Y93" i="1"/>
  <c r="X93" i="1"/>
  <c r="X80" i="1"/>
  <c r="Y80" i="1"/>
  <c r="Y68" i="1"/>
  <c r="X62" i="1"/>
  <c r="X54" i="1"/>
  <c r="Y44" i="1"/>
  <c r="Y13" i="1"/>
  <c r="X13" i="1"/>
  <c r="X4" i="1"/>
  <c r="X68" i="1"/>
  <c r="Y61" i="1"/>
  <c r="X61" i="1"/>
  <c r="Y53" i="1"/>
  <c r="X53" i="1"/>
  <c r="X44" i="1"/>
  <c r="Y6" i="1"/>
  <c r="X3" i="1"/>
  <c r="Y3" i="1"/>
  <c r="X85" i="1"/>
  <c r="Y85" i="1"/>
  <c r="X64" i="1"/>
  <c r="Y64" i="1"/>
  <c r="X88" i="1"/>
  <c r="Y88" i="1"/>
  <c r="Y70" i="1"/>
  <c r="X6" i="1"/>
  <c r="Y5" i="1"/>
  <c r="X5" i="1"/>
  <c r="X56" i="1"/>
  <c r="Y56" i="1"/>
  <c r="X96" i="1"/>
  <c r="Y96" i="1"/>
  <c r="X76" i="1"/>
  <c r="Y69" i="1"/>
  <c r="X69" i="1"/>
  <c r="X67" i="1"/>
  <c r="Y67" i="1"/>
  <c r="Y45" i="1"/>
  <c r="X45" i="1"/>
  <c r="X36" i="1"/>
  <c r="Y84" i="1"/>
  <c r="Y38" i="1"/>
  <c r="Y92" i="1"/>
  <c r="X77" i="1"/>
  <c r="Y77" i="1"/>
  <c r="X75" i="1"/>
  <c r="Y75" i="1"/>
  <c r="Y37" i="1"/>
  <c r="X37" i="1"/>
  <c r="X28" i="1"/>
  <c r="X2" i="1"/>
  <c r="N83" i="1"/>
  <c r="N63" i="1"/>
  <c r="O80" i="1"/>
  <c r="M63" i="1"/>
  <c r="N99" i="1"/>
  <c r="N80" i="1"/>
  <c r="L63" i="1"/>
  <c r="N35" i="1"/>
  <c r="M96" i="1"/>
  <c r="N79" i="1"/>
  <c r="M32" i="1"/>
  <c r="L96" i="1"/>
  <c r="M90" i="1"/>
  <c r="M79" i="1"/>
  <c r="N73" i="1"/>
  <c r="L61" i="1"/>
  <c r="O54" i="1"/>
  <c r="O42" i="1"/>
  <c r="N31" i="1"/>
  <c r="L25" i="1"/>
  <c r="M10" i="1"/>
  <c r="N32" i="1"/>
  <c r="N95" i="1"/>
  <c r="L90" i="1"/>
  <c r="L79" i="1"/>
  <c r="M73" i="1"/>
  <c r="O60" i="1"/>
  <c r="N51" i="1"/>
  <c r="N42" i="1"/>
  <c r="M31" i="1"/>
  <c r="L10" i="1"/>
  <c r="M80" i="1"/>
  <c r="M95" i="1"/>
  <c r="O77" i="1"/>
  <c r="L73" i="1"/>
  <c r="M60" i="1"/>
  <c r="O48" i="1"/>
  <c r="M42" i="1"/>
  <c r="M29" i="1"/>
  <c r="O24" i="1"/>
  <c r="L95" i="1"/>
  <c r="O89" i="1"/>
  <c r="N77" i="1"/>
  <c r="L60" i="1"/>
  <c r="N48" i="1"/>
  <c r="L42" i="1"/>
  <c r="L29" i="1"/>
  <c r="O22" i="1"/>
  <c r="O9" i="1"/>
  <c r="L94" i="1"/>
  <c r="N89" i="1"/>
  <c r="M77" i="1"/>
  <c r="O72" i="1"/>
  <c r="K59" i="1"/>
  <c r="M48" i="1"/>
  <c r="O28" i="1"/>
  <c r="N19" i="1"/>
  <c r="N9" i="1"/>
  <c r="K94" i="1"/>
  <c r="M89" i="1"/>
  <c r="L77" i="1"/>
  <c r="O70" i="1"/>
  <c r="O58" i="1"/>
  <c r="N47" i="1"/>
  <c r="O41" i="1"/>
  <c r="M28" i="1"/>
  <c r="N16" i="1"/>
  <c r="M9" i="1"/>
  <c r="O32" i="1"/>
  <c r="L80" i="1"/>
  <c r="O93" i="1"/>
  <c r="L89" i="1"/>
  <c r="O76" i="1"/>
  <c r="N67" i="1"/>
  <c r="N58" i="1"/>
  <c r="M47" i="1"/>
  <c r="N41" i="1"/>
  <c r="L28" i="1"/>
  <c r="M16" i="1"/>
  <c r="L9" i="1"/>
  <c r="N93" i="1"/>
  <c r="M76" i="1"/>
  <c r="O64" i="1"/>
  <c r="M58" i="1"/>
  <c r="L47" i="1"/>
  <c r="M41" i="1"/>
  <c r="K27" i="1"/>
  <c r="N15" i="1"/>
  <c r="N96" i="1"/>
  <c r="M93" i="1"/>
  <c r="O88" i="1"/>
  <c r="L76" i="1"/>
  <c r="N64" i="1"/>
  <c r="L58" i="1"/>
  <c r="O45" i="1"/>
  <c r="L41" i="1"/>
  <c r="O26" i="1"/>
  <c r="M15" i="1"/>
  <c r="O8" i="1"/>
  <c r="L93" i="1"/>
  <c r="O86" i="1"/>
  <c r="K75" i="1"/>
  <c r="M64" i="1"/>
  <c r="N45" i="1"/>
  <c r="L13" i="1"/>
  <c r="O6" i="1"/>
  <c r="N100" i="1"/>
  <c r="M97" i="1"/>
  <c r="O87" i="1"/>
  <c r="N84" i="1"/>
  <c r="M81" i="1"/>
  <c r="L78" i="1"/>
  <c r="O71" i="1"/>
  <c r="N68" i="1"/>
  <c r="M65" i="1"/>
  <c r="L62" i="1"/>
  <c r="O55" i="1"/>
  <c r="N52" i="1"/>
  <c r="M49" i="1"/>
  <c r="L46" i="1"/>
  <c r="O39" i="1"/>
  <c r="N36" i="1"/>
  <c r="M33" i="1"/>
  <c r="L30" i="1"/>
  <c r="O23" i="1"/>
  <c r="N20" i="1"/>
  <c r="M17" i="1"/>
  <c r="L14" i="1"/>
  <c r="O7" i="1"/>
  <c r="N4" i="1"/>
  <c r="M100" i="1"/>
  <c r="L97" i="1"/>
  <c r="N87" i="1"/>
  <c r="M84" i="1"/>
  <c r="L81" i="1"/>
  <c r="K78" i="1"/>
  <c r="N71" i="1"/>
  <c r="M68" i="1"/>
  <c r="L65" i="1"/>
  <c r="K62" i="1"/>
  <c r="N55" i="1"/>
  <c r="M52" i="1"/>
  <c r="L49" i="1"/>
  <c r="K46" i="1"/>
  <c r="N39" i="1"/>
  <c r="M36" i="1"/>
  <c r="L33" i="1"/>
  <c r="K30" i="1"/>
  <c r="N23" i="1"/>
  <c r="M20" i="1"/>
  <c r="L17" i="1"/>
  <c r="K14" i="1"/>
  <c r="N7" i="1"/>
  <c r="M4" i="1"/>
  <c r="L100" i="1"/>
  <c r="K97" i="1"/>
  <c r="M87" i="1"/>
  <c r="L84" i="1"/>
  <c r="K81" i="1"/>
  <c r="M71" i="1"/>
  <c r="L68" i="1"/>
  <c r="K65" i="1"/>
  <c r="M55" i="1"/>
  <c r="L52" i="1"/>
  <c r="K49" i="1"/>
  <c r="M39" i="1"/>
  <c r="L36" i="1"/>
  <c r="K33" i="1"/>
  <c r="O29" i="1"/>
  <c r="M23" i="1"/>
  <c r="L20" i="1"/>
  <c r="K17" i="1"/>
  <c r="O13" i="1"/>
  <c r="M7" i="1"/>
  <c r="L4" i="1"/>
  <c r="K100" i="1"/>
  <c r="L87" i="1"/>
  <c r="K84" i="1"/>
  <c r="L71" i="1"/>
  <c r="K68" i="1"/>
  <c r="L55" i="1"/>
  <c r="K52" i="1"/>
  <c r="L39" i="1"/>
  <c r="K36" i="1"/>
  <c r="N29" i="1"/>
  <c r="L23" i="1"/>
  <c r="K20" i="1"/>
  <c r="O16" i="1"/>
  <c r="N13" i="1"/>
  <c r="L7" i="1"/>
  <c r="K4" i="1"/>
  <c r="O99" i="1"/>
  <c r="O83" i="1"/>
  <c r="O67" i="1"/>
  <c r="O51" i="1"/>
  <c r="O35" i="1"/>
  <c r="O19" i="1"/>
  <c r="M13" i="1"/>
  <c r="O3" i="1"/>
  <c r="N3" i="1"/>
  <c r="O2" i="1"/>
  <c r="M99" i="1"/>
  <c r="N86" i="1"/>
  <c r="M83" i="1"/>
  <c r="N70" i="1"/>
  <c r="M67" i="1"/>
  <c r="L64" i="1"/>
  <c r="N54" i="1"/>
  <c r="M51" i="1"/>
  <c r="L48" i="1"/>
  <c r="N38" i="1"/>
  <c r="M35" i="1"/>
  <c r="L32" i="1"/>
  <c r="N22" i="1"/>
  <c r="M19" i="1"/>
  <c r="L16" i="1"/>
  <c r="N6" i="1"/>
  <c r="M3" i="1"/>
  <c r="L99" i="1"/>
  <c r="M86" i="1"/>
  <c r="L67" i="1"/>
  <c r="M54" i="1"/>
  <c r="M38" i="1"/>
  <c r="M22" i="1"/>
  <c r="L19" i="1"/>
  <c r="L3" i="1"/>
  <c r="N2" i="1"/>
  <c r="L83" i="1"/>
  <c r="M70" i="1"/>
  <c r="L51" i="1"/>
  <c r="L35" i="1"/>
  <c r="M6" i="1"/>
  <c r="M2" i="1"/>
  <c r="O95" i="1"/>
  <c r="N92" i="1"/>
  <c r="L86" i="1"/>
  <c r="O79" i="1"/>
  <c r="N76" i="1"/>
  <c r="L70" i="1"/>
  <c r="O63" i="1"/>
  <c r="N60" i="1"/>
  <c r="L54" i="1"/>
  <c r="O47" i="1"/>
  <c r="N44" i="1"/>
  <c r="L38" i="1"/>
  <c r="O31" i="1"/>
  <c r="N28" i="1"/>
  <c r="L22" i="1"/>
  <c r="O15" i="1"/>
  <c r="N12" i="1"/>
  <c r="L6" i="1"/>
  <c r="L2" i="1"/>
  <c r="O98" i="1"/>
  <c r="O82" i="1"/>
  <c r="O66" i="1"/>
  <c r="O50" i="1"/>
  <c r="O34" i="1"/>
  <c r="O18" i="1"/>
  <c r="O101" i="1"/>
  <c r="N98" i="1"/>
  <c r="O85" i="1"/>
  <c r="N82" i="1"/>
  <c r="N66" i="1"/>
  <c r="O53" i="1"/>
  <c r="N50" i="1"/>
  <c r="O37" i="1"/>
  <c r="N34" i="1"/>
  <c r="O21" i="1"/>
  <c r="N18" i="1"/>
  <c r="O5" i="1"/>
  <c r="N101" i="1"/>
  <c r="M98" i="1"/>
  <c r="N85" i="1"/>
  <c r="M82" i="1"/>
  <c r="N69" i="1"/>
  <c r="M66" i="1"/>
  <c r="N53" i="1"/>
  <c r="M50" i="1"/>
  <c r="N37" i="1"/>
  <c r="M34" i="1"/>
  <c r="L31" i="1"/>
  <c r="N21" i="1"/>
  <c r="M18" i="1"/>
  <c r="L15" i="1"/>
  <c r="N5" i="1"/>
  <c r="M101" i="1"/>
  <c r="L98" i="1"/>
  <c r="O91" i="1"/>
  <c r="N88" i="1"/>
  <c r="M85" i="1"/>
  <c r="L82" i="1"/>
  <c r="O75" i="1"/>
  <c r="N72" i="1"/>
  <c r="M69" i="1"/>
  <c r="L66" i="1"/>
  <c r="O59" i="1"/>
  <c r="N56" i="1"/>
  <c r="M53" i="1"/>
  <c r="L50" i="1"/>
  <c r="O43" i="1"/>
  <c r="N40" i="1"/>
  <c r="M37" i="1"/>
  <c r="L34" i="1"/>
  <c r="O27" i="1"/>
  <c r="N24" i="1"/>
  <c r="M21" i="1"/>
  <c r="L18" i="1"/>
  <c r="O11" i="1"/>
  <c r="N8" i="1"/>
  <c r="M5" i="1"/>
  <c r="L101" i="1"/>
  <c r="O94" i="1"/>
  <c r="N91" i="1"/>
  <c r="M88" i="1"/>
  <c r="L85" i="1"/>
  <c r="O78" i="1"/>
  <c r="N75" i="1"/>
  <c r="M72" i="1"/>
  <c r="L69" i="1"/>
  <c r="O62" i="1"/>
  <c r="N59" i="1"/>
  <c r="M56" i="1"/>
  <c r="L53" i="1"/>
  <c r="O46" i="1"/>
  <c r="N43" i="1"/>
  <c r="M40" i="1"/>
  <c r="L37" i="1"/>
  <c r="O30" i="1"/>
  <c r="N27" i="1"/>
  <c r="M24" i="1"/>
  <c r="L21" i="1"/>
  <c r="O14" i="1"/>
  <c r="N11" i="1"/>
  <c r="M8" i="1"/>
  <c r="L5" i="1"/>
  <c r="O69" i="1"/>
  <c r="O97" i="1"/>
  <c r="N94" i="1"/>
  <c r="M91" i="1"/>
  <c r="L88" i="1"/>
  <c r="O81" i="1"/>
  <c r="N78" i="1"/>
  <c r="M75" i="1"/>
  <c r="L72" i="1"/>
  <c r="O65" i="1"/>
  <c r="N62" i="1"/>
  <c r="M59" i="1"/>
  <c r="L56" i="1"/>
  <c r="O49" i="1"/>
  <c r="N46" i="1"/>
  <c r="M43" i="1"/>
  <c r="L40" i="1"/>
  <c r="O33" i="1"/>
  <c r="N30" i="1"/>
  <c r="M27" i="1"/>
  <c r="L24" i="1"/>
  <c r="O17" i="1"/>
  <c r="N14" i="1"/>
  <c r="M11" i="1"/>
  <c r="L8" i="1"/>
</calcChain>
</file>

<file path=xl/sharedStrings.xml><?xml version="1.0" encoding="utf-8"?>
<sst xmlns="http://schemas.openxmlformats.org/spreadsheetml/2006/main" count="25" uniqueCount="19">
  <si>
    <t>CO2</t>
  </si>
  <si>
    <t>H2</t>
  </si>
  <si>
    <t>Methanol</t>
  </si>
  <si>
    <t>H2O</t>
  </si>
  <si>
    <t>CO</t>
  </si>
  <si>
    <t>N2</t>
  </si>
  <si>
    <t>T</t>
  </si>
  <si>
    <t>sum</t>
    <phoneticPr fontId="2" type="noConversion"/>
  </si>
  <si>
    <t>k1</t>
    <phoneticPr fontId="2" type="noConversion"/>
  </si>
  <si>
    <t>K1</t>
    <phoneticPr fontId="2" type="noConversion"/>
  </si>
  <si>
    <t>K2</t>
    <phoneticPr fontId="2" type="noConversion"/>
  </si>
  <si>
    <t>KH2O</t>
    <phoneticPr fontId="2" type="noConversion"/>
  </si>
  <si>
    <t>inhibing</t>
    <phoneticPr fontId="2" type="noConversion"/>
  </si>
  <si>
    <t>r1 mol/s/kg_cat</t>
    <phoneticPr fontId="2" type="noConversion"/>
  </si>
  <si>
    <t>r2 mol/s/kg_cat</t>
  </si>
  <si>
    <t>z</t>
    <phoneticPr fontId="2" type="noConversion"/>
  </si>
  <si>
    <t>k5aK2K3K4KH2</t>
    <phoneticPr fontId="2" type="noConversion"/>
  </si>
  <si>
    <t>(KH2)^0.5</t>
    <phoneticPr fontId="2" type="noConversion"/>
  </si>
  <si>
    <t>KH2O/(K8K9KH2)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</si>
</sst>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r1 mol/s/kg_cat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Sheet1!$X$2:$X$101</c:f>
              <c:numCache>
                <c:formatCode>General</c:formatCode>
                <c:ptCount val="100"/>
                <c:pt idx="0">
                  <c:v>1.0243051697587215</c:v>
                </c:pt>
                <c:pt idx="1">
                  <c:v>4.897532061333236E-2</c:v>
                </c:pt>
                <c:pt idx="2">
                  <c:v>2.8290504269201509E-2</c:v>
                </c:pt>
                <c:pt idx="3">
                  <c:v>2.0114515973477767E-2</c:v>
                </c:pt>
                <c:pt idx="4">
                  <c:v>1.5985158277932305E-2</c:v>
                </c:pt>
                <c:pt idx="5">
                  <c:v>1.3593088510193873E-2</c:v>
                </c:pt>
                <c:pt idx="6">
                  <c:v>1.1702624733623761E-2</c:v>
                </c:pt>
                <c:pt idx="7">
                  <c:v>1.0482985579509422E-2</c:v>
                </c:pt>
                <c:pt idx="8">
                  <c:v>9.4428511624339503E-3</c:v>
                </c:pt>
                <c:pt idx="9">
                  <c:v>8.7867659413907954E-3</c:v>
                </c:pt>
                <c:pt idx="10">
                  <c:v>8.1722887587032562E-3</c:v>
                </c:pt>
                <c:pt idx="11">
                  <c:v>7.5971288581541787E-3</c:v>
                </c:pt>
                <c:pt idx="12">
                  <c:v>7.0820850648345788E-3</c:v>
                </c:pt>
                <c:pt idx="13">
                  <c:v>6.6878493691147544E-3</c:v>
                </c:pt>
                <c:pt idx="14">
                  <c:v>6.3529814824761837E-3</c:v>
                </c:pt>
                <c:pt idx="15">
                  <c:v>6.0711536290005887E-3</c:v>
                </c:pt>
                <c:pt idx="16">
                  <c:v>5.8146681698193377E-3</c:v>
                </c:pt>
                <c:pt idx="17">
                  <c:v>5.5561503219819404E-3</c:v>
                </c:pt>
                <c:pt idx="18">
                  <c:v>5.3282799314661204E-3</c:v>
                </c:pt>
                <c:pt idx="19">
                  <c:v>5.1283909228194138E-3</c:v>
                </c:pt>
                <c:pt idx="20">
                  <c:v>4.9541762748226831E-3</c:v>
                </c:pt>
                <c:pt idx="21">
                  <c:v>4.8036507804428887E-3</c:v>
                </c:pt>
                <c:pt idx="22">
                  <c:v>4.6751190616202377E-3</c:v>
                </c:pt>
                <c:pt idx="23">
                  <c:v>4.5671483091369687E-3</c:v>
                </c:pt>
                <c:pt idx="24">
                  <c:v>4.4685860255868765E-3</c:v>
                </c:pt>
                <c:pt idx="25">
                  <c:v>4.3598634710931969E-3</c:v>
                </c:pt>
                <c:pt idx="26">
                  <c:v>4.2621023798782203E-3</c:v>
                </c:pt>
                <c:pt idx="27">
                  <c:v>4.1747190334192876E-3</c:v>
                </c:pt>
                <c:pt idx="28">
                  <c:v>4.0971956410880885E-3</c:v>
                </c:pt>
                <c:pt idx="29">
                  <c:v>4.0290759068408125E-3</c:v>
                </c:pt>
                <c:pt idx="30">
                  <c:v>3.9699611268446209E-3</c:v>
                </c:pt>
                <c:pt idx="31">
                  <c:v>3.9195067813889975E-3</c:v>
                </c:pt>
                <c:pt idx="32">
                  <c:v>3.8769311460668116E-3</c:v>
                </c:pt>
                <c:pt idx="33">
                  <c:v>3.8360823720364275E-3</c:v>
                </c:pt>
                <c:pt idx="34">
                  <c:v>3.7956772927233949E-3</c:v>
                </c:pt>
                <c:pt idx="35">
                  <c:v>3.7557109138475395E-3</c:v>
                </c:pt>
                <c:pt idx="36">
                  <c:v>3.716178299686697E-3</c:v>
                </c:pt>
                <c:pt idx="37">
                  <c:v>3.6770745723577903E-3</c:v>
                </c:pt>
                <c:pt idx="38">
                  <c:v>3.6383949111077054E-3</c:v>
                </c:pt>
                <c:pt idx="39">
                  <c:v>3.6001345516128275E-3</c:v>
                </c:pt>
                <c:pt idx="40">
                  <c:v>3.5650252417179745E-3</c:v>
                </c:pt>
                <c:pt idx="41">
                  <c:v>3.5465649288439144E-3</c:v>
                </c:pt>
                <c:pt idx="42">
                  <c:v>3.5282272548148581E-3</c:v>
                </c:pt>
                <c:pt idx="43">
                  <c:v>3.5100112126153489E-3</c:v>
                </c:pt>
                <c:pt idx="44">
                  <c:v>3.4919158050930699E-3</c:v>
                </c:pt>
                <c:pt idx="45">
                  <c:v>3.4739400448465033E-3</c:v>
                </c:pt>
                <c:pt idx="46">
                  <c:v>3.456082954114272E-3</c:v>
                </c:pt>
                <c:pt idx="47">
                  <c:v>3.4383435646656809E-3</c:v>
                </c:pt>
                <c:pt idx="48">
                  <c:v>3.4207209176927967E-3</c:v>
                </c:pt>
                <c:pt idx="49">
                  <c:v>3.4032140637039569E-3</c:v>
                </c:pt>
                <c:pt idx="50">
                  <c:v>3.3858220624183202E-3</c:v>
                </c:pt>
                <c:pt idx="51">
                  <c:v>3.3685439826624071E-3</c:v>
                </c:pt>
                <c:pt idx="52">
                  <c:v>3.3513789022673536E-3</c:v>
                </c:pt>
                <c:pt idx="53">
                  <c:v>3.3343259079678172E-3</c:v>
                </c:pt>
                <c:pt idx="54">
                  <c:v>3.3173840953019612E-3</c:v>
                </c:pt>
                <c:pt idx="55">
                  <c:v>3.3005525685130392E-3</c:v>
                </c:pt>
                <c:pt idx="56">
                  <c:v>3.283830440451906E-3</c:v>
                </c:pt>
                <c:pt idx="57">
                  <c:v>3.2672168324807726E-3</c:v>
                </c:pt>
                <c:pt idx="58">
                  <c:v>3.2539169464791623E-3</c:v>
                </c:pt>
                <c:pt idx="59">
                  <c:v>3.24542234074E-3</c:v>
                </c:pt>
                <c:pt idx="60">
                  <c:v>3.2369746796723953E-3</c:v>
                </c:pt>
                <c:pt idx="61">
                  <c:v>3.2285736199984157E-3</c:v>
                </c:pt>
                <c:pt idx="62">
                  <c:v>3.2202188215582884E-3</c:v>
                </c:pt>
                <c:pt idx="63">
                  <c:v>3.2119099472766839E-3</c:v>
                </c:pt>
                <c:pt idx="64">
                  <c:v>3.2036466631289815E-3</c:v>
                </c:pt>
                <c:pt idx="65">
                  <c:v>3.1954286381085193E-3</c:v>
                </c:pt>
                <c:pt idx="66">
                  <c:v>3.1872555441934923E-3</c:v>
                </c:pt>
                <c:pt idx="67">
                  <c:v>3.1791270563153217E-3</c:v>
                </c:pt>
                <c:pt idx="68">
                  <c:v>3.1710428523264492E-3</c:v>
                </c:pt>
                <c:pt idx="69">
                  <c:v>3.1630026129688296E-3</c:v>
                </c:pt>
                <c:pt idx="70">
                  <c:v>3.1550060218432123E-3</c:v>
                </c:pt>
                <c:pt idx="71">
                  <c:v>3.1470527653783046E-3</c:v>
                </c:pt>
                <c:pt idx="72">
                  <c:v>3.139142532800523E-3</c:v>
                </c:pt>
                <c:pt idx="73">
                  <c:v>3.1312750161040636E-3</c:v>
                </c:pt>
                <c:pt idx="74">
                  <c:v>3.1234499100214414E-3</c:v>
                </c:pt>
                <c:pt idx="75">
                  <c:v>3.1156669119943572E-3</c:v>
                </c:pt>
                <c:pt idx="76">
                  <c:v>3.1103832778190633E-3</c:v>
                </c:pt>
                <c:pt idx="77">
                  <c:v>3.1063743029487675E-3</c:v>
                </c:pt>
                <c:pt idx="78">
                  <c:v>3.1023938149354439E-3</c:v>
                </c:pt>
                <c:pt idx="79">
                  <c:v>3.0984416203869319E-3</c:v>
                </c:pt>
                <c:pt idx="80">
                  <c:v>3.0945175276387896E-3</c:v>
                </c:pt>
                <c:pt idx="81">
                  <c:v>3.0906213467358007E-3</c:v>
                </c:pt>
                <c:pt idx="82">
                  <c:v>3.0867528894128558E-3</c:v>
                </c:pt>
                <c:pt idx="83">
                  <c:v>3.0829119690766911E-3</c:v>
                </c:pt>
                <c:pt idx="84">
                  <c:v>3.0790984007877135E-3</c:v>
                </c:pt>
                <c:pt idx="85">
                  <c:v>3.0753120012422699E-3</c:v>
                </c:pt>
                <c:pt idx="86">
                  <c:v>3.071552588754382E-3</c:v>
                </c:pt>
                <c:pt idx="87">
                  <c:v>3.0678199832388005E-3</c:v>
                </c:pt>
                <c:pt idx="88">
                  <c:v>3.0641140061932956E-3</c:v>
                </c:pt>
                <c:pt idx="89">
                  <c:v>3.0604344806818406E-3</c:v>
                </c:pt>
                <c:pt idx="90">
                  <c:v>3.056781231317631E-3</c:v>
                </c:pt>
                <c:pt idx="91">
                  <c:v>3.0531540842463913E-3</c:v>
                </c:pt>
                <c:pt idx="92">
                  <c:v>3.0495528671300558E-3</c:v>
                </c:pt>
                <c:pt idx="93">
                  <c:v>3.045977409130421E-3</c:v>
                </c:pt>
                <c:pt idx="94">
                  <c:v>3.0424275408931023E-3</c:v>
                </c:pt>
                <c:pt idx="95">
                  <c:v>3.0389030945316875E-3</c:v>
                </c:pt>
                <c:pt idx="96">
                  <c:v>3.0354039036121416E-3</c:v>
                </c:pt>
                <c:pt idx="97">
                  <c:v>3.0319298031372737E-3</c:v>
                </c:pt>
                <c:pt idx="98">
                  <c:v>3.028480629531581E-3</c:v>
                </c:pt>
                <c:pt idx="99">
                  <c:v>3.0250562206259233E-3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4-440F-B739-4F90593E287C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r2 mol/s/kg_cat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Sheet1!$Y$2:$Y$101</c:f>
              <c:numCache>
                <c:formatCode>General</c:formatCode>
                <c:ptCount val="100"/>
                <c:pt idx="0">
                  <c:v>3.0286813171836031E-2</c:v>
                </c:pt>
                <c:pt idx="1">
                  <c:v>1.1011856604994761E-2</c:v>
                </c:pt>
                <c:pt idx="2">
                  <c:v>7.5412348158555723E-3</c:v>
                </c:pt>
                <c:pt idx="3">
                  <c:v>5.8287874327481995E-3</c:v>
                </c:pt>
                <c:pt idx="4">
                  <c:v>4.8590840135791782E-3</c:v>
                </c:pt>
                <c:pt idx="5">
                  <c:v>4.2727715327583633E-3</c:v>
                </c:pt>
                <c:pt idx="6">
                  <c:v>3.7930845068678849E-3</c:v>
                </c:pt>
                <c:pt idx="7">
                  <c:v>3.4738232788270045E-3</c:v>
                </c:pt>
                <c:pt idx="8">
                  <c:v>3.1949416988865426E-3</c:v>
                </c:pt>
                <c:pt idx="9">
                  <c:v>3.0160018915348225E-3</c:v>
                </c:pt>
                <c:pt idx="10">
                  <c:v>2.8455509618499648E-3</c:v>
                </c:pt>
                <c:pt idx="11">
                  <c:v>2.6832533859817457E-3</c:v>
                </c:pt>
                <c:pt idx="12">
                  <c:v>2.5355694834179664E-3</c:v>
                </c:pt>
                <c:pt idx="13">
                  <c:v>2.4213151417639489E-3</c:v>
                </c:pt>
                <c:pt idx="14">
                  <c:v>2.3232475508962627E-3</c:v>
                </c:pt>
                <c:pt idx="15">
                  <c:v>2.2400131641124978E-3</c:v>
                </c:pt>
                <c:pt idx="16">
                  <c:v>2.1635694986880676E-3</c:v>
                </c:pt>
                <c:pt idx="17">
                  <c:v>2.0856011284889238E-3</c:v>
                </c:pt>
                <c:pt idx="18">
                  <c:v>2.0163136715595433E-3</c:v>
                </c:pt>
                <c:pt idx="19">
                  <c:v>1.9551182738735992E-3</c:v>
                </c:pt>
                <c:pt idx="20">
                  <c:v>1.9014998616387708E-3</c:v>
                </c:pt>
                <c:pt idx="21">
                  <c:v>1.8550112770306028E-3</c:v>
                </c:pt>
                <c:pt idx="22">
                  <c:v>1.8152681956786394E-3</c:v>
                </c:pt>
                <c:pt idx="23">
                  <c:v>1.781944766496386E-3</c:v>
                </c:pt>
                <c:pt idx="24">
                  <c:v>1.7514847006738529E-3</c:v>
                </c:pt>
                <c:pt idx="25">
                  <c:v>1.7174403755448092E-3</c:v>
                </c:pt>
                <c:pt idx="26">
                  <c:v>1.6867991585000864E-3</c:v>
                </c:pt>
                <c:pt idx="27">
                  <c:v>1.6594273885474449E-3</c:v>
                </c:pt>
                <c:pt idx="28">
                  <c:v>1.6352064713151832E-3</c:v>
                </c:pt>
                <c:pt idx="29">
                  <c:v>1.614032166033874E-3</c:v>
                </c:pt>
                <c:pt idx="30">
                  <c:v>1.5958139601090061E-3</c:v>
                </c:pt>
                <c:pt idx="31">
                  <c:v>1.5804745272619458E-3</c:v>
                </c:pt>
                <c:pt idx="32">
                  <c:v>1.5677978608557553E-3</c:v>
                </c:pt>
                <c:pt idx="33">
                  <c:v>1.5557093249018317E-3</c:v>
                </c:pt>
                <c:pt idx="34">
                  <c:v>1.5436948546085542E-3</c:v>
                </c:pt>
                <c:pt idx="35">
                  <c:v>1.5317540155753808E-3</c:v>
                </c:pt>
                <c:pt idx="36">
                  <c:v>1.5198863760475325E-3</c:v>
                </c:pt>
                <c:pt idx="37">
                  <c:v>1.5080915068982892E-3</c:v>
                </c:pt>
                <c:pt idx="38">
                  <c:v>1.4963689816116258E-3</c:v>
                </c:pt>
                <c:pt idx="39">
                  <c:v>1.4847183762648041E-3</c:v>
                </c:pt>
                <c:pt idx="40">
                  <c:v>1.4741510117285382E-3</c:v>
                </c:pt>
                <c:pt idx="41">
                  <c:v>1.4696849771325727E-3</c:v>
                </c:pt>
                <c:pt idx="42">
                  <c:v>1.4652302932231006E-3</c:v>
                </c:pt>
                <c:pt idx="43">
                  <c:v>1.4607869028785971E-3</c:v>
                </c:pt>
                <c:pt idx="44">
                  <c:v>1.4563547493473762E-3</c:v>
                </c:pt>
                <c:pt idx="45">
                  <c:v>1.4519337762445138E-3</c:v>
                </c:pt>
                <c:pt idx="46">
                  <c:v>1.4475239275489507E-3</c:v>
                </c:pt>
                <c:pt idx="47">
                  <c:v>1.4431251476005188E-3</c:v>
                </c:pt>
                <c:pt idx="48">
                  <c:v>1.4387373810970335E-3</c:v>
                </c:pt>
                <c:pt idx="49">
                  <c:v>1.4343605730914603E-3</c:v>
                </c:pt>
                <c:pt idx="50">
                  <c:v>1.4299946689889525E-3</c:v>
                </c:pt>
                <c:pt idx="51">
                  <c:v>1.4256396145441498E-3</c:v>
                </c:pt>
                <c:pt idx="52">
                  <c:v>1.4212953558583037E-3</c:v>
                </c:pt>
                <c:pt idx="53">
                  <c:v>1.4169618393765453E-3</c:v>
                </c:pt>
                <c:pt idx="54">
                  <c:v>1.4126390118850741E-3</c:v>
                </c:pt>
                <c:pt idx="55">
                  <c:v>1.4083268205085423E-3</c:v>
                </c:pt>
                <c:pt idx="56">
                  <c:v>1.4040252127072684E-3</c:v>
                </c:pt>
                <c:pt idx="57">
                  <c:v>1.3997341362745621E-3</c:v>
                </c:pt>
                <c:pt idx="58">
                  <c:v>1.396720404300423E-3</c:v>
                </c:pt>
                <c:pt idx="59">
                  <c:v>1.3955847074221407E-3</c:v>
                </c:pt>
                <c:pt idx="60">
                  <c:v>1.3944516434070055E-3</c:v>
                </c:pt>
                <c:pt idx="61">
                  <c:v>1.3933211903590071E-3</c:v>
                </c:pt>
                <c:pt idx="62">
                  <c:v>1.3921933265009594E-3</c:v>
                </c:pt>
                <c:pt idx="63">
                  <c:v>1.3910680301735215E-3</c:v>
                </c:pt>
                <c:pt idx="64">
                  <c:v>1.3899452798340768E-3</c:v>
                </c:pt>
                <c:pt idx="65">
                  <c:v>1.3888250540558149E-3</c:v>
                </c:pt>
                <c:pt idx="66">
                  <c:v>1.3877073315265468E-3</c:v>
                </c:pt>
                <c:pt idx="67">
                  <c:v>1.3865920910479117E-3</c:v>
                </c:pt>
                <c:pt idx="68">
                  <c:v>1.3854793115342556E-3</c:v>
                </c:pt>
                <c:pt idx="69">
                  <c:v>1.3843689720116038E-3</c:v>
                </c:pt>
                <c:pt idx="70">
                  <c:v>1.3832610516168302E-3</c:v>
                </c:pt>
                <c:pt idx="71">
                  <c:v>1.3821555295965794E-3</c:v>
                </c:pt>
                <c:pt idx="72">
                  <c:v>1.3810523853063615E-3</c:v>
                </c:pt>
                <c:pt idx="73">
                  <c:v>1.3799515982095599E-3</c:v>
                </c:pt>
                <c:pt idx="74">
                  <c:v>1.3788531478765389E-3</c:v>
                </c:pt>
                <c:pt idx="75">
                  <c:v>1.3777570139837177E-3</c:v>
                </c:pt>
                <c:pt idx="76">
                  <c:v>1.377734846260533E-3</c:v>
                </c:pt>
                <c:pt idx="77">
                  <c:v>1.3782581660077046E-3</c:v>
                </c:pt>
                <c:pt idx="78">
                  <c:v>1.3787847356875674E-3</c:v>
                </c:pt>
                <c:pt idx="79">
                  <c:v>1.3793145443392343E-3</c:v>
                </c:pt>
                <c:pt idx="80">
                  <c:v>1.3798475810725339E-3</c:v>
                </c:pt>
                <c:pt idx="81">
                  <c:v>1.3803838350674791E-3</c:v>
                </c:pt>
                <c:pt idx="82">
                  <c:v>1.3809232955734846E-3</c:v>
                </c:pt>
                <c:pt idx="83">
                  <c:v>1.3814659519087347E-3</c:v>
                </c:pt>
                <c:pt idx="84">
                  <c:v>1.3820117934595982E-3</c:v>
                </c:pt>
                <c:pt idx="85">
                  <c:v>1.3825608096800686E-3</c:v>
                </c:pt>
                <c:pt idx="86">
                  <c:v>1.3831129900909545E-3</c:v>
                </c:pt>
                <c:pt idx="87">
                  <c:v>1.3836683242794607E-3</c:v>
                </c:pt>
                <c:pt idx="88">
                  <c:v>1.3842268018984336E-3</c:v>
                </c:pt>
                <c:pt idx="89">
                  <c:v>1.3847884126658647E-3</c:v>
                </c:pt>
                <c:pt idx="90">
                  <c:v>1.3853531463642352E-3</c:v>
                </c:pt>
                <c:pt idx="91">
                  <c:v>1.3859209928399339E-3</c:v>
                </c:pt>
                <c:pt idx="92">
                  <c:v>1.3864919420026941E-3</c:v>
                </c:pt>
                <c:pt idx="93">
                  <c:v>1.3870659838249866E-3</c:v>
                </c:pt>
                <c:pt idx="94">
                  <c:v>1.3876431083414767E-3</c:v>
                </c:pt>
                <c:pt idx="95">
                  <c:v>1.3882233056484066E-3</c:v>
                </c:pt>
                <c:pt idx="96">
                  <c:v>1.388806565903087E-3</c:v>
                </c:pt>
                <c:pt idx="97">
                  <c:v>1.3893928793233176E-3</c:v>
                </c:pt>
                <c:pt idx="98">
                  <c:v>1.3899822361868519E-3</c:v>
                </c:pt>
                <c:pt idx="99">
                  <c:v>1.3905746268307894E-3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44-440F-B739-4F90593E2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37663"/>
        <c:axId val="1085418399"/>
      </c:scatterChart>
      <c:valAx>
        <c:axId val="13717376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5418399"/>
        <c:crosses val="autoZero"/>
        <c:crossBetween val="midCat"/>
      </c:valAx>
      <c:valAx>
        <c:axId val="10854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73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21430</xdr:colOff>
      <xdr:row>12</xdr:row>
      <xdr:rowOff>169068</xdr:rowOff>
    </xdr:from>
    <xdr:to>
      <xdr:col>18</xdr:col>
      <xdr:colOff>59530</xdr:colOff>
      <xdr:row>28</xdr:row>
      <xdr:rowOff>169068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920FA4-B10F-89B8-BFA0-E18F6F1E4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tabSelected="1" topLeftCell="G1" workbookViewId="0">
      <selection activeCell="P2" sqref="P2:Y101"/>
    </sheetView>
  </sheetViews>
  <sheetFormatPr defaultRowHeight="13.5" x14ac:dyDescent="0.3"/>
  <sheetData>
    <row r="1" spans="1:25" x14ac:dyDescent="0.3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t="s">
        <v>16</v>
      </c>
      <c r="Q1" t="s">
        <v>8</v>
      </c>
      <c r="R1" t="s">
        <v>9</v>
      </c>
      <c r="S1" t="s">
        <v>10</v>
      </c>
      <c r="T1" t="s">
        <v>17</v>
      </c>
      <c r="U1" t="s">
        <v>11</v>
      </c>
      <c r="V1" t="s">
        <v>18</v>
      </c>
      <c r="W1" t="s">
        <v>12</v>
      </c>
      <c r="X1" t="s">
        <v>13</v>
      </c>
      <c r="Y1" t="s">
        <v>14</v>
      </c>
    </row>
    <row r="2" spans="1:25" x14ac:dyDescent="0.3">
      <c r="A2" s="1">
        <v>0</v>
      </c>
      <c r="B2">
        <v>2.1205555916094509E-4</v>
      </c>
      <c r="C2">
        <v>6.3616667748283531E-4</v>
      </c>
      <c r="D2">
        <v>0</v>
      </c>
      <c r="E2">
        <v>0</v>
      </c>
      <c r="F2">
        <v>0</v>
      </c>
      <c r="G2">
        <v>0</v>
      </c>
      <c r="H2">
        <v>493</v>
      </c>
      <c r="I2">
        <f t="shared" ref="I2:I33" si="0">SUM(B2:G2)</f>
        <v>8.4822223664378035E-4</v>
      </c>
      <c r="J2">
        <v>493</v>
      </c>
      <c r="K2">
        <f t="shared" ref="K2:K33" si="1">B2/$I2*50</f>
        <v>12.5</v>
      </c>
      <c r="L2">
        <f t="shared" ref="L2:L33" si="2">C2/$I2*50</f>
        <v>37.500000000000007</v>
      </c>
      <c r="M2">
        <f t="shared" ref="M2:M33" si="3">D2/$I2*50</f>
        <v>0</v>
      </c>
      <c r="N2">
        <f t="shared" ref="N2:N33" si="4">E2/$I2*50</f>
        <v>0</v>
      </c>
      <c r="O2">
        <f t="shared" ref="O2:O33" si="5">F2/$I2*50</f>
        <v>0</v>
      </c>
      <c r="P2">
        <f>1.07*EXP(40000/8.314/J2)</f>
        <v>18520.022567843134</v>
      </c>
      <c r="Q2">
        <f>1.22*10^10*EXP(-98084/8.314/J2)</f>
        <v>0.4940012427083908</v>
      </c>
      <c r="R2">
        <f>10^(3066/J2-10.592)</f>
        <v>4.2370826650016948E-5</v>
      </c>
      <c r="S2">
        <f>10^(-2073/J2+2.029)</f>
        <v>6.6700923332451605E-3</v>
      </c>
      <c r="T2">
        <f>0.499*EXP(17197/8.314/J2)</f>
        <v>33.130920461658867</v>
      </c>
      <c r="U2">
        <f>0.0000000000662*EXP(124119/8.314/J2)</f>
        <v>937.70402724343955</v>
      </c>
      <c r="V2">
        <f>3453.38*EXP(0/8.314/J2)</f>
        <v>3453.38</v>
      </c>
      <c r="W2">
        <f>(1+V2*(M2/L2)+T2*L2^0.5+U2*M2)</f>
        <v>203.88462459949682</v>
      </c>
      <c r="X2">
        <f>P2*K2*L2*(1-(M2*N2/L2^3/K2)/R2)/W2^3</f>
        <v>1.0243051697587215</v>
      </c>
      <c r="Y2">
        <f>Q2*K2*(1-M2*O2/K2/L2/S2)/W2</f>
        <v>3.0286813171836031E-2</v>
      </c>
    </row>
    <row r="3" spans="1:25" x14ac:dyDescent="0.3">
      <c r="A3" s="1">
        <v>1</v>
      </c>
      <c r="B3">
        <v>1.9990260316567101E-4</v>
      </c>
      <c r="C3">
        <v>6.1213147797536439E-4</v>
      </c>
      <c r="D3">
        <v>5.9411217555804369E-6</v>
      </c>
      <c r="E3">
        <v>1.2152955995274041E-5</v>
      </c>
      <c r="F3">
        <v>6.2118342403210908E-6</v>
      </c>
      <c r="G3">
        <v>0</v>
      </c>
      <c r="H3">
        <v>494.18402575389632</v>
      </c>
      <c r="I3">
        <f t="shared" si="0"/>
        <v>8.3633999313221098E-4</v>
      </c>
      <c r="J3">
        <v>494.18402575389632</v>
      </c>
      <c r="K3">
        <f t="shared" si="1"/>
        <v>11.951036947127665</v>
      </c>
      <c r="L3">
        <f t="shared" si="2"/>
        <v>36.595851149174742</v>
      </c>
      <c r="M3">
        <f t="shared" si="3"/>
        <v>0.35518579790320082</v>
      </c>
      <c r="N3">
        <f t="shared" si="4"/>
        <v>0.72655595183003929</v>
      </c>
      <c r="O3">
        <f t="shared" si="5"/>
        <v>0.3713701539643523</v>
      </c>
      <c r="P3">
        <f t="shared" ref="P3:P66" si="6">1.07*EXP(40000/8.314/J3)</f>
        <v>18092.016784416359</v>
      </c>
      <c r="Q3">
        <f t="shared" ref="Q3:Q66" si="7">1.22*10^10*EXP(-98084/8.314/J3)</f>
        <v>0.52315208849697281</v>
      </c>
      <c r="R3">
        <f t="shared" ref="R3:R66" si="8">10^(3066/J3-10.592)</f>
        <v>4.0941763541238888E-5</v>
      </c>
      <c r="S3">
        <f t="shared" ref="S3:S66" si="9">10^(-2073/J3+2.029)</f>
        <v>6.8266301838501046E-3</v>
      </c>
      <c r="T3">
        <f t="shared" ref="T3:T66" si="10">0.499*EXP(17197/8.314/J3)</f>
        <v>32.799544741087054</v>
      </c>
      <c r="U3">
        <f t="shared" ref="U3:U66" si="11">0.0000000000662*EXP(124119/8.314/J3)</f>
        <v>872.08040793435976</v>
      </c>
      <c r="V3">
        <f t="shared" ref="V3:V66" si="12">3453.38*EXP(0/8.314/J3)</f>
        <v>3453.38</v>
      </c>
      <c r="W3">
        <f t="shared" ref="W3:W66" si="13">(1+V3*(M3/L3)+T3*L3^0.5+U3*M3)</f>
        <v>542.68702651267847</v>
      </c>
      <c r="X3">
        <f t="shared" ref="X3:X66" si="14">P3*K3*L3*(1-(M3*N3/L3^3/K3)/R3)/W3^3</f>
        <v>4.897532061333236E-2</v>
      </c>
      <c r="Y3">
        <f t="shared" ref="Y3:Y66" si="15">Q3*K3*(1-M3*O3/K3/L3/S3)/W3</f>
        <v>1.1011856604994761E-2</v>
      </c>
    </row>
    <row r="4" spans="1:25" x14ac:dyDescent="0.3">
      <c r="A4" s="1">
        <v>2</v>
      </c>
      <c r="B4">
        <v>1.963499312587947E-4</v>
      </c>
      <c r="C4">
        <v>6.0701847515161019E-4</v>
      </c>
      <c r="D4">
        <v>6.7212872141557303E-6</v>
      </c>
      <c r="E4">
        <v>1.5705627902150389E-5</v>
      </c>
      <c r="F4">
        <v>8.9843406882029066E-6</v>
      </c>
      <c r="G4">
        <v>0</v>
      </c>
      <c r="H4">
        <v>491.42619679266852</v>
      </c>
      <c r="I4">
        <f t="shared" si="0"/>
        <v>8.3477966221491399E-4</v>
      </c>
      <c r="J4">
        <v>491.42619679266852</v>
      </c>
      <c r="K4">
        <f t="shared" si="1"/>
        <v>11.760584268297878</v>
      </c>
      <c r="L4">
        <f t="shared" si="2"/>
        <v>36.358005748547647</v>
      </c>
      <c r="M4">
        <f t="shared" si="3"/>
        <v>0.40257851972113179</v>
      </c>
      <c r="N4">
        <f t="shared" si="4"/>
        <v>0.94070499157099585</v>
      </c>
      <c r="O4">
        <f t="shared" si="5"/>
        <v>0.53812647186233731</v>
      </c>
      <c r="P4">
        <f t="shared" si="6"/>
        <v>19107.973275381821</v>
      </c>
      <c r="Q4">
        <f t="shared" si="7"/>
        <v>0.45755721663827703</v>
      </c>
      <c r="R4">
        <f t="shared" si="8"/>
        <v>4.4359192910383997E-5</v>
      </c>
      <c r="S4">
        <f t="shared" si="9"/>
        <v>6.466446116832403E-3</v>
      </c>
      <c r="T4">
        <f t="shared" si="10"/>
        <v>33.5790900191353</v>
      </c>
      <c r="U4">
        <f t="shared" si="11"/>
        <v>1033.1962316558004</v>
      </c>
      <c r="V4">
        <f t="shared" si="12"/>
        <v>3453.38</v>
      </c>
      <c r="W4">
        <f t="shared" si="13"/>
        <v>657.65444118208518</v>
      </c>
      <c r="X4">
        <f t="shared" si="14"/>
        <v>2.8290504269201509E-2</v>
      </c>
      <c r="Y4">
        <f t="shared" si="15"/>
        <v>7.5412348158555723E-3</v>
      </c>
    </row>
    <row r="5" spans="1:25" x14ac:dyDescent="0.3">
      <c r="A5" s="1">
        <v>3</v>
      </c>
      <c r="B5">
        <v>1.9424923132574479E-4</v>
      </c>
      <c r="C5">
        <v>6.0421534706765637E-4</v>
      </c>
      <c r="D5">
        <v>7.072501289495651E-6</v>
      </c>
      <c r="E5">
        <v>1.7806327835200341E-5</v>
      </c>
      <c r="F5">
        <v>1.073382654626313E-5</v>
      </c>
      <c r="G5">
        <v>0</v>
      </c>
      <c r="H5">
        <v>489.43368673661797</v>
      </c>
      <c r="I5">
        <f t="shared" si="0"/>
        <v>8.3407723406436036E-4</v>
      </c>
      <c r="J5">
        <v>489.43368673661797</v>
      </c>
      <c r="K5">
        <f t="shared" si="1"/>
        <v>11.644559004397657</v>
      </c>
      <c r="L5">
        <f t="shared" si="2"/>
        <v>36.220587398326771</v>
      </c>
      <c r="M5">
        <f t="shared" si="3"/>
        <v>0.42397160602455142</v>
      </c>
      <c r="N5">
        <f t="shared" si="4"/>
        <v>1.0674267986210459</v>
      </c>
      <c r="O5">
        <f t="shared" si="5"/>
        <v>0.64345519262997108</v>
      </c>
      <c r="P5">
        <f t="shared" si="6"/>
        <v>19884.929256450112</v>
      </c>
      <c r="Q5">
        <f t="shared" si="7"/>
        <v>0.41495496781200358</v>
      </c>
      <c r="R5">
        <f t="shared" si="8"/>
        <v>4.7030853849536697E-5</v>
      </c>
      <c r="S5">
        <f t="shared" si="9"/>
        <v>6.2157366238467203E-3</v>
      </c>
      <c r="T5">
        <f t="shared" si="10"/>
        <v>34.15943488211628</v>
      </c>
      <c r="U5">
        <f t="shared" si="11"/>
        <v>1169.2127072844391</v>
      </c>
      <c r="V5">
        <f t="shared" si="12"/>
        <v>3453.38</v>
      </c>
      <c r="W5">
        <f t="shared" si="13"/>
        <v>742.71929913288909</v>
      </c>
      <c r="X5">
        <f t="shared" si="14"/>
        <v>2.0114515973477767E-2</v>
      </c>
      <c r="Y5">
        <f t="shared" si="15"/>
        <v>5.8287874327481995E-3</v>
      </c>
    </row>
    <row r="6" spans="1:25" x14ac:dyDescent="0.3">
      <c r="A6" s="1">
        <v>4</v>
      </c>
      <c r="B6">
        <v>1.9289510429239341E-4</v>
      </c>
      <c r="C6">
        <v>6.0250288469884249E-4</v>
      </c>
      <c r="D6">
        <v>7.25166895696412E-6</v>
      </c>
      <c r="E6">
        <v>1.9160454868551719E-5</v>
      </c>
      <c r="F6">
        <v>1.1908785912980181E-5</v>
      </c>
      <c r="G6">
        <v>0</v>
      </c>
      <c r="H6">
        <v>487.99339746815861</v>
      </c>
      <c r="I6">
        <f t="shared" si="0"/>
        <v>8.3371889872973191E-4</v>
      </c>
      <c r="J6">
        <v>487.99339746815861</v>
      </c>
      <c r="K6">
        <f t="shared" si="1"/>
        <v>11.568353829227791</v>
      </c>
      <c r="L6">
        <f t="shared" si="2"/>
        <v>36.133454910091757</v>
      </c>
      <c r="M6">
        <f t="shared" si="3"/>
        <v>0.43489891904890754</v>
      </c>
      <c r="N6">
        <f t="shared" si="4"/>
        <v>1.1490956302984681</v>
      </c>
      <c r="O6">
        <f t="shared" si="5"/>
        <v>0.71419671133307683</v>
      </c>
      <c r="P6">
        <f t="shared" si="6"/>
        <v>20470.300328313231</v>
      </c>
      <c r="Q6">
        <f t="shared" si="7"/>
        <v>0.38645960508721749</v>
      </c>
      <c r="R6">
        <f t="shared" si="8"/>
        <v>4.9076308870778213E-5</v>
      </c>
      <c r="S6">
        <f t="shared" si="9"/>
        <v>6.0393709509923149E-3</v>
      </c>
      <c r="T6">
        <f t="shared" si="10"/>
        <v>34.588187364645471</v>
      </c>
      <c r="U6">
        <f t="shared" si="11"/>
        <v>1279.3563266354754</v>
      </c>
      <c r="V6">
        <f t="shared" si="12"/>
        <v>3453.38</v>
      </c>
      <c r="W6">
        <f t="shared" si="13"/>
        <v>806.86867756441472</v>
      </c>
      <c r="X6">
        <f t="shared" si="14"/>
        <v>1.5985158277932305E-2</v>
      </c>
      <c r="Y6">
        <f t="shared" si="15"/>
        <v>4.8590840135791782E-3</v>
      </c>
    </row>
    <row r="7" spans="1:25" x14ac:dyDescent="0.3">
      <c r="A7" s="1">
        <v>5</v>
      </c>
      <c r="B7">
        <v>1.9196225404929639E-4</v>
      </c>
      <c r="C7">
        <v>6.0132327400600968E-4</v>
      </c>
      <c r="D7">
        <v>7.3750491817467588E-6</v>
      </c>
      <c r="E7">
        <v>2.009330511164869E-5</v>
      </c>
      <c r="F7">
        <v>1.271825593155462E-5</v>
      </c>
      <c r="G7">
        <v>0</v>
      </c>
      <c r="H7">
        <v>487.00004281287357</v>
      </c>
      <c r="I7">
        <f t="shared" si="0"/>
        <v>8.334721382802562E-4</v>
      </c>
      <c r="J7">
        <v>487.00004281287357</v>
      </c>
      <c r="K7">
        <f t="shared" si="1"/>
        <v>11.515817100100159</v>
      </c>
      <c r="L7">
        <f t="shared" si="2"/>
        <v>36.073387842738775</v>
      </c>
      <c r="M7">
        <f t="shared" si="3"/>
        <v>0.44242925726131999</v>
      </c>
      <c r="N7">
        <f t="shared" si="4"/>
        <v>1.2053975285309591</v>
      </c>
      <c r="O7">
        <f t="shared" si="5"/>
        <v>0.76296827136878376</v>
      </c>
      <c r="P7">
        <f t="shared" si="6"/>
        <v>20886.124483081549</v>
      </c>
      <c r="Q7">
        <f t="shared" si="7"/>
        <v>0.36786488040256626</v>
      </c>
      <c r="R7">
        <f t="shared" si="8"/>
        <v>5.0546062676205324E-5</v>
      </c>
      <c r="S7">
        <f t="shared" si="9"/>
        <v>5.9200702860601759E-3</v>
      </c>
      <c r="T7">
        <f t="shared" si="10"/>
        <v>34.888525596259342</v>
      </c>
      <c r="U7">
        <f t="shared" si="11"/>
        <v>1361.7325276172996</v>
      </c>
      <c r="V7">
        <f t="shared" si="12"/>
        <v>3453.38</v>
      </c>
      <c r="W7">
        <f t="shared" si="13"/>
        <v>855.36938938808657</v>
      </c>
      <c r="X7">
        <f t="shared" si="14"/>
        <v>1.3593088510193873E-2</v>
      </c>
      <c r="Y7">
        <f t="shared" si="15"/>
        <v>4.2727715327583633E-3</v>
      </c>
    </row>
    <row r="8" spans="1:25" x14ac:dyDescent="0.3">
      <c r="A8" s="1">
        <v>6</v>
      </c>
      <c r="B8">
        <v>1.9111531337227721E-4</v>
      </c>
      <c r="C8">
        <v>6.0025226110310508E-4</v>
      </c>
      <c r="D8">
        <v>7.4870852946441991E-6</v>
      </c>
      <c r="E8">
        <v>2.094024578866786E-5</v>
      </c>
      <c r="F8">
        <v>1.3453160495806369E-5</v>
      </c>
      <c r="G8">
        <v>0</v>
      </c>
      <c r="H8">
        <v>486.09794264532758</v>
      </c>
      <c r="I8">
        <f t="shared" si="0"/>
        <v>8.3324806605450071E-4</v>
      </c>
      <c r="J8">
        <v>486.09794264532758</v>
      </c>
      <c r="K8">
        <f t="shared" si="1"/>
        <v>11.468092225957644</v>
      </c>
      <c r="L8">
        <f t="shared" si="2"/>
        <v>36.018821138424585</v>
      </c>
      <c r="M8">
        <f t="shared" si="3"/>
        <v>0.44927108742635152</v>
      </c>
      <c r="N8">
        <f t="shared" si="4"/>
        <v>1.2565433177554</v>
      </c>
      <c r="O8">
        <f t="shared" si="5"/>
        <v>0.80727223043602181</v>
      </c>
      <c r="P8">
        <f t="shared" si="6"/>
        <v>21272.577788220249</v>
      </c>
      <c r="Q8">
        <f t="shared" si="7"/>
        <v>0.35169328367286185</v>
      </c>
      <c r="R8">
        <f t="shared" si="8"/>
        <v>5.1924325411005948E-5</v>
      </c>
      <c r="S8">
        <f t="shared" si="9"/>
        <v>5.8133615301773148E-3</v>
      </c>
      <c r="T8">
        <f t="shared" si="10"/>
        <v>35.164608796057493</v>
      </c>
      <c r="U8">
        <f t="shared" si="11"/>
        <v>1441.4464074210657</v>
      </c>
      <c r="V8">
        <f t="shared" si="12"/>
        <v>3453.38</v>
      </c>
      <c r="W8">
        <f t="shared" si="13"/>
        <v>902.7178011898593</v>
      </c>
      <c r="X8">
        <f t="shared" si="14"/>
        <v>1.1702624733623761E-2</v>
      </c>
      <c r="Y8">
        <f t="shared" si="15"/>
        <v>3.7930845068678849E-3</v>
      </c>
    </row>
    <row r="9" spans="1:25" x14ac:dyDescent="0.3">
      <c r="A9" s="1">
        <v>7</v>
      </c>
      <c r="B9">
        <v>1.905021193101332E-4</v>
      </c>
      <c r="C9">
        <v>5.9947887239124634E-4</v>
      </c>
      <c r="D9">
        <v>7.5671826194973666E-6</v>
      </c>
      <c r="E9">
        <v>2.1553439850811899E-5</v>
      </c>
      <c r="F9">
        <v>1.398625723311657E-5</v>
      </c>
      <c r="G9">
        <v>0</v>
      </c>
      <c r="H9">
        <v>485.4409294003147</v>
      </c>
      <c r="I9">
        <f t="shared" si="0"/>
        <v>8.3308787140480534E-4</v>
      </c>
      <c r="J9">
        <v>485.4409294003147</v>
      </c>
      <c r="K9">
        <f t="shared" si="1"/>
        <v>11.433494943870476</v>
      </c>
      <c r="L9">
        <f t="shared" si="2"/>
        <v>35.97933021041149</v>
      </c>
      <c r="M9">
        <f t="shared" si="3"/>
        <v>0.45416473335142338</v>
      </c>
      <c r="N9">
        <f t="shared" si="4"/>
        <v>1.2935874228049395</v>
      </c>
      <c r="O9">
        <f t="shared" si="5"/>
        <v>0.83942268956167021</v>
      </c>
      <c r="P9">
        <f t="shared" si="6"/>
        <v>21559.455044927636</v>
      </c>
      <c r="Q9">
        <f t="shared" si="7"/>
        <v>0.34032871497709422</v>
      </c>
      <c r="R9">
        <f t="shared" si="8"/>
        <v>5.2955062625690384E-5</v>
      </c>
      <c r="S9">
        <f t="shared" si="9"/>
        <v>5.7366123831736233E-3</v>
      </c>
      <c r="T9">
        <f t="shared" si="10"/>
        <v>35.367710511335453</v>
      </c>
      <c r="U9">
        <f t="shared" si="11"/>
        <v>1502.624789596033</v>
      </c>
      <c r="V9">
        <f t="shared" si="12"/>
        <v>3453.38</v>
      </c>
      <c r="W9">
        <f t="shared" si="13"/>
        <v>939.17631095358036</v>
      </c>
      <c r="X9">
        <f t="shared" si="14"/>
        <v>1.0482985579509422E-2</v>
      </c>
      <c r="Y9">
        <f t="shared" si="15"/>
        <v>3.4738232788270045E-3</v>
      </c>
    </row>
    <row r="10" spans="1:25" x14ac:dyDescent="0.3">
      <c r="A10" s="1">
        <v>8</v>
      </c>
      <c r="B10">
        <v>1.8992615411374391E-4</v>
      </c>
      <c r="C10">
        <v>5.9875207440192996E-4</v>
      </c>
      <c r="D10">
        <v>7.6425990159645916E-6</v>
      </c>
      <c r="E10">
        <v>2.212940504720114E-5</v>
      </c>
      <c r="F10">
        <v>1.44868060330469E-5</v>
      </c>
      <c r="G10">
        <v>0</v>
      </c>
      <c r="H10">
        <v>484.82432901888569</v>
      </c>
      <c r="I10">
        <f t="shared" si="0"/>
        <v>8.3293703861188654E-4</v>
      </c>
      <c r="J10">
        <v>484.82432901888569</v>
      </c>
      <c r="K10">
        <f t="shared" si="1"/>
        <v>11.400991029901931</v>
      </c>
      <c r="L10">
        <f t="shared" si="2"/>
        <v>35.942216917125421</v>
      </c>
      <c r="M10">
        <f t="shared" si="3"/>
        <v>0.45877411266890006</v>
      </c>
      <c r="N10">
        <f t="shared" si="4"/>
        <v>1.3283960264319874</v>
      </c>
      <c r="O10">
        <f t="shared" si="5"/>
        <v>0.86962191387176013</v>
      </c>
      <c r="P10">
        <f t="shared" si="6"/>
        <v>21832.92567879234</v>
      </c>
      <c r="Q10">
        <f t="shared" si="7"/>
        <v>0.32997072630157376</v>
      </c>
      <c r="R10">
        <f t="shared" si="8"/>
        <v>5.3943617540605798E-5</v>
      </c>
      <c r="S10">
        <f t="shared" si="9"/>
        <v>5.6653203821721686E-3</v>
      </c>
      <c r="T10">
        <f t="shared" si="10"/>
        <v>35.559891260303544</v>
      </c>
      <c r="U10">
        <f t="shared" si="11"/>
        <v>1562.560072371635</v>
      </c>
      <c r="V10">
        <f t="shared" si="12"/>
        <v>3453.38</v>
      </c>
      <c r="W10">
        <f t="shared" si="13"/>
        <v>975.12983739271385</v>
      </c>
      <c r="X10">
        <f t="shared" si="14"/>
        <v>9.4428511624339503E-3</v>
      </c>
      <c r="Y10">
        <f t="shared" si="15"/>
        <v>3.1949416988865426E-3</v>
      </c>
    </row>
    <row r="11" spans="1:25" x14ac:dyDescent="0.3">
      <c r="A11" s="1">
        <v>9</v>
      </c>
      <c r="B11">
        <v>1.8953215586644409E-4</v>
      </c>
      <c r="C11">
        <v>5.9825225450564395E-4</v>
      </c>
      <c r="D11">
        <v>7.6955098405010551E-6</v>
      </c>
      <c r="E11">
        <v>2.2523403294500989E-5</v>
      </c>
      <c r="F11">
        <v>1.482789345577087E-5</v>
      </c>
      <c r="G11">
        <v>0</v>
      </c>
      <c r="H11">
        <v>484.40652706261261</v>
      </c>
      <c r="I11">
        <f t="shared" si="0"/>
        <v>8.3283121696286089E-4</v>
      </c>
      <c r="J11">
        <v>484.40652706261261</v>
      </c>
      <c r="K11">
        <f t="shared" si="1"/>
        <v>11.378785521370295</v>
      </c>
      <c r="L11">
        <f t="shared" si="2"/>
        <v>35.916776552116339</v>
      </c>
      <c r="M11">
        <f t="shared" si="3"/>
        <v>0.46200896915012174</v>
      </c>
      <c r="N11">
        <f t="shared" si="4"/>
        <v>1.3522189632035246</v>
      </c>
      <c r="O11">
        <f t="shared" si="5"/>
        <v>0.89020999415972313</v>
      </c>
      <c r="P11">
        <f t="shared" si="6"/>
        <v>22020.596989472007</v>
      </c>
      <c r="Q11">
        <f t="shared" si="7"/>
        <v>0.32311757697389454</v>
      </c>
      <c r="R11">
        <f t="shared" si="8"/>
        <v>5.4625381511825278E-5</v>
      </c>
      <c r="S11">
        <f t="shared" si="9"/>
        <v>5.6174162569212526E-3</v>
      </c>
      <c r="T11">
        <f t="shared" si="10"/>
        <v>35.690983947662069</v>
      </c>
      <c r="U11">
        <f t="shared" si="11"/>
        <v>1604.6153909638347</v>
      </c>
      <c r="V11">
        <f t="shared" si="12"/>
        <v>3453.38</v>
      </c>
      <c r="W11">
        <f t="shared" si="13"/>
        <v>1000.6668658990877</v>
      </c>
      <c r="X11">
        <f t="shared" si="14"/>
        <v>8.7867659413907954E-3</v>
      </c>
      <c r="Y11">
        <f t="shared" si="15"/>
        <v>3.0160018915348225E-3</v>
      </c>
    </row>
    <row r="12" spans="1:25" x14ac:dyDescent="0.3">
      <c r="A12" s="1">
        <v>10</v>
      </c>
      <c r="B12">
        <v>1.8913815761914429E-4</v>
      </c>
      <c r="C12">
        <v>5.9775243460935806E-4</v>
      </c>
      <c r="D12">
        <v>7.7484206650375169E-6</v>
      </c>
      <c r="E12">
        <v>2.2917401541800831E-5</v>
      </c>
      <c r="F12">
        <v>1.516898087849485E-5</v>
      </c>
      <c r="G12">
        <v>0</v>
      </c>
      <c r="H12">
        <v>483.98872510633942</v>
      </c>
      <c r="I12">
        <f t="shared" si="0"/>
        <v>8.3272539531383547E-4</v>
      </c>
      <c r="J12">
        <v>483.98872510633942</v>
      </c>
      <c r="K12">
        <f t="shared" si="1"/>
        <v>11.356574369144967</v>
      </c>
      <c r="L12">
        <f t="shared" si="2"/>
        <v>35.891329721250941</v>
      </c>
      <c r="M12">
        <f t="shared" si="3"/>
        <v>0.46524464779396524</v>
      </c>
      <c r="N12">
        <f t="shared" si="4"/>
        <v>1.3760479547500637</v>
      </c>
      <c r="O12">
        <f t="shared" si="5"/>
        <v>0.9108033070600664</v>
      </c>
      <c r="P12">
        <f t="shared" si="6"/>
        <v>22210.209685517555</v>
      </c>
      <c r="Q12">
        <f t="shared" si="7"/>
        <v>0.31639529561868401</v>
      </c>
      <c r="R12">
        <f t="shared" si="8"/>
        <v>5.5316961377814681E-5</v>
      </c>
      <c r="S12">
        <f t="shared" si="9"/>
        <v>5.569835534947264E-3</v>
      </c>
      <c r="T12">
        <f t="shared" si="10"/>
        <v>35.822787496571365</v>
      </c>
      <c r="U12">
        <f t="shared" si="11"/>
        <v>1647.8781606614602</v>
      </c>
      <c r="V12">
        <f t="shared" si="12"/>
        <v>3453.38</v>
      </c>
      <c r="W12">
        <f t="shared" si="13"/>
        <v>1027.043322682176</v>
      </c>
      <c r="X12">
        <f t="shared" si="14"/>
        <v>8.1722887587032562E-3</v>
      </c>
      <c r="Y12">
        <f t="shared" si="15"/>
        <v>2.8455509618499648E-3</v>
      </c>
    </row>
    <row r="13" spans="1:25" x14ac:dyDescent="0.3">
      <c r="A13" s="1">
        <v>11</v>
      </c>
      <c r="B13">
        <v>1.8874415937184441E-4</v>
      </c>
      <c r="C13">
        <v>5.9725261471307205E-4</v>
      </c>
      <c r="D13">
        <v>7.8013314895739787E-6</v>
      </c>
      <c r="E13">
        <v>2.331139978910068E-5</v>
      </c>
      <c r="F13">
        <v>1.5510068301218819E-5</v>
      </c>
      <c r="G13">
        <v>0</v>
      </c>
      <c r="H13">
        <v>483.57092315006628</v>
      </c>
      <c r="I13">
        <f t="shared" si="0"/>
        <v>8.3261957366480993E-4</v>
      </c>
      <c r="J13">
        <v>483.57092315006628</v>
      </c>
      <c r="K13">
        <f t="shared" si="1"/>
        <v>11.334357571074092</v>
      </c>
      <c r="L13">
        <f t="shared" si="2"/>
        <v>35.865876422063899</v>
      </c>
      <c r="M13">
        <f t="shared" si="3"/>
        <v>0.46848114891390863</v>
      </c>
      <c r="N13">
        <f t="shared" si="4"/>
        <v>1.3998830033801979</v>
      </c>
      <c r="O13">
        <f t="shared" si="5"/>
        <v>0.93140185456790336</v>
      </c>
      <c r="P13">
        <f t="shared" si="6"/>
        <v>22401.786969693039</v>
      </c>
      <c r="Q13">
        <f t="shared" si="7"/>
        <v>0.30980161259257361</v>
      </c>
      <c r="R13">
        <f t="shared" si="8"/>
        <v>5.6018514742175958E-5</v>
      </c>
      <c r="S13">
        <f t="shared" si="9"/>
        <v>5.5225766563148085E-3</v>
      </c>
      <c r="T13">
        <f t="shared" si="10"/>
        <v>35.955306802068897</v>
      </c>
      <c r="U13">
        <f t="shared" si="11"/>
        <v>1692.3851582955303</v>
      </c>
      <c r="V13">
        <f t="shared" si="12"/>
        <v>3453.38</v>
      </c>
      <c r="W13">
        <f t="shared" si="13"/>
        <v>1054.2882906596024</v>
      </c>
      <c r="X13">
        <f t="shared" si="14"/>
        <v>7.5971288581541787E-3</v>
      </c>
      <c r="Y13">
        <f t="shared" si="15"/>
        <v>2.6832533859817457E-3</v>
      </c>
    </row>
    <row r="14" spans="1:25" x14ac:dyDescent="0.3">
      <c r="A14" s="1">
        <v>12</v>
      </c>
      <c r="B14">
        <v>1.8836735170198079E-4</v>
      </c>
      <c r="C14">
        <v>5.9677386975026669E-4</v>
      </c>
      <c r="D14">
        <v>7.852300136087611E-6</v>
      </c>
      <c r="E14">
        <v>2.3688207458964312E-5</v>
      </c>
      <c r="F14">
        <v>1.5835907324529768E-5</v>
      </c>
      <c r="G14">
        <v>0</v>
      </c>
      <c r="H14">
        <v>483.17252400975337</v>
      </c>
      <c r="I14">
        <f t="shared" si="0"/>
        <v>8.325176363718291E-4</v>
      </c>
      <c r="J14">
        <v>483.17252400975337</v>
      </c>
      <c r="K14">
        <f t="shared" si="1"/>
        <v>11.313114790150216</v>
      </c>
      <c r="L14">
        <f t="shared" si="2"/>
        <v>35.84151516303303</v>
      </c>
      <c r="M14">
        <f t="shared" si="3"/>
        <v>0.47159962702462926</v>
      </c>
      <c r="N14">
        <f t="shared" si="4"/>
        <v>1.4226850233587363</v>
      </c>
      <c r="O14">
        <f t="shared" si="5"/>
        <v>0.95108539643338819</v>
      </c>
      <c r="P14">
        <f t="shared" si="6"/>
        <v>22586.318775126656</v>
      </c>
      <c r="Q14">
        <f t="shared" si="7"/>
        <v>0.30363187107393003</v>
      </c>
      <c r="R14">
        <f t="shared" si="8"/>
        <v>5.6696924350436343E-5</v>
      </c>
      <c r="S14">
        <f t="shared" si="9"/>
        <v>5.477810834167548E-3</v>
      </c>
      <c r="T14">
        <f t="shared" si="10"/>
        <v>36.082343075418436</v>
      </c>
      <c r="U14">
        <f t="shared" si="11"/>
        <v>1736.0189335006673</v>
      </c>
      <c r="V14">
        <f t="shared" si="12"/>
        <v>3453.38</v>
      </c>
      <c r="W14">
        <f t="shared" si="13"/>
        <v>1081.162154487206</v>
      </c>
      <c r="X14">
        <f t="shared" si="14"/>
        <v>7.0820850648345788E-3</v>
      </c>
      <c r="Y14">
        <f t="shared" si="15"/>
        <v>2.5355694834179664E-3</v>
      </c>
    </row>
    <row r="15" spans="1:25" x14ac:dyDescent="0.3">
      <c r="A15" s="1">
        <v>13</v>
      </c>
      <c r="B15">
        <v>1.8806073940366399E-4</v>
      </c>
      <c r="C15">
        <v>5.9638118139559374E-4</v>
      </c>
      <c r="D15">
        <v>7.8953381643059224E-6</v>
      </c>
      <c r="E15">
        <v>2.399481975728109E-5</v>
      </c>
      <c r="F15">
        <v>1.6099481594590659E-5</v>
      </c>
      <c r="G15">
        <v>0</v>
      </c>
      <c r="H15">
        <v>482.853353614399</v>
      </c>
      <c r="I15">
        <f t="shared" si="0"/>
        <v>8.3243156031543545E-4</v>
      </c>
      <c r="J15">
        <v>482.853353614399</v>
      </c>
      <c r="K15">
        <f t="shared" si="1"/>
        <v>11.295867934920778</v>
      </c>
      <c r="L15">
        <f t="shared" si="2"/>
        <v>35.821634463835409</v>
      </c>
      <c r="M15">
        <f t="shared" si="3"/>
        <v>0.4742334709963496</v>
      </c>
      <c r="N15">
        <f t="shared" si="4"/>
        <v>1.441248800573387</v>
      </c>
      <c r="O15">
        <f t="shared" si="5"/>
        <v>0.967015329674072</v>
      </c>
      <c r="P15">
        <f t="shared" si="6"/>
        <v>22735.471290550093</v>
      </c>
      <c r="Q15">
        <f t="shared" si="7"/>
        <v>0.29877070269763534</v>
      </c>
      <c r="R15">
        <f t="shared" si="8"/>
        <v>5.7247163367853373E-5</v>
      </c>
      <c r="S15">
        <f t="shared" si="9"/>
        <v>5.44215669801347E-3</v>
      </c>
      <c r="T15">
        <f t="shared" si="10"/>
        <v>36.184591621001672</v>
      </c>
      <c r="U15">
        <f t="shared" si="11"/>
        <v>1771.8393236857814</v>
      </c>
      <c r="V15">
        <f t="shared" si="12"/>
        <v>3453.38</v>
      </c>
      <c r="W15">
        <f t="shared" si="13"/>
        <v>1103.5529699937319</v>
      </c>
      <c r="X15">
        <f t="shared" si="14"/>
        <v>6.6878493691147544E-3</v>
      </c>
      <c r="Y15">
        <f t="shared" si="15"/>
        <v>2.4213151417639489E-3</v>
      </c>
    </row>
    <row r="16" spans="1:25" x14ac:dyDescent="0.3">
      <c r="A16" s="1">
        <v>14</v>
      </c>
      <c r="B16">
        <v>1.877864731636882E-4</v>
      </c>
      <c r="C16">
        <v>5.960281479641151E-4</v>
      </c>
      <c r="D16">
        <v>7.9347217600964616E-6</v>
      </c>
      <c r="E16">
        <v>2.42690859972569E-5</v>
      </c>
      <c r="F16">
        <v>1.633436423873903E-5</v>
      </c>
      <c r="G16">
        <v>0</v>
      </c>
      <c r="H16">
        <v>482.57069185986012</v>
      </c>
      <c r="I16">
        <f t="shared" si="0"/>
        <v>8.3235279312389573E-4</v>
      </c>
      <c r="J16">
        <v>482.57069185986012</v>
      </c>
      <c r="K16">
        <f t="shared" si="1"/>
        <v>11.280461525148999</v>
      </c>
      <c r="L16">
        <f t="shared" si="2"/>
        <v>35.803817376954264</v>
      </c>
      <c r="M16">
        <f t="shared" si="3"/>
        <v>0.47664414810916472</v>
      </c>
      <c r="N16">
        <f t="shared" si="4"/>
        <v>1.4578605489009542</v>
      </c>
      <c r="O16">
        <f t="shared" si="5"/>
        <v>0.98121640088661666</v>
      </c>
      <c r="P16">
        <f t="shared" si="6"/>
        <v>22868.551277837731</v>
      </c>
      <c r="Q16">
        <f t="shared" si="7"/>
        <v>0.29452535699953047</v>
      </c>
      <c r="R16">
        <f t="shared" si="8"/>
        <v>5.7739535713026522E-5</v>
      </c>
      <c r="S16">
        <f t="shared" si="9"/>
        <v>5.4107356884796317E-3</v>
      </c>
      <c r="T16">
        <f t="shared" si="10"/>
        <v>36.275499637124028</v>
      </c>
      <c r="U16">
        <f t="shared" si="11"/>
        <v>1804.219701901161</v>
      </c>
      <c r="V16">
        <f t="shared" si="12"/>
        <v>3453.38</v>
      </c>
      <c r="W16">
        <f t="shared" si="13"/>
        <v>1124.0035820777584</v>
      </c>
      <c r="X16">
        <f t="shared" si="14"/>
        <v>6.3529814824761837E-3</v>
      </c>
      <c r="Y16">
        <f t="shared" si="15"/>
        <v>2.3232475508962627E-3</v>
      </c>
    </row>
    <row r="17" spans="1:25" x14ac:dyDescent="0.3">
      <c r="A17" s="1">
        <v>15</v>
      </c>
      <c r="B17">
        <v>1.8754455298205329E-4</v>
      </c>
      <c r="C17">
        <v>5.9571476945583066E-4</v>
      </c>
      <c r="D17">
        <v>7.9704509234592267E-6</v>
      </c>
      <c r="E17">
        <v>2.4511006178891732E-5</v>
      </c>
      <c r="F17">
        <v>1.6540555256974871E-5</v>
      </c>
      <c r="G17">
        <v>0</v>
      </c>
      <c r="H17">
        <v>482.32453874613668</v>
      </c>
      <c r="I17">
        <f t="shared" si="0"/>
        <v>8.3228133479720974E-4</v>
      </c>
      <c r="J17">
        <v>482.32453874613668</v>
      </c>
      <c r="K17">
        <f t="shared" si="1"/>
        <v>11.266896489259226</v>
      </c>
      <c r="L17">
        <f t="shared" si="2"/>
        <v>35.788064957685258</v>
      </c>
      <c r="M17">
        <f t="shared" si="3"/>
        <v>0.4788315314917686</v>
      </c>
      <c r="N17">
        <f t="shared" si="4"/>
        <v>1.4725192764814306</v>
      </c>
      <c r="O17">
        <f t="shared" si="5"/>
        <v>0.99368774508232094</v>
      </c>
      <c r="P17">
        <f t="shared" si="6"/>
        <v>22985.205105026536</v>
      </c>
      <c r="Q17">
        <f t="shared" si="7"/>
        <v>0.29087353626484685</v>
      </c>
      <c r="R17">
        <f t="shared" si="8"/>
        <v>5.8172237221007064E-5</v>
      </c>
      <c r="S17">
        <f t="shared" si="9"/>
        <v>5.3834910754202115E-3</v>
      </c>
      <c r="T17">
        <f t="shared" si="10"/>
        <v>36.354939082550821</v>
      </c>
      <c r="U17">
        <f t="shared" si="11"/>
        <v>1832.9311820836151</v>
      </c>
      <c r="V17">
        <f t="shared" si="12"/>
        <v>3453.38</v>
      </c>
      <c r="W17">
        <f t="shared" si="13"/>
        <v>1142.3568493754149</v>
      </c>
      <c r="X17">
        <f t="shared" si="14"/>
        <v>6.0711536290005887E-3</v>
      </c>
      <c r="Y17">
        <f t="shared" si="15"/>
        <v>2.2400131641124978E-3</v>
      </c>
    </row>
    <row r="18" spans="1:25" x14ac:dyDescent="0.3">
      <c r="A18" s="1">
        <v>16</v>
      </c>
      <c r="B18">
        <v>1.8731484153477649E-4</v>
      </c>
      <c r="C18">
        <v>5.9541608901151905E-4</v>
      </c>
      <c r="D18">
        <v>8.0049354220078937E-6</v>
      </c>
      <c r="E18">
        <v>2.474071762616859E-5</v>
      </c>
      <c r="F18">
        <v>1.6735782205673231E-5</v>
      </c>
      <c r="G18">
        <v>0</v>
      </c>
      <c r="H18">
        <v>482.09262511366347</v>
      </c>
      <c r="I18">
        <f t="shared" si="0"/>
        <v>8.322123658001452E-4</v>
      </c>
      <c r="J18">
        <v>482.09262511366347</v>
      </c>
      <c r="K18">
        <f t="shared" si="1"/>
        <v>11.254028973402681</v>
      </c>
      <c r="L18">
        <f t="shared" si="2"/>
        <v>35.773085902121018</v>
      </c>
      <c r="M18">
        <f t="shared" si="3"/>
        <v>0.48094307120222901</v>
      </c>
      <c r="N18">
        <f t="shared" si="4"/>
        <v>1.4864425621927158</v>
      </c>
      <c r="O18">
        <f t="shared" si="5"/>
        <v>1.0054994910813611</v>
      </c>
      <c r="P18">
        <f t="shared" si="6"/>
        <v>23095.764890493934</v>
      </c>
      <c r="Q18">
        <f t="shared" si="7"/>
        <v>0.28747105102063697</v>
      </c>
      <c r="R18">
        <f t="shared" si="8"/>
        <v>5.8583282726948391E-5</v>
      </c>
      <c r="S18">
        <f t="shared" si="9"/>
        <v>5.3579227634401169E-3</v>
      </c>
      <c r="T18">
        <f t="shared" si="10"/>
        <v>36.430016716383989</v>
      </c>
      <c r="U18">
        <f t="shared" si="11"/>
        <v>1860.4270922223791</v>
      </c>
      <c r="V18">
        <f t="shared" si="12"/>
        <v>3453.38</v>
      </c>
      <c r="W18">
        <f t="shared" si="13"/>
        <v>1160.0778346594889</v>
      </c>
      <c r="X18">
        <f t="shared" si="14"/>
        <v>5.8146681698193377E-3</v>
      </c>
      <c r="Y18">
        <f t="shared" si="15"/>
        <v>2.1635694986880676E-3</v>
      </c>
    </row>
    <row r="19" spans="1:25" x14ac:dyDescent="0.3">
      <c r="A19" s="1">
        <v>17</v>
      </c>
      <c r="B19">
        <v>1.870736486821389E-4</v>
      </c>
      <c r="C19">
        <v>5.9510274664857318E-4</v>
      </c>
      <c r="D19">
        <v>8.0410101771801704E-6</v>
      </c>
      <c r="E19">
        <v>2.4981910478806179E-5</v>
      </c>
      <c r="F19">
        <v>1.6940900303121812E-5</v>
      </c>
      <c r="G19">
        <v>0</v>
      </c>
      <c r="H19">
        <v>481.84875286869362</v>
      </c>
      <c r="I19">
        <f t="shared" si="0"/>
        <v>8.3214021628982013E-4</v>
      </c>
      <c r="J19">
        <v>481.84875286869362</v>
      </c>
      <c r="K19">
        <f t="shared" si="1"/>
        <v>11.24051241725976</v>
      </c>
      <c r="L19">
        <f t="shared" si="2"/>
        <v>35.757360057773553</v>
      </c>
      <c r="M19">
        <f t="shared" si="3"/>
        <v>0.48315235940835871</v>
      </c>
      <c r="N19">
        <f t="shared" si="4"/>
        <v>1.5010637624384091</v>
      </c>
      <c r="O19">
        <f t="shared" si="5"/>
        <v>1.0179114031199274</v>
      </c>
      <c r="P19">
        <f t="shared" si="6"/>
        <v>23212.715025287333</v>
      </c>
      <c r="Q19">
        <f t="shared" si="7"/>
        <v>0.2839325710689134</v>
      </c>
      <c r="R19">
        <f t="shared" si="8"/>
        <v>5.901908860493424E-5</v>
      </c>
      <c r="S19">
        <f t="shared" si="9"/>
        <v>5.3311406473111559E-3</v>
      </c>
      <c r="T19">
        <f t="shared" si="10"/>
        <v>36.509211178889345</v>
      </c>
      <c r="U19">
        <f t="shared" si="11"/>
        <v>1889.8150782244034</v>
      </c>
      <c r="V19">
        <f t="shared" si="12"/>
        <v>3453.38</v>
      </c>
      <c r="W19">
        <f t="shared" si="13"/>
        <v>1179.0463821047574</v>
      </c>
      <c r="X19">
        <f t="shared" si="14"/>
        <v>5.5561503219819404E-3</v>
      </c>
      <c r="Y19">
        <f t="shared" si="15"/>
        <v>2.0856011284889238E-3</v>
      </c>
    </row>
    <row r="20" spans="1:25" x14ac:dyDescent="0.3">
      <c r="A20" s="1">
        <v>18</v>
      </c>
      <c r="B20">
        <v>1.8685175555232801E-4</v>
      </c>
      <c r="C20">
        <v>5.9481289044880856E-4</v>
      </c>
      <c r="D20">
        <v>8.074991712170452E-6</v>
      </c>
      <c r="E20">
        <v>2.5203803608617088E-5</v>
      </c>
      <c r="F20">
        <v>1.7128811897930081E-5</v>
      </c>
      <c r="G20">
        <v>0</v>
      </c>
      <c r="H20">
        <v>481.62696178015477</v>
      </c>
      <c r="I20">
        <f t="shared" si="0"/>
        <v>8.3207225321985415E-4</v>
      </c>
      <c r="J20">
        <v>481.62696178015477</v>
      </c>
      <c r="K20">
        <f t="shared" si="1"/>
        <v>11.228096768596195</v>
      </c>
      <c r="L20">
        <f t="shared" si="2"/>
        <v>35.742862963346781</v>
      </c>
      <c r="M20">
        <f t="shared" si="3"/>
        <v>0.48523380517273651</v>
      </c>
      <c r="N20">
        <f t="shared" si="4"/>
        <v>1.5145201339839425</v>
      </c>
      <c r="O20">
        <f t="shared" si="5"/>
        <v>1.0292863289003475</v>
      </c>
      <c r="P20">
        <f t="shared" si="6"/>
        <v>23319.693723012606</v>
      </c>
      <c r="Q20">
        <f t="shared" si="7"/>
        <v>0.28074925381016597</v>
      </c>
      <c r="R20">
        <f t="shared" si="8"/>
        <v>5.9418636470699711E-5</v>
      </c>
      <c r="S20">
        <f t="shared" si="9"/>
        <v>5.3068763630851621E-3</v>
      </c>
      <c r="T20">
        <f t="shared" si="10"/>
        <v>36.581454385210343</v>
      </c>
      <c r="U20">
        <f t="shared" si="11"/>
        <v>1916.97146418127</v>
      </c>
      <c r="V20">
        <f t="shared" si="12"/>
        <v>3453.38</v>
      </c>
      <c r="W20">
        <f t="shared" si="13"/>
        <v>1196.7648038307561</v>
      </c>
      <c r="X20">
        <f t="shared" si="14"/>
        <v>5.3282799314661204E-3</v>
      </c>
      <c r="Y20">
        <f t="shared" si="15"/>
        <v>2.0163136715595433E-3</v>
      </c>
    </row>
    <row r="21" spans="1:25" x14ac:dyDescent="0.3">
      <c r="A21" s="1">
        <v>19</v>
      </c>
      <c r="B21">
        <v>1.866491621453438E-4</v>
      </c>
      <c r="C21">
        <v>5.9454652041222519E-4</v>
      </c>
      <c r="D21">
        <v>8.1068800269787368E-6</v>
      </c>
      <c r="E21">
        <v>2.540639701560131E-5</v>
      </c>
      <c r="F21">
        <v>1.7299516990098048E-5</v>
      </c>
      <c r="G21">
        <v>0</v>
      </c>
      <c r="H21">
        <v>481.42725184804692</v>
      </c>
      <c r="I21">
        <f t="shared" si="0"/>
        <v>8.3200847659024705E-4</v>
      </c>
      <c r="J21">
        <v>481.42725184804692</v>
      </c>
      <c r="K21">
        <f t="shared" si="1"/>
        <v>11.216782484613194</v>
      </c>
      <c r="L21">
        <f t="shared" si="2"/>
        <v>35.729595138790351</v>
      </c>
      <c r="M21">
        <f t="shared" si="3"/>
        <v>0.48718734574691513</v>
      </c>
      <c r="N21">
        <f t="shared" si="4"/>
        <v>1.5268111882538919</v>
      </c>
      <c r="O21">
        <f t="shared" si="5"/>
        <v>1.0396238425956463</v>
      </c>
      <c r="P21">
        <f t="shared" si="6"/>
        <v>23416.528456321317</v>
      </c>
      <c r="Q21">
        <f t="shared" si="7"/>
        <v>0.27791094041606307</v>
      </c>
      <c r="R21">
        <f t="shared" si="8"/>
        <v>5.9781037795491877E-5</v>
      </c>
      <c r="S21">
        <f t="shared" si="9"/>
        <v>5.28510329032839E-3</v>
      </c>
      <c r="T21">
        <f t="shared" si="10"/>
        <v>36.646684592738204</v>
      </c>
      <c r="U21">
        <f t="shared" si="11"/>
        <v>1941.7797783576909</v>
      </c>
      <c r="V21">
        <f t="shared" si="12"/>
        <v>3453.38</v>
      </c>
      <c r="W21">
        <f t="shared" si="13"/>
        <v>1213.1515204614234</v>
      </c>
      <c r="X21">
        <f t="shared" si="14"/>
        <v>5.1283909228194138E-3</v>
      </c>
      <c r="Y21">
        <f t="shared" si="15"/>
        <v>1.9551182738735992E-3</v>
      </c>
    </row>
    <row r="22" spans="1:25" x14ac:dyDescent="0.3">
      <c r="A22" s="1">
        <v>20</v>
      </c>
      <c r="B22">
        <v>1.8646586846118621E-4</v>
      </c>
      <c r="C22">
        <v>5.9430363653882297E-4</v>
      </c>
      <c r="D22">
        <v>8.1366751216050282E-6</v>
      </c>
      <c r="E22">
        <v>2.558969069975885E-5</v>
      </c>
      <c r="F22">
        <v>1.7453015579625701E-5</v>
      </c>
      <c r="G22">
        <v>0</v>
      </c>
      <c r="H22">
        <v>481.24962307237013</v>
      </c>
      <c r="I22">
        <f t="shared" si="0"/>
        <v>8.3194888640099871E-4</v>
      </c>
      <c r="J22">
        <v>481.24962307237013</v>
      </c>
      <c r="K22">
        <f t="shared" si="1"/>
        <v>11.206569989403761</v>
      </c>
      <c r="L22">
        <f t="shared" si="2"/>
        <v>35.717557067103826</v>
      </c>
      <c r="M22">
        <f t="shared" si="3"/>
        <v>0.48901292222435627</v>
      </c>
      <c r="N22">
        <f t="shared" si="4"/>
        <v>1.537936471701979</v>
      </c>
      <c r="O22">
        <f t="shared" si="5"/>
        <v>1.0489235495660825</v>
      </c>
      <c r="P22">
        <f t="shared" si="6"/>
        <v>23503.062290689613</v>
      </c>
      <c r="Q22">
        <f t="shared" si="7"/>
        <v>0.27540861687047069</v>
      </c>
      <c r="R22">
        <f t="shared" si="8"/>
        <v>6.0105481524496574E-5</v>
      </c>
      <c r="S22">
        <f t="shared" si="9"/>
        <v>5.265797557052929E-3</v>
      </c>
      <c r="T22">
        <f t="shared" si="10"/>
        <v>36.704845880499995</v>
      </c>
      <c r="U22">
        <f t="shared" si="11"/>
        <v>1964.1323879803697</v>
      </c>
      <c r="V22">
        <f t="shared" si="12"/>
        <v>3453.38</v>
      </c>
      <c r="W22">
        <f t="shared" si="13"/>
        <v>1228.1301717605513</v>
      </c>
      <c r="X22">
        <f t="shared" si="14"/>
        <v>4.9541762748226831E-3</v>
      </c>
      <c r="Y22">
        <f t="shared" si="15"/>
        <v>1.9014998616387708E-3</v>
      </c>
    </row>
    <row r="23" spans="1:25" x14ac:dyDescent="0.3">
      <c r="A23" s="1">
        <v>21</v>
      </c>
      <c r="B23">
        <v>1.8630187449985539E-4</v>
      </c>
      <c r="C23">
        <v>5.9408423882860201E-4</v>
      </c>
      <c r="D23">
        <v>8.1643769960493245E-6</v>
      </c>
      <c r="E23">
        <v>2.575368466108972E-5</v>
      </c>
      <c r="F23">
        <v>1.7589307666513049E-5</v>
      </c>
      <c r="G23">
        <v>0</v>
      </c>
      <c r="H23">
        <v>481.09407545312428</v>
      </c>
      <c r="I23">
        <f t="shared" si="0"/>
        <v>8.3189348265210958E-4</v>
      </c>
      <c r="J23">
        <v>481.09407545312428</v>
      </c>
      <c r="K23">
        <f t="shared" si="1"/>
        <v>11.197459673918685</v>
      </c>
      <c r="L23">
        <f t="shared" si="2"/>
        <v>35.706749194298155</v>
      </c>
      <c r="M23">
        <f t="shared" si="3"/>
        <v>0.49071047954486702</v>
      </c>
      <c r="N23">
        <f t="shared" si="4"/>
        <v>1.5478955658473215</v>
      </c>
      <c r="O23">
        <f t="shared" si="5"/>
        <v>1.0571850863909664</v>
      </c>
      <c r="P23">
        <f t="shared" si="6"/>
        <v>23579.154370746972</v>
      </c>
      <c r="Q23">
        <f t="shared" si="7"/>
        <v>0.2732343709223814</v>
      </c>
      <c r="R23">
        <f t="shared" si="8"/>
        <v>6.0391237425906929E-5</v>
      </c>
      <c r="S23">
        <f t="shared" si="9"/>
        <v>5.2489380087342346E-3</v>
      </c>
      <c r="T23">
        <f t="shared" si="10"/>
        <v>36.755888249984494</v>
      </c>
      <c r="U23">
        <f t="shared" si="11"/>
        <v>1983.9313179945902</v>
      </c>
      <c r="V23">
        <f t="shared" si="12"/>
        <v>3453.38</v>
      </c>
      <c r="W23">
        <f t="shared" si="13"/>
        <v>1241.6302448620925</v>
      </c>
      <c r="X23">
        <f t="shared" si="14"/>
        <v>4.8036507804428887E-3</v>
      </c>
      <c r="Y23">
        <f t="shared" si="15"/>
        <v>1.8550112770306028E-3</v>
      </c>
    </row>
    <row r="24" spans="1:25" x14ac:dyDescent="0.3">
      <c r="A24" s="1">
        <v>22</v>
      </c>
      <c r="B24">
        <v>1.861571802613512E-4</v>
      </c>
      <c r="C24">
        <v>5.9388832728156219E-4</v>
      </c>
      <c r="D24">
        <v>8.1899856503116257E-6</v>
      </c>
      <c r="E24">
        <v>2.5898378899593899E-5</v>
      </c>
      <c r="F24">
        <v>1.7708393250760091E-5</v>
      </c>
      <c r="G24">
        <v>0</v>
      </c>
      <c r="H24">
        <v>480.96060899030948</v>
      </c>
      <c r="I24">
        <f t="shared" si="0"/>
        <v>8.3184226534357888E-4</v>
      </c>
      <c r="J24">
        <v>480.96060899030948</v>
      </c>
      <c r="K24">
        <f t="shared" si="1"/>
        <v>11.189451895934983</v>
      </c>
      <c r="L24">
        <f t="shared" si="2"/>
        <v>35.697171929360088</v>
      </c>
      <c r="M24">
        <f t="shared" si="3"/>
        <v>0.49227996649874994</v>
      </c>
      <c r="N24">
        <f t="shared" si="4"/>
        <v>1.5566880873080546</v>
      </c>
      <c r="O24">
        <f t="shared" si="5"/>
        <v>1.0644081208981324</v>
      </c>
      <c r="P24">
        <f t="shared" si="6"/>
        <v>23644.680359104026</v>
      </c>
      <c r="Q24">
        <f t="shared" si="7"/>
        <v>0.27138135441894667</v>
      </c>
      <c r="R24">
        <f t="shared" si="8"/>
        <v>6.0637659126518938E-5</v>
      </c>
      <c r="S24">
        <f t="shared" si="9"/>
        <v>5.2345061808254751E-3</v>
      </c>
      <c r="T24">
        <f t="shared" si="10"/>
        <v>36.799767715610933</v>
      </c>
      <c r="U24">
        <f t="shared" si="11"/>
        <v>2001.0890050474898</v>
      </c>
      <c r="V24">
        <f t="shared" si="12"/>
        <v>3453.38</v>
      </c>
      <c r="W24">
        <f t="shared" si="13"/>
        <v>1253.5876612801087</v>
      </c>
      <c r="X24">
        <f t="shared" si="14"/>
        <v>4.6751190616202377E-3</v>
      </c>
      <c r="Y24">
        <f t="shared" si="15"/>
        <v>1.8152681956786394E-3</v>
      </c>
    </row>
    <row r="25" spans="1:25" x14ac:dyDescent="0.3">
      <c r="A25" s="1">
        <v>23</v>
      </c>
      <c r="B25">
        <v>1.8603178574567371E-4</v>
      </c>
      <c r="C25">
        <v>5.9371590189770363E-4</v>
      </c>
      <c r="D25">
        <v>8.2135010843919318E-6</v>
      </c>
      <c r="E25">
        <v>2.60237734152714E-5</v>
      </c>
      <c r="F25">
        <v>1.7810272332366819E-5</v>
      </c>
      <c r="G25">
        <v>0</v>
      </c>
      <c r="H25">
        <v>480.84922368392569</v>
      </c>
      <c r="I25">
        <f t="shared" si="0"/>
        <v>8.3179523447540749E-4</v>
      </c>
      <c r="J25">
        <v>480.84922368392569</v>
      </c>
      <c r="K25">
        <f t="shared" si="1"/>
        <v>11.18254698002684</v>
      </c>
      <c r="L25">
        <f t="shared" si="2"/>
        <v>35.688825644219122</v>
      </c>
      <c r="M25">
        <f t="shared" si="3"/>
        <v>0.49372133573066107</v>
      </c>
      <c r="N25">
        <f t="shared" si="4"/>
        <v>1.5643136878323152</v>
      </c>
      <c r="O25">
        <f t="shared" si="5"/>
        <v>1.0705923521910603</v>
      </c>
      <c r="P25">
        <f t="shared" si="6"/>
        <v>23699.532825534177</v>
      </c>
      <c r="Q25">
        <f t="shared" si="7"/>
        <v>0.26984375079574446</v>
      </c>
      <c r="R25">
        <f t="shared" si="8"/>
        <v>6.0844186814559558E-5</v>
      </c>
      <c r="S25">
        <f t="shared" si="9"/>
        <v>5.2224862747436724E-3</v>
      </c>
      <c r="T25">
        <f t="shared" si="10"/>
        <v>36.836446384567942</v>
      </c>
      <c r="U25">
        <f t="shared" si="11"/>
        <v>2015.5289781798131</v>
      </c>
      <c r="V25">
        <f t="shared" si="12"/>
        <v>3453.38</v>
      </c>
      <c r="W25">
        <f t="shared" si="13"/>
        <v>1263.9453156043994</v>
      </c>
      <c r="X25">
        <f t="shared" si="14"/>
        <v>4.5671483091369687E-3</v>
      </c>
      <c r="Y25">
        <f t="shared" si="15"/>
        <v>1.781944766496386E-3</v>
      </c>
    </row>
    <row r="26" spans="1:25" x14ac:dyDescent="0.3">
      <c r="A26" s="1">
        <v>24</v>
      </c>
      <c r="B26">
        <v>1.8591430346482089E-4</v>
      </c>
      <c r="C26">
        <v>5.9355288756258789E-4</v>
      </c>
      <c r="D26">
        <v>8.2362671115117596E-6</v>
      </c>
      <c r="E26">
        <v>2.6141255696124162E-5</v>
      </c>
      <c r="F26">
        <v>1.7904988586110681E-5</v>
      </c>
      <c r="G26">
        <v>0</v>
      </c>
      <c r="H26">
        <v>480.74726179453342</v>
      </c>
      <c r="I26">
        <f t="shared" si="0"/>
        <v>8.3174970242115532E-4</v>
      </c>
      <c r="J26">
        <v>480.74726179453342</v>
      </c>
      <c r="K26">
        <f t="shared" si="1"/>
        <v>11.176096782700347</v>
      </c>
      <c r="L26">
        <f t="shared" si="2"/>
        <v>35.68097985696923</v>
      </c>
      <c r="M26">
        <f t="shared" si="3"/>
        <v>0.49511692565303361</v>
      </c>
      <c r="N26">
        <f t="shared" si="4"/>
        <v>1.5714616801201797</v>
      </c>
      <c r="O26">
        <f t="shared" si="5"/>
        <v>1.0763447545572138</v>
      </c>
      <c r="P26">
        <f t="shared" si="6"/>
        <v>23749.878571247398</v>
      </c>
      <c r="Q26">
        <f t="shared" si="7"/>
        <v>0.26844325051133322</v>
      </c>
      <c r="R26">
        <f t="shared" si="8"/>
        <v>6.10339427674994E-5</v>
      </c>
      <c r="S26">
        <f t="shared" si="9"/>
        <v>5.2115026081796748E-3</v>
      </c>
      <c r="T26">
        <f t="shared" si="10"/>
        <v>36.870068935528558</v>
      </c>
      <c r="U26">
        <f t="shared" si="11"/>
        <v>2028.8445578925491</v>
      </c>
      <c r="V26">
        <f t="shared" si="12"/>
        <v>3453.38</v>
      </c>
      <c r="W26">
        <f t="shared" si="13"/>
        <v>1273.6731625173843</v>
      </c>
      <c r="X26">
        <f t="shared" si="14"/>
        <v>4.4685860255868765E-3</v>
      </c>
      <c r="Y26">
        <f t="shared" si="15"/>
        <v>1.7514847006738529E-3</v>
      </c>
    </row>
    <row r="27" spans="1:25" x14ac:dyDescent="0.3">
      <c r="A27" s="1">
        <v>25</v>
      </c>
      <c r="B27">
        <v>1.8578241276818319E-4</v>
      </c>
      <c r="C27">
        <v>5.933716956006773E-4</v>
      </c>
      <c r="D27">
        <v>8.2609177441413859E-6</v>
      </c>
      <c r="E27">
        <v>2.6273146392761951E-5</v>
      </c>
      <c r="F27">
        <v>1.8012228650125309E-5</v>
      </c>
      <c r="G27">
        <v>0</v>
      </c>
      <c r="H27">
        <v>480.62991284773352</v>
      </c>
      <c r="I27">
        <f t="shared" si="0"/>
        <v>8.3170040115588921E-4</v>
      </c>
      <c r="J27">
        <v>480.62991284773352</v>
      </c>
      <c r="K27">
        <f t="shared" si="1"/>
        <v>11.16883029694254</v>
      </c>
      <c r="L27">
        <f t="shared" si="2"/>
        <v>35.672202079980664</v>
      </c>
      <c r="M27">
        <f t="shared" si="3"/>
        <v>0.49662821688317338</v>
      </c>
      <c r="N27">
        <f t="shared" si="4"/>
        <v>1.5794838114931642</v>
      </c>
      <c r="O27">
        <f t="shared" si="5"/>
        <v>1.0828555947004528</v>
      </c>
      <c r="P27">
        <f t="shared" si="6"/>
        <v>23807.980913371441</v>
      </c>
      <c r="Q27">
        <f t="shared" si="7"/>
        <v>0.2668396661310074</v>
      </c>
      <c r="R27">
        <f t="shared" si="8"/>
        <v>6.1253167546733396E-5</v>
      </c>
      <c r="S27">
        <f t="shared" si="9"/>
        <v>5.1988842389572749E-3</v>
      </c>
      <c r="T27">
        <f t="shared" si="10"/>
        <v>36.90882113289905</v>
      </c>
      <c r="U27">
        <f t="shared" si="11"/>
        <v>2044.2855797681923</v>
      </c>
      <c r="V27">
        <f t="shared" si="12"/>
        <v>3453.38</v>
      </c>
      <c r="W27">
        <f t="shared" si="13"/>
        <v>1284.7702428056434</v>
      </c>
      <c r="X27">
        <f t="shared" si="14"/>
        <v>4.3598634710931969E-3</v>
      </c>
      <c r="Y27">
        <f t="shared" si="15"/>
        <v>1.7174403755448092E-3</v>
      </c>
    </row>
    <row r="28" spans="1:25" x14ac:dyDescent="0.3">
      <c r="A28" s="1">
        <v>26</v>
      </c>
      <c r="B28">
        <v>1.8566048258174671E-4</v>
      </c>
      <c r="C28">
        <v>5.9320244638812018E-4</v>
      </c>
      <c r="D28">
        <v>8.2845772571929679E-6</v>
      </c>
      <c r="E28">
        <v>2.639507657919836E-5</v>
      </c>
      <c r="F28">
        <v>1.8110499323518531E-5</v>
      </c>
      <c r="G28">
        <v>0</v>
      </c>
      <c r="H28">
        <v>480.52426407431</v>
      </c>
      <c r="I28">
        <f t="shared" si="0"/>
        <v>8.3165308212977684E-4</v>
      </c>
      <c r="J28">
        <v>480.52426407431</v>
      </c>
      <c r="K28">
        <f t="shared" si="1"/>
        <v>11.162135184197814</v>
      </c>
      <c r="L28">
        <f t="shared" si="2"/>
        <v>35.664056271455799</v>
      </c>
      <c r="M28">
        <f t="shared" si="3"/>
        <v>0.4980789126625389</v>
      </c>
      <c r="N28">
        <f t="shared" si="4"/>
        <v>1.5869042721277073</v>
      </c>
      <c r="O28">
        <f t="shared" si="5"/>
        <v>1.0888253595561403</v>
      </c>
      <c r="P28">
        <f t="shared" si="6"/>
        <v>23860.436152512171</v>
      </c>
      <c r="Q28">
        <f t="shared" si="7"/>
        <v>0.26540349718760659</v>
      </c>
      <c r="R28">
        <f t="shared" si="8"/>
        <v>6.1451300258179043E-5</v>
      </c>
      <c r="S28">
        <f t="shared" si="9"/>
        <v>5.1875448559688415E-3</v>
      </c>
      <c r="T28">
        <f t="shared" si="10"/>
        <v>36.94376063129404</v>
      </c>
      <c r="U28">
        <f t="shared" si="11"/>
        <v>2058.2940892473625</v>
      </c>
      <c r="V28">
        <f t="shared" si="12"/>
        <v>3453.38</v>
      </c>
      <c r="W28">
        <f t="shared" si="13"/>
        <v>1295.0481616126276</v>
      </c>
      <c r="X28">
        <f t="shared" si="14"/>
        <v>4.2621023798782203E-3</v>
      </c>
      <c r="Y28">
        <f t="shared" si="15"/>
        <v>1.6867991585000864E-3</v>
      </c>
    </row>
    <row r="29" spans="1:25" x14ac:dyDescent="0.3">
      <c r="A29" s="1">
        <v>27</v>
      </c>
      <c r="B29">
        <v>1.8554851290551169E-4</v>
      </c>
      <c r="C29">
        <v>5.9304513992491632E-4</v>
      </c>
      <c r="D29">
        <v>8.3072456506665074E-6</v>
      </c>
      <c r="E29">
        <v>2.6507046255433391E-5</v>
      </c>
      <c r="F29">
        <v>1.8199800606290359E-5</v>
      </c>
      <c r="G29">
        <v>0</v>
      </c>
      <c r="H29">
        <v>480.4303154742629</v>
      </c>
      <c r="I29">
        <f t="shared" si="0"/>
        <v>8.3160774534281822E-4</v>
      </c>
      <c r="J29">
        <v>480.4303154742629</v>
      </c>
      <c r="K29">
        <f t="shared" si="1"/>
        <v>11.156011589876549</v>
      </c>
      <c r="L29">
        <f t="shared" si="2"/>
        <v>35.656542597522467</v>
      </c>
      <c r="M29">
        <f t="shared" si="3"/>
        <v>0.49946899227363295</v>
      </c>
      <c r="N29">
        <f t="shared" si="4"/>
        <v>1.5937229062546936</v>
      </c>
      <c r="O29">
        <f t="shared" si="5"/>
        <v>1.094253914072659</v>
      </c>
      <c r="P29">
        <f t="shared" si="6"/>
        <v>23907.198699964825</v>
      </c>
      <c r="Q29">
        <f t="shared" si="7"/>
        <v>0.26413234582527628</v>
      </c>
      <c r="R29">
        <f t="shared" si="8"/>
        <v>6.1628102395767904E-5</v>
      </c>
      <c r="S29">
        <f t="shared" si="9"/>
        <v>5.1774778644250842E-3</v>
      </c>
      <c r="T29">
        <f t="shared" si="10"/>
        <v>36.974871429782418</v>
      </c>
      <c r="U29">
        <f t="shared" si="11"/>
        <v>2070.8370533548459</v>
      </c>
      <c r="V29">
        <f t="shared" si="12"/>
        <v>3453.38</v>
      </c>
      <c r="W29">
        <f t="shared" si="13"/>
        <v>1304.4815002487344</v>
      </c>
      <c r="X29">
        <f t="shared" si="14"/>
        <v>4.1747190334192876E-3</v>
      </c>
      <c r="Y29">
        <f t="shared" si="15"/>
        <v>1.6594273885474449E-3</v>
      </c>
    </row>
    <row r="30" spans="1:25" x14ac:dyDescent="0.3">
      <c r="A30" s="1">
        <v>28</v>
      </c>
      <c r="B30">
        <v>1.8544650373947811E-4</v>
      </c>
      <c r="C30">
        <v>5.9289977621106594E-4</v>
      </c>
      <c r="D30">
        <v>8.3289229245620044E-6</v>
      </c>
      <c r="E30">
        <v>2.6609055421467039E-5</v>
      </c>
      <c r="F30">
        <v>1.8280132498440779E-5</v>
      </c>
      <c r="G30">
        <v>0</v>
      </c>
      <c r="H30">
        <v>480.34806704759228</v>
      </c>
      <c r="I30">
        <f t="shared" si="0"/>
        <v>8.3156439079501389E-4</v>
      </c>
      <c r="J30">
        <v>480.34806704759228</v>
      </c>
      <c r="K30">
        <f t="shared" si="1"/>
        <v>11.150459651247374</v>
      </c>
      <c r="L30">
        <f t="shared" si="2"/>
        <v>35.649661215304477</v>
      </c>
      <c r="M30">
        <f t="shared" si="3"/>
        <v>0.5007984358613029</v>
      </c>
      <c r="N30">
        <f t="shared" si="4"/>
        <v>1.5999395666779066</v>
      </c>
      <c r="O30">
        <f t="shared" si="5"/>
        <v>1.0991411309089445</v>
      </c>
      <c r="P30">
        <f t="shared" si="6"/>
        <v>23948.227820528329</v>
      </c>
      <c r="Q30">
        <f t="shared" si="7"/>
        <v>0.26302409470829546</v>
      </c>
      <c r="R30">
        <f t="shared" si="8"/>
        <v>6.1783360494162328E-5</v>
      </c>
      <c r="S30">
        <f t="shared" si="9"/>
        <v>5.1686774113770808E-3</v>
      </c>
      <c r="T30">
        <f t="shared" si="10"/>
        <v>37.002139260027732</v>
      </c>
      <c r="U30">
        <f t="shared" si="11"/>
        <v>2081.8847365534098</v>
      </c>
      <c r="V30">
        <f t="shared" si="12"/>
        <v>3453.38</v>
      </c>
      <c r="W30">
        <f t="shared" si="13"/>
        <v>1313.0468472946459</v>
      </c>
      <c r="X30">
        <f t="shared" si="14"/>
        <v>4.0971956410880885E-3</v>
      </c>
      <c r="Y30">
        <f t="shared" si="15"/>
        <v>1.6352064713151832E-3</v>
      </c>
    </row>
    <row r="31" spans="1:25" x14ac:dyDescent="0.3">
      <c r="A31" s="1">
        <v>29</v>
      </c>
      <c r="B31">
        <v>1.853544550836458E-4</v>
      </c>
      <c r="C31">
        <v>5.9276635524656881E-4</v>
      </c>
      <c r="D31">
        <v>8.3496090788794571E-6</v>
      </c>
      <c r="E31">
        <v>2.6701104077299321E-5</v>
      </c>
      <c r="F31">
        <v>1.83514949999698E-5</v>
      </c>
      <c r="G31">
        <v>0</v>
      </c>
      <c r="H31">
        <v>480.27751879429809</v>
      </c>
      <c r="I31">
        <f t="shared" si="0"/>
        <v>8.3152301848636329E-4</v>
      </c>
      <c r="J31">
        <v>480.27751879429809</v>
      </c>
      <c r="K31">
        <f t="shared" si="1"/>
        <v>11.14547949743171</v>
      </c>
      <c r="L31">
        <f t="shared" si="2"/>
        <v>35.643412272915327</v>
      </c>
      <c r="M31">
        <f t="shared" si="3"/>
        <v>0.50206722443345009</v>
      </c>
      <c r="N31">
        <f t="shared" si="4"/>
        <v>1.6055541147798791</v>
      </c>
      <c r="O31">
        <f t="shared" si="5"/>
        <v>1.1034868904396276</v>
      </c>
      <c r="P31">
        <f t="shared" si="6"/>
        <v>23983.487700535348</v>
      </c>
      <c r="Q31">
        <f t="shared" si="7"/>
        <v>0.26207690169931586</v>
      </c>
      <c r="R31">
        <f t="shared" si="8"/>
        <v>6.1916886605665452E-5</v>
      </c>
      <c r="S31">
        <f t="shared" si="9"/>
        <v>5.1611383816667035E-3</v>
      </c>
      <c r="T31">
        <f t="shared" si="10"/>
        <v>37.02555160008118</v>
      </c>
      <c r="U31">
        <f t="shared" si="11"/>
        <v>2091.4108248142247</v>
      </c>
      <c r="V31">
        <f t="shared" si="12"/>
        <v>3453.38</v>
      </c>
      <c r="W31">
        <f t="shared" si="13"/>
        <v>1320.7229022596653</v>
      </c>
      <c r="X31">
        <f t="shared" si="14"/>
        <v>4.0290759068408125E-3</v>
      </c>
      <c r="Y31">
        <f t="shared" si="15"/>
        <v>1.614032166033874E-3</v>
      </c>
    </row>
    <row r="32" spans="1:25" x14ac:dyDescent="0.3">
      <c r="A32" s="1">
        <v>30</v>
      </c>
      <c r="B32">
        <v>1.8527236693801491E-4</v>
      </c>
      <c r="C32">
        <v>5.9264487703142505E-4</v>
      </c>
      <c r="D32">
        <v>8.369304113618869E-6</v>
      </c>
      <c r="E32">
        <v>2.6783192222930232E-5</v>
      </c>
      <c r="F32">
        <v>1.841388811087741E-5</v>
      </c>
      <c r="G32">
        <v>0</v>
      </c>
      <c r="H32">
        <v>480.21867071438038</v>
      </c>
      <c r="I32">
        <f t="shared" si="0"/>
        <v>8.3148362841686644E-4</v>
      </c>
      <c r="J32">
        <v>480.21867071438038</v>
      </c>
      <c r="K32">
        <f t="shared" si="1"/>
        <v>11.141071249398561</v>
      </c>
      <c r="L32">
        <f t="shared" si="2"/>
        <v>35.637795909452414</v>
      </c>
      <c r="M32">
        <f t="shared" si="3"/>
        <v>0.50327533986170669</v>
      </c>
      <c r="N32">
        <f t="shared" si="4"/>
        <v>1.6105664205274293</v>
      </c>
      <c r="O32">
        <f t="shared" si="5"/>
        <v>1.1072910807598944</v>
      </c>
      <c r="P32">
        <f t="shared" si="6"/>
        <v>24012.947507810703</v>
      </c>
      <c r="Q32">
        <f t="shared" si="7"/>
        <v>0.26128919523634431</v>
      </c>
      <c r="R32">
        <f t="shared" si="8"/>
        <v>6.2028518721414912E-5</v>
      </c>
      <c r="S32">
        <f t="shared" si="9"/>
        <v>5.1548563943855721E-3</v>
      </c>
      <c r="T32">
        <f t="shared" si="10"/>
        <v>37.045097686506423</v>
      </c>
      <c r="U32">
        <f t="shared" si="11"/>
        <v>2099.392535986125</v>
      </c>
      <c r="V32">
        <f t="shared" si="12"/>
        <v>3453.38</v>
      </c>
      <c r="W32">
        <f t="shared" si="13"/>
        <v>1327.4905702276378</v>
      </c>
      <c r="X32">
        <f t="shared" si="14"/>
        <v>3.9699611268446209E-3</v>
      </c>
      <c r="Y32">
        <f t="shared" si="15"/>
        <v>1.5958139601090061E-3</v>
      </c>
    </row>
    <row r="33" spans="1:25" x14ac:dyDescent="0.3">
      <c r="A33" s="1">
        <v>31</v>
      </c>
      <c r="B33">
        <v>1.8520023930258529E-4</v>
      </c>
      <c r="C33">
        <v>5.9253534156563465E-4</v>
      </c>
      <c r="D33">
        <v>8.3880080287802367E-6</v>
      </c>
      <c r="E33">
        <v>2.6855319858359759E-5</v>
      </c>
      <c r="F33">
        <v>1.8467311831163621E-5</v>
      </c>
      <c r="G33">
        <v>0</v>
      </c>
      <c r="H33">
        <v>480.17152280783921</v>
      </c>
      <c r="I33">
        <f t="shared" si="0"/>
        <v>8.3144622058652356E-4</v>
      </c>
      <c r="J33">
        <v>480.17152280783921</v>
      </c>
      <c r="K33">
        <f t="shared" si="1"/>
        <v>11.137235019959576</v>
      </c>
      <c r="L33">
        <f t="shared" si="2"/>
        <v>35.632812254991372</v>
      </c>
      <c r="M33">
        <f t="shared" si="3"/>
        <v>0.50442276488208215</v>
      </c>
      <c r="N33">
        <f t="shared" si="4"/>
        <v>1.6149763624768974</v>
      </c>
      <c r="O33">
        <f t="shared" si="5"/>
        <v>1.1105535976900771</v>
      </c>
      <c r="P33">
        <f t="shared" si="6"/>
        <v>24036.581443399147</v>
      </c>
      <c r="Q33">
        <f t="shared" si="7"/>
        <v>0.26065967039399929</v>
      </c>
      <c r="R33">
        <f t="shared" si="8"/>
        <v>6.2118121135415586E-5</v>
      </c>
      <c r="S33">
        <f t="shared" si="9"/>
        <v>5.1498277998410918E-3</v>
      </c>
      <c r="T33">
        <f t="shared" si="10"/>
        <v>37.060768524816574</v>
      </c>
      <c r="U33">
        <f t="shared" si="11"/>
        <v>2105.8107157822328</v>
      </c>
      <c r="V33">
        <f t="shared" si="12"/>
        <v>3453.38</v>
      </c>
      <c r="W33">
        <f t="shared" si="13"/>
        <v>1333.3330468754273</v>
      </c>
      <c r="X33">
        <f t="shared" si="14"/>
        <v>3.9195067813889975E-3</v>
      </c>
      <c r="Y33">
        <f t="shared" si="15"/>
        <v>1.5804745272619458E-3</v>
      </c>
    </row>
    <row r="34" spans="1:25" x14ac:dyDescent="0.3">
      <c r="A34" s="1">
        <v>32</v>
      </c>
      <c r="B34">
        <v>1.851373579412252E-4</v>
      </c>
      <c r="C34">
        <v>5.9243668372774684E-4</v>
      </c>
      <c r="D34">
        <v>8.4058962670247507E-6</v>
      </c>
      <c r="E34">
        <v>2.6918201219719901E-5</v>
      </c>
      <c r="F34">
        <v>1.8512304954297571E-5</v>
      </c>
      <c r="G34">
        <v>0</v>
      </c>
      <c r="H34">
        <v>480.13559132866118</v>
      </c>
      <c r="I34">
        <f t="shared" ref="I34:I65" si="16">SUM(B34:G34)</f>
        <v>8.3141044411001426E-4</v>
      </c>
      <c r="J34">
        <v>480.13559132866118</v>
      </c>
      <c r="K34">
        <f t="shared" ref="K34:K65" si="17">B34/$I34*50</f>
        <v>11.133932659422269</v>
      </c>
      <c r="L34">
        <f t="shared" ref="L34:L65" si="18">C34/$I34*50</f>
        <v>35.628412411989991</v>
      </c>
      <c r="M34">
        <f t="shared" ref="M34:M65" si="19">D34/$I34*50</f>
        <v>0.50552024734443091</v>
      </c>
      <c r="N34">
        <f t="shared" ref="N34:N65" si="20">E34/$I34*50</f>
        <v>1.6188274642456872</v>
      </c>
      <c r="O34">
        <f t="shared" ref="O34:O65" si="21">F34/$I34*50</f>
        <v>1.1133072169976239</v>
      </c>
      <c r="P34">
        <f t="shared" si="6"/>
        <v>24054.611633351091</v>
      </c>
      <c r="Q34">
        <f t="shared" si="7"/>
        <v>0.26018084454695278</v>
      </c>
      <c r="R34">
        <f t="shared" si="8"/>
        <v>6.2186505984117429E-5</v>
      </c>
      <c r="S34">
        <f t="shared" si="9"/>
        <v>5.1459981332851196E-3</v>
      </c>
      <c r="T34">
        <f t="shared" si="10"/>
        <v>37.072717809051234</v>
      </c>
      <c r="U34">
        <f t="shared" si="11"/>
        <v>2110.7160399406994</v>
      </c>
      <c r="V34">
        <f t="shared" si="12"/>
        <v>3453.38</v>
      </c>
      <c r="W34">
        <f t="shared" si="13"/>
        <v>1338.2939574632721</v>
      </c>
      <c r="X34">
        <f t="shared" si="14"/>
        <v>3.8769311460668116E-3</v>
      </c>
      <c r="Y34">
        <f t="shared" si="15"/>
        <v>1.5677978608557553E-3</v>
      </c>
    </row>
    <row r="35" spans="1:25" x14ac:dyDescent="0.3">
      <c r="A35" s="1">
        <v>33</v>
      </c>
      <c r="B35">
        <v>1.850758014057679E-4</v>
      </c>
      <c r="C35">
        <v>5.9233886222575323E-4</v>
      </c>
      <c r="D35">
        <v>8.4240287502790783E-6</v>
      </c>
      <c r="E35">
        <v>2.6979757755177179E-5</v>
      </c>
      <c r="F35">
        <v>1.8555729006513631E-5</v>
      </c>
      <c r="G35">
        <v>0</v>
      </c>
      <c r="H35">
        <v>480.10249603642609</v>
      </c>
      <c r="I35">
        <f t="shared" si="16"/>
        <v>8.3137417914349112E-4</v>
      </c>
      <c r="J35">
        <v>480.10249603642609</v>
      </c>
      <c r="K35">
        <f t="shared" si="17"/>
        <v>11.130716231555269</v>
      </c>
      <c r="L35">
        <f t="shared" si="18"/>
        <v>35.62408342029579</v>
      </c>
      <c r="M35">
        <f t="shared" si="19"/>
        <v>0.50663281117040393</v>
      </c>
      <c r="N35">
        <f t="shared" si="20"/>
        <v>1.6226001740258886</v>
      </c>
      <c r="O35">
        <f t="shared" si="21"/>
        <v>1.1159673629526448</v>
      </c>
      <c r="P35">
        <f t="shared" si="6"/>
        <v>24071.232998058909</v>
      </c>
      <c r="Q35">
        <f t="shared" si="7"/>
        <v>0.25974052894300759</v>
      </c>
      <c r="R35">
        <f t="shared" si="8"/>
        <v>6.2249568670221528E-5</v>
      </c>
      <c r="S35">
        <f t="shared" si="9"/>
        <v>5.142472767641554E-3</v>
      </c>
      <c r="T35">
        <f t="shared" si="10"/>
        <v>37.083728889613411</v>
      </c>
      <c r="U35">
        <f t="shared" si="11"/>
        <v>2115.2449315181038</v>
      </c>
      <c r="V35">
        <f t="shared" si="12"/>
        <v>3453.38</v>
      </c>
      <c r="W35">
        <f t="shared" si="13"/>
        <v>1343.1028312000158</v>
      </c>
      <c r="X35">
        <f t="shared" si="14"/>
        <v>3.8360823720364275E-3</v>
      </c>
      <c r="Y35">
        <f t="shared" si="15"/>
        <v>1.5557093249018317E-3</v>
      </c>
    </row>
    <row r="36" spans="1:25" x14ac:dyDescent="0.3">
      <c r="A36" s="1">
        <v>34</v>
      </c>
      <c r="B36">
        <v>1.8501424487031061E-4</v>
      </c>
      <c r="C36">
        <v>5.9224104072375973E-4</v>
      </c>
      <c r="D36">
        <v>8.4421612335334043E-6</v>
      </c>
      <c r="E36">
        <v>2.704131429063446E-5</v>
      </c>
      <c r="F36">
        <v>1.8599153058729701E-5</v>
      </c>
      <c r="G36">
        <v>0</v>
      </c>
      <c r="H36">
        <v>480.06940074419111</v>
      </c>
      <c r="I36">
        <f t="shared" si="16"/>
        <v>8.3133791417696777E-4</v>
      </c>
      <c r="J36">
        <v>480.06940074419111</v>
      </c>
      <c r="K36">
        <f t="shared" si="17"/>
        <v>11.127499523071579</v>
      </c>
      <c r="L36">
        <f t="shared" si="18"/>
        <v>35.619754050919468</v>
      </c>
      <c r="M36">
        <f t="shared" si="19"/>
        <v>0.50774547206181631</v>
      </c>
      <c r="N36">
        <f t="shared" si="20"/>
        <v>1.6263732129555051</v>
      </c>
      <c r="O36">
        <f t="shared" si="21"/>
        <v>1.1186277409916421</v>
      </c>
      <c r="P36">
        <f t="shared" si="6"/>
        <v>24087.86814195427</v>
      </c>
      <c r="Q36">
        <f t="shared" si="7"/>
        <v>0.2593008979493408</v>
      </c>
      <c r="R36">
        <f t="shared" si="8"/>
        <v>6.2312704015667672E-5</v>
      </c>
      <c r="S36">
        <f t="shared" si="9"/>
        <v>5.1389493315501687E-3</v>
      </c>
      <c r="T36">
        <f t="shared" si="10"/>
        <v>37.094744759462571</v>
      </c>
      <c r="U36">
        <f t="shared" si="11"/>
        <v>2119.7841670253233</v>
      </c>
      <c r="V36">
        <f t="shared" si="12"/>
        <v>3453.38</v>
      </c>
      <c r="W36">
        <f t="shared" si="13"/>
        <v>1347.9272963403494</v>
      </c>
      <c r="X36">
        <f t="shared" si="14"/>
        <v>3.7956772927233949E-3</v>
      </c>
      <c r="Y36">
        <f t="shared" si="15"/>
        <v>1.5436948546085542E-3</v>
      </c>
    </row>
    <row r="37" spans="1:25" x14ac:dyDescent="0.3">
      <c r="A37" s="1">
        <v>35</v>
      </c>
      <c r="B37">
        <v>1.8495268833485339E-4</v>
      </c>
      <c r="C37">
        <v>5.9214321922176612E-4</v>
      </c>
      <c r="D37">
        <v>8.4602937167877319E-6</v>
      </c>
      <c r="E37">
        <v>2.710287082609174E-5</v>
      </c>
      <c r="F37">
        <v>1.8642577110945762E-5</v>
      </c>
      <c r="G37">
        <v>0</v>
      </c>
      <c r="H37">
        <v>480.03630545195603</v>
      </c>
      <c r="I37">
        <f t="shared" si="16"/>
        <v>8.3130164921044474E-4</v>
      </c>
      <c r="J37">
        <v>480.03630545195603</v>
      </c>
      <c r="K37">
        <f t="shared" si="17"/>
        <v>11.124282533934469</v>
      </c>
      <c r="L37">
        <f t="shared" si="18"/>
        <v>35.615424303811558</v>
      </c>
      <c r="M37">
        <f t="shared" si="19"/>
        <v>0.50885823003137098</v>
      </c>
      <c r="N37">
        <f t="shared" si="20"/>
        <v>1.6301465810776121</v>
      </c>
      <c r="O37">
        <f t="shared" si="21"/>
        <v>1.1212883511449871</v>
      </c>
      <c r="P37">
        <f t="shared" si="6"/>
        <v>24104.517078204339</v>
      </c>
      <c r="Q37">
        <f t="shared" si="7"/>
        <v>0.25886195059985206</v>
      </c>
      <c r="R37">
        <f t="shared" si="8"/>
        <v>6.2375912113607501E-5</v>
      </c>
      <c r="S37">
        <f t="shared" si="9"/>
        <v>5.1354278242541299E-3</v>
      </c>
      <c r="T37">
        <f t="shared" si="10"/>
        <v>37.105765421237869</v>
      </c>
      <c r="U37">
        <f t="shared" si="11"/>
        <v>2124.333771475664</v>
      </c>
      <c r="V37">
        <f t="shared" si="12"/>
        <v>3453.38</v>
      </c>
      <c r="W37">
        <f t="shared" si="13"/>
        <v>1352.7674015160324</v>
      </c>
      <c r="X37">
        <f t="shared" si="14"/>
        <v>3.7557109138475395E-3</v>
      </c>
      <c r="Y37">
        <f t="shared" si="15"/>
        <v>1.5317540155753808E-3</v>
      </c>
    </row>
    <row r="38" spans="1:25" x14ac:dyDescent="0.3">
      <c r="A38" s="1">
        <v>36</v>
      </c>
      <c r="B38">
        <v>1.8489113179939609E-4</v>
      </c>
      <c r="C38">
        <v>5.9204539771977262E-4</v>
      </c>
      <c r="D38">
        <v>8.4784262000420579E-6</v>
      </c>
      <c r="E38">
        <v>2.7164427361549021E-5</v>
      </c>
      <c r="F38">
        <v>1.8686001163161829E-5</v>
      </c>
      <c r="G38">
        <v>0</v>
      </c>
      <c r="H38">
        <v>480.00321015972099</v>
      </c>
      <c r="I38">
        <f t="shared" si="16"/>
        <v>8.3126538424392171E-4</v>
      </c>
      <c r="J38">
        <v>480.00321015972099</v>
      </c>
      <c r="K38">
        <f t="shared" si="17"/>
        <v>11.121065264107203</v>
      </c>
      <c r="L38">
        <f t="shared" si="18"/>
        <v>35.611094178922663</v>
      </c>
      <c r="M38">
        <f t="shared" si="19"/>
        <v>0.50997108509177358</v>
      </c>
      <c r="N38">
        <f t="shared" si="20"/>
        <v>1.6339202784352951</v>
      </c>
      <c r="O38">
        <f t="shared" si="21"/>
        <v>1.1239491934430603</v>
      </c>
      <c r="P38">
        <f t="shared" si="6"/>
        <v>24121.179819990233</v>
      </c>
      <c r="Q38">
        <f t="shared" si="7"/>
        <v>0.25842368592966514</v>
      </c>
      <c r="R38">
        <f t="shared" si="8"/>
        <v>6.2439193057323128E-5</v>
      </c>
      <c r="S38">
        <f t="shared" si="9"/>
        <v>5.1319082449968008E-3</v>
      </c>
      <c r="T38">
        <f t="shared" si="10"/>
        <v>37.116790877580158</v>
      </c>
      <c r="U38">
        <f t="shared" si="11"/>
        <v>2128.893769946153</v>
      </c>
      <c r="V38">
        <f t="shared" si="12"/>
        <v>3453.38</v>
      </c>
      <c r="W38">
        <f t="shared" si="13"/>
        <v>1357.6231955089424</v>
      </c>
      <c r="X38">
        <f t="shared" si="14"/>
        <v>3.716178299686697E-3</v>
      </c>
      <c r="Y38">
        <f t="shared" si="15"/>
        <v>1.5198863760475325E-3</v>
      </c>
    </row>
    <row r="39" spans="1:25" x14ac:dyDescent="0.3">
      <c r="A39" s="1">
        <v>37</v>
      </c>
      <c r="B39">
        <v>1.8482957526393879E-4</v>
      </c>
      <c r="C39">
        <v>5.9194757621777901E-4</v>
      </c>
      <c r="D39">
        <v>8.4965586832963856E-6</v>
      </c>
      <c r="E39">
        <v>2.7225983897006309E-5</v>
      </c>
      <c r="F39">
        <v>1.8729425215377889E-5</v>
      </c>
      <c r="G39">
        <v>0</v>
      </c>
      <c r="H39">
        <v>479.9701148674859</v>
      </c>
      <c r="I39">
        <f t="shared" si="16"/>
        <v>8.3122911927739835E-4</v>
      </c>
      <c r="J39">
        <v>479.9701148674859</v>
      </c>
      <c r="K39">
        <f t="shared" si="17"/>
        <v>11.117847713553051</v>
      </c>
      <c r="L39">
        <f t="shared" si="18"/>
        <v>35.606763676203329</v>
      </c>
      <c r="M39">
        <f t="shared" si="19"/>
        <v>0.51108403725573215</v>
      </c>
      <c r="N39">
        <f t="shared" si="20"/>
        <v>1.6376943050716464</v>
      </c>
      <c r="O39">
        <f t="shared" si="21"/>
        <v>1.1266102679162453</v>
      </c>
      <c r="P39">
        <f t="shared" si="6"/>
        <v>24137.856380507306</v>
      </c>
      <c r="Q39">
        <f t="shared" si="7"/>
        <v>0.2579861029751141</v>
      </c>
      <c r="R39">
        <f t="shared" si="8"/>
        <v>6.2502546940228058E-5</v>
      </c>
      <c r="S39">
        <f t="shared" si="9"/>
        <v>5.1283905930216631E-3</v>
      </c>
      <c r="T39">
        <f t="shared" si="10"/>
        <v>37.127821131132102</v>
      </c>
      <c r="U39">
        <f t="shared" si="11"/>
        <v>2133.4641875777743</v>
      </c>
      <c r="V39">
        <f t="shared" si="12"/>
        <v>3453.38</v>
      </c>
      <c r="W39">
        <f t="shared" si="13"/>
        <v>1362.4947272515774</v>
      </c>
      <c r="X39">
        <f t="shared" si="14"/>
        <v>3.6770745723577903E-3</v>
      </c>
      <c r="Y39">
        <f t="shared" si="15"/>
        <v>1.5080915068982892E-3</v>
      </c>
    </row>
    <row r="40" spans="1:25" x14ac:dyDescent="0.3">
      <c r="A40" s="1">
        <v>38</v>
      </c>
      <c r="B40">
        <v>1.847680187284815E-4</v>
      </c>
      <c r="C40">
        <v>5.918497547157855E-4</v>
      </c>
      <c r="D40">
        <v>8.5146911665507115E-6</v>
      </c>
      <c r="E40">
        <v>2.728754043246359E-5</v>
      </c>
      <c r="F40">
        <v>1.8772849267593959E-5</v>
      </c>
      <c r="G40">
        <v>0</v>
      </c>
      <c r="H40">
        <v>479.93701957525087</v>
      </c>
      <c r="I40">
        <f t="shared" si="16"/>
        <v>8.3119285431087532E-4</v>
      </c>
      <c r="J40">
        <v>479.93701957525087</v>
      </c>
      <c r="K40">
        <f t="shared" si="17"/>
        <v>11.11462988223526</v>
      </c>
      <c r="L40">
        <f t="shared" si="18"/>
        <v>35.602432795604081</v>
      </c>
      <c r="M40">
        <f t="shared" si="19"/>
        <v>0.51219708653595597</v>
      </c>
      <c r="N40">
        <f t="shared" si="20"/>
        <v>1.6414686610297631</v>
      </c>
      <c r="O40">
        <f t="shared" si="21"/>
        <v>1.1292715745949318</v>
      </c>
      <c r="P40">
        <f t="shared" si="6"/>
        <v>24154.546772965066</v>
      </c>
      <c r="Q40">
        <f t="shared" si="7"/>
        <v>0.25754920077375099</v>
      </c>
      <c r="R40">
        <f t="shared" si="8"/>
        <v>6.2565973855867131E-5</v>
      </c>
      <c r="S40">
        <f t="shared" si="9"/>
        <v>5.1248748675723887E-3</v>
      </c>
      <c r="T40">
        <f t="shared" si="10"/>
        <v>37.138856184538014</v>
      </c>
      <c r="U40">
        <f t="shared" si="11"/>
        <v>2138.0450495755817</v>
      </c>
      <c r="V40">
        <f t="shared" si="12"/>
        <v>3453.38</v>
      </c>
      <c r="W40">
        <f t="shared" si="13"/>
        <v>1367.3820458274904</v>
      </c>
      <c r="X40">
        <f t="shared" si="14"/>
        <v>3.6383949111077054E-3</v>
      </c>
      <c r="Y40">
        <f t="shared" si="15"/>
        <v>1.4963689816116258E-3</v>
      </c>
    </row>
    <row r="41" spans="1:25" x14ac:dyDescent="0.3">
      <c r="A41" s="1">
        <v>39</v>
      </c>
      <c r="B41">
        <v>1.847064621930242E-4</v>
      </c>
      <c r="C41">
        <v>5.9175193321379189E-4</v>
      </c>
      <c r="D41">
        <v>8.5328236498050392E-6</v>
      </c>
      <c r="E41">
        <v>2.7349096967920871E-5</v>
      </c>
      <c r="F41">
        <v>1.8816273319810019E-5</v>
      </c>
      <c r="G41">
        <v>0</v>
      </c>
      <c r="H41">
        <v>479.90392428301578</v>
      </c>
      <c r="I41">
        <f t="shared" si="16"/>
        <v>8.3115658934435196E-4</v>
      </c>
      <c r="J41">
        <v>479.90392428301578</v>
      </c>
      <c r="K41">
        <f t="shared" si="17"/>
        <v>11.11141177011709</v>
      </c>
      <c r="L41">
        <f t="shared" si="18"/>
        <v>35.598101537075486</v>
      </c>
      <c r="M41">
        <f t="shared" si="19"/>
        <v>0.51331023294515754</v>
      </c>
      <c r="N41">
        <f t="shared" si="20"/>
        <v>1.6452433463527543</v>
      </c>
      <c r="O41">
        <f t="shared" si="21"/>
        <v>1.1319331135095141</v>
      </c>
      <c r="P41">
        <f t="shared" si="6"/>
        <v>24171.251010587373</v>
      </c>
      <c r="Q41">
        <f t="shared" si="7"/>
        <v>0.25711297836433644</v>
      </c>
      <c r="R41">
        <f t="shared" si="8"/>
        <v>6.2629473897916839E-5</v>
      </c>
      <c r="S41">
        <f t="shared" si="9"/>
        <v>5.1213610678927587E-3</v>
      </c>
      <c r="T41">
        <f t="shared" si="10"/>
        <v>37.149896040444062</v>
      </c>
      <c r="U41">
        <f t="shared" si="11"/>
        <v>2142.6363812089239</v>
      </c>
      <c r="V41">
        <f t="shared" si="12"/>
        <v>3453.38</v>
      </c>
      <c r="W41">
        <f t="shared" si="13"/>
        <v>1372.2852004717925</v>
      </c>
      <c r="X41">
        <f t="shared" si="14"/>
        <v>3.6001345516128275E-3</v>
      </c>
      <c r="Y41">
        <f t="shared" si="15"/>
        <v>1.4847183762648041E-3</v>
      </c>
    </row>
    <row r="42" spans="1:25" x14ac:dyDescent="0.3">
      <c r="A42" s="1">
        <v>40</v>
      </c>
      <c r="B42">
        <v>1.8464859162052751E-4</v>
      </c>
      <c r="C42">
        <v>5.9165820714810499E-4</v>
      </c>
      <c r="D42">
        <v>8.5507513963879756E-6</v>
      </c>
      <c r="E42">
        <v>2.7406967540417629E-5</v>
      </c>
      <c r="F42">
        <v>1.8856216145735371E-5</v>
      </c>
      <c r="G42">
        <v>0</v>
      </c>
      <c r="H42">
        <v>479.87570614537299</v>
      </c>
      <c r="I42">
        <f t="shared" si="16"/>
        <v>8.3112073385117338E-4</v>
      </c>
      <c r="J42">
        <v>479.87570614537299</v>
      </c>
      <c r="K42">
        <f t="shared" si="17"/>
        <v>11.108409650961255</v>
      </c>
      <c r="L42">
        <f t="shared" si="18"/>
        <v>35.593998744714973</v>
      </c>
      <c r="M42">
        <f t="shared" si="19"/>
        <v>0.51441090614875318</v>
      </c>
      <c r="N42">
        <f t="shared" si="20"/>
        <v>1.6487958021105826</v>
      </c>
      <c r="O42">
        <f t="shared" si="21"/>
        <v>1.1343848960644449</v>
      </c>
      <c r="P42">
        <f t="shared" si="6"/>
        <v>24185.504539453112</v>
      </c>
      <c r="Q42">
        <f t="shared" si="7"/>
        <v>0.25674157693553895</v>
      </c>
      <c r="R42">
        <f t="shared" si="8"/>
        <v>6.2683673954271279E-5</v>
      </c>
      <c r="S42">
        <f t="shared" si="9"/>
        <v>5.1183666068211862E-3</v>
      </c>
      <c r="T42">
        <f t="shared" si="10"/>
        <v>37.159312780725578</v>
      </c>
      <c r="U42">
        <f t="shared" si="11"/>
        <v>2146.5593900076228</v>
      </c>
      <c r="V42">
        <f t="shared" si="12"/>
        <v>3453.38</v>
      </c>
      <c r="W42">
        <f t="shared" si="13"/>
        <v>1376.8175176916682</v>
      </c>
      <c r="X42">
        <f t="shared" si="14"/>
        <v>3.5650252417179745E-3</v>
      </c>
      <c r="Y42">
        <f t="shared" si="15"/>
        <v>1.4741510117285382E-3</v>
      </c>
    </row>
    <row r="43" spans="1:25" x14ac:dyDescent="0.3">
      <c r="A43" s="1">
        <v>41</v>
      </c>
      <c r="B43">
        <v>1.8461281438325E-4</v>
      </c>
      <c r="C43">
        <v>5.9158902876457363E-4</v>
      </c>
      <c r="D43">
        <v>8.567451969512805E-6</v>
      </c>
      <c r="E43">
        <v>2.7442744777695062E-5</v>
      </c>
      <c r="F43">
        <v>1.887529280988998E-5</v>
      </c>
      <c r="G43">
        <v>0</v>
      </c>
      <c r="H43">
        <v>479.87672123998948</v>
      </c>
      <c r="I43">
        <f t="shared" si="16"/>
        <v>8.3108733270492144E-4</v>
      </c>
      <c r="J43">
        <v>479.87672123998948</v>
      </c>
      <c r="K43">
        <f t="shared" si="17"/>
        <v>11.106703659072434</v>
      </c>
      <c r="L43">
        <f t="shared" si="18"/>
        <v>35.591267336438762</v>
      </c>
      <c r="M43">
        <f t="shared" si="19"/>
        <v>0.51543632253595484</v>
      </c>
      <c r="N43">
        <f t="shared" si="20"/>
        <v>1.6510145021930351</v>
      </c>
      <c r="O43">
        <f t="shared" si="21"/>
        <v>1.1355781797598206</v>
      </c>
      <c r="P43">
        <f t="shared" si="6"/>
        <v>24184.99162067959</v>
      </c>
      <c r="Q43">
        <f t="shared" si="7"/>
        <v>0.25675492885557921</v>
      </c>
      <c r="R43">
        <f t="shared" si="8"/>
        <v>6.2681723285181915E-5</v>
      </c>
      <c r="S43">
        <f t="shared" si="9"/>
        <v>5.1184743026856149E-3</v>
      </c>
      <c r="T43">
        <f t="shared" si="10"/>
        <v>37.158973970552246</v>
      </c>
      <c r="U43">
        <f t="shared" si="11"/>
        <v>2146.4181346450664</v>
      </c>
      <c r="V43">
        <f t="shared" si="12"/>
        <v>3453.38</v>
      </c>
      <c r="W43">
        <f t="shared" si="13"/>
        <v>1379.0386242400371</v>
      </c>
      <c r="X43">
        <f t="shared" si="14"/>
        <v>3.5465649288439144E-3</v>
      </c>
      <c r="Y43">
        <f t="shared" si="15"/>
        <v>1.4696849771325727E-3</v>
      </c>
    </row>
    <row r="44" spans="1:25" x14ac:dyDescent="0.3">
      <c r="A44" s="1">
        <v>42</v>
      </c>
      <c r="B44">
        <v>1.8457703714597261E-4</v>
      </c>
      <c r="C44">
        <v>5.9151985038104226E-4</v>
      </c>
      <c r="D44">
        <v>8.5841525426376328E-6</v>
      </c>
      <c r="E44">
        <v>2.7478522014972491E-5</v>
      </c>
      <c r="F44">
        <v>1.88943694740446E-5</v>
      </c>
      <c r="G44">
        <v>0</v>
      </c>
      <c r="H44">
        <v>479.87773633460591</v>
      </c>
      <c r="I44">
        <f t="shared" si="16"/>
        <v>8.3105393155866961E-4</v>
      </c>
      <c r="J44">
        <v>479.87773633460591</v>
      </c>
      <c r="K44">
        <f t="shared" si="17"/>
        <v>11.10499753005152</v>
      </c>
      <c r="L44">
        <f t="shared" si="18"/>
        <v>35.588535708604788</v>
      </c>
      <c r="M44">
        <f t="shared" si="19"/>
        <v>0.51646182134881224</v>
      </c>
      <c r="N44">
        <f t="shared" si="20"/>
        <v>1.6532333806204127</v>
      </c>
      <c r="O44">
        <f t="shared" si="21"/>
        <v>1.1367715593744665</v>
      </c>
      <c r="P44">
        <f t="shared" si="6"/>
        <v>24184.47871495385</v>
      </c>
      <c r="Q44">
        <f t="shared" si="7"/>
        <v>0.25676828141349867</v>
      </c>
      <c r="R44">
        <f t="shared" si="8"/>
        <v>6.2679772685048338E-5</v>
      </c>
      <c r="S44">
        <f t="shared" si="9"/>
        <v>5.1185820003604521E-3</v>
      </c>
      <c r="T44">
        <f t="shared" si="10"/>
        <v>37.158635164901519</v>
      </c>
      <c r="U44">
        <f t="shared" si="11"/>
        <v>2146.2768891754436</v>
      </c>
      <c r="V44">
        <f t="shared" si="12"/>
        <v>3453.38</v>
      </c>
      <c r="W44">
        <f t="shared" si="13"/>
        <v>1381.2596464545886</v>
      </c>
      <c r="X44">
        <f t="shared" si="14"/>
        <v>3.5282272548148581E-3</v>
      </c>
      <c r="Y44">
        <f t="shared" si="15"/>
        <v>1.4652302932231006E-3</v>
      </c>
    </row>
    <row r="45" spans="1:25" x14ac:dyDescent="0.3">
      <c r="A45" s="1">
        <v>43</v>
      </c>
      <c r="B45">
        <v>1.8454125990869521E-4</v>
      </c>
      <c r="C45">
        <v>5.914506719975109E-4</v>
      </c>
      <c r="D45">
        <v>8.6008531157624622E-6</v>
      </c>
      <c r="E45">
        <v>2.7514299252249921E-5</v>
      </c>
      <c r="F45">
        <v>1.8913446138199209E-5</v>
      </c>
      <c r="G45">
        <v>0</v>
      </c>
      <c r="H45">
        <v>479.87875142922229</v>
      </c>
      <c r="I45">
        <f t="shared" si="16"/>
        <v>8.3102053041241779E-4</v>
      </c>
      <c r="J45">
        <v>479.87875142922229</v>
      </c>
      <c r="K45">
        <f t="shared" si="17"/>
        <v>11.103291263881971</v>
      </c>
      <c r="L45">
        <f t="shared" si="18"/>
        <v>35.585803861186591</v>
      </c>
      <c r="M45">
        <f t="shared" si="19"/>
        <v>0.51748740259726445</v>
      </c>
      <c r="N45">
        <f t="shared" si="20"/>
        <v>1.6554524374142212</v>
      </c>
      <c r="O45">
        <f t="shared" si="21"/>
        <v>1.1379650349199477</v>
      </c>
      <c r="P45">
        <f t="shared" si="6"/>
        <v>24183.965822275448</v>
      </c>
      <c r="Q45">
        <f t="shared" si="7"/>
        <v>0.25678163460932274</v>
      </c>
      <c r="R45">
        <f t="shared" si="8"/>
        <v>6.2677822153867646E-5</v>
      </c>
      <c r="S45">
        <f t="shared" si="9"/>
        <v>5.1186896998456953E-3</v>
      </c>
      <c r="T45">
        <f t="shared" si="10"/>
        <v>37.15829636377326</v>
      </c>
      <c r="U45">
        <f t="shared" si="11"/>
        <v>2146.1356535980085</v>
      </c>
      <c r="V45">
        <f t="shared" si="12"/>
        <v>3453.38</v>
      </c>
      <c r="W45">
        <f t="shared" si="13"/>
        <v>1383.4805843600814</v>
      </c>
      <c r="X45">
        <f t="shared" si="14"/>
        <v>3.5100112126153489E-3</v>
      </c>
      <c r="Y45">
        <f t="shared" si="15"/>
        <v>1.4607869028785971E-3</v>
      </c>
    </row>
    <row r="46" spans="1:25" x14ac:dyDescent="0.3">
      <c r="A46" s="1">
        <v>44</v>
      </c>
      <c r="B46">
        <v>1.8450548267141771E-4</v>
      </c>
      <c r="C46">
        <v>5.9138149361397964E-4</v>
      </c>
      <c r="D46">
        <v>8.6175536888872916E-6</v>
      </c>
      <c r="E46">
        <v>2.755007648952735E-5</v>
      </c>
      <c r="F46">
        <v>1.8932522802353828E-5</v>
      </c>
      <c r="G46">
        <v>0</v>
      </c>
      <c r="H46">
        <v>479.87976652383873</v>
      </c>
      <c r="I46">
        <f t="shared" si="16"/>
        <v>8.3098712926616585E-4</v>
      </c>
      <c r="J46">
        <v>479.87976652383873</v>
      </c>
      <c r="K46">
        <f t="shared" si="17"/>
        <v>11.101584860547248</v>
      </c>
      <c r="L46">
        <f t="shared" si="18"/>
        <v>35.583071794157696</v>
      </c>
      <c r="M46">
        <f t="shared" si="19"/>
        <v>0.51851306629125182</v>
      </c>
      <c r="N46">
        <f t="shared" si="20"/>
        <v>1.6576716725959686</v>
      </c>
      <c r="O46">
        <f t="shared" si="21"/>
        <v>1.1391586064078332</v>
      </c>
      <c r="P46">
        <f t="shared" si="6"/>
        <v>24183.452942644013</v>
      </c>
      <c r="Q46">
        <f t="shared" si="7"/>
        <v>0.25679498844308241</v>
      </c>
      <c r="R46">
        <f t="shared" si="8"/>
        <v>6.2675871691636996E-5</v>
      </c>
      <c r="S46">
        <f t="shared" si="9"/>
        <v>5.1187974011413853E-3</v>
      </c>
      <c r="T46">
        <f t="shared" si="10"/>
        <v>37.157957567167394</v>
      </c>
      <c r="U46">
        <f t="shared" si="11"/>
        <v>2145.9944279120173</v>
      </c>
      <c r="V46">
        <f t="shared" si="12"/>
        <v>3453.38</v>
      </c>
      <c r="W46">
        <f t="shared" si="13"/>
        <v>1385.7014379812783</v>
      </c>
      <c r="X46">
        <f t="shared" si="14"/>
        <v>3.4919158050930699E-3</v>
      </c>
      <c r="Y46">
        <f t="shared" si="15"/>
        <v>1.4563547493473762E-3</v>
      </c>
    </row>
    <row r="47" spans="1:25" x14ac:dyDescent="0.3">
      <c r="A47" s="1">
        <v>45</v>
      </c>
      <c r="B47">
        <v>1.8446970543414029E-4</v>
      </c>
      <c r="C47">
        <v>5.9131231523044828E-4</v>
      </c>
      <c r="D47">
        <v>8.634254262012121E-6</v>
      </c>
      <c r="E47">
        <v>2.758585372680478E-5</v>
      </c>
      <c r="F47">
        <v>1.8951599466508441E-5</v>
      </c>
      <c r="G47">
        <v>0</v>
      </c>
      <c r="H47">
        <v>479.8807816184551</v>
      </c>
      <c r="I47">
        <f t="shared" si="16"/>
        <v>8.3095372811991391E-4</v>
      </c>
      <c r="J47">
        <v>479.8807816184551</v>
      </c>
      <c r="K47">
        <f t="shared" si="17"/>
        <v>11.099878320030818</v>
      </c>
      <c r="L47">
        <f t="shared" si="18"/>
        <v>35.580339507491608</v>
      </c>
      <c r="M47">
        <f t="shared" si="19"/>
        <v>0.51953881244071642</v>
      </c>
      <c r="N47">
        <f t="shared" si="20"/>
        <v>1.6598910861871663</v>
      </c>
      <c r="O47">
        <f t="shared" si="21"/>
        <v>1.1403522738496914</v>
      </c>
      <c r="P47">
        <f t="shared" si="6"/>
        <v>24182.940076059174</v>
      </c>
      <c r="Q47">
        <f t="shared" si="7"/>
        <v>0.25680834291480314</v>
      </c>
      <c r="R47">
        <f t="shared" si="8"/>
        <v>6.267392129835381E-5</v>
      </c>
      <c r="S47">
        <f t="shared" si="9"/>
        <v>5.1189051042475411E-3</v>
      </c>
      <c r="T47">
        <f t="shared" si="10"/>
        <v>37.157618775083897</v>
      </c>
      <c r="U47">
        <f t="shared" si="11"/>
        <v>2145.8532121167473</v>
      </c>
      <c r="V47">
        <f t="shared" si="12"/>
        <v>3453.38</v>
      </c>
      <c r="W47">
        <f t="shared" si="13"/>
        <v>1387.9222073429573</v>
      </c>
      <c r="X47">
        <f t="shared" si="14"/>
        <v>3.4739400448465033E-3</v>
      </c>
      <c r="Y47">
        <f t="shared" si="15"/>
        <v>1.4519337762445138E-3</v>
      </c>
    </row>
    <row r="48" spans="1:25" x14ac:dyDescent="0.3">
      <c r="A48" s="1">
        <v>46</v>
      </c>
      <c r="B48">
        <v>1.8443392819686289E-4</v>
      </c>
      <c r="C48">
        <v>5.9124313684691691E-4</v>
      </c>
      <c r="D48">
        <v>8.6509548351369487E-6</v>
      </c>
      <c r="E48">
        <v>2.762163096408222E-5</v>
      </c>
      <c r="F48">
        <v>1.8970676130663051E-5</v>
      </c>
      <c r="G48">
        <v>0</v>
      </c>
      <c r="H48">
        <v>479.88179671307148</v>
      </c>
      <c r="I48">
        <f t="shared" si="16"/>
        <v>8.3092032697366209E-4</v>
      </c>
      <c r="J48">
        <v>479.88179671307148</v>
      </c>
      <c r="K48">
        <f t="shared" si="17"/>
        <v>11.098171642316132</v>
      </c>
      <c r="L48">
        <f t="shared" si="18"/>
        <v>35.577607001161844</v>
      </c>
      <c r="M48">
        <f t="shared" si="19"/>
        <v>0.52056464105560152</v>
      </c>
      <c r="N48">
        <f t="shared" si="20"/>
        <v>1.6621106782093289</v>
      </c>
      <c r="O48">
        <f t="shared" si="21"/>
        <v>1.1415460372570936</v>
      </c>
      <c r="P48">
        <f t="shared" si="6"/>
        <v>24182.427222520568</v>
      </c>
      <c r="Q48">
        <f t="shared" si="7"/>
        <v>0.25682169802451404</v>
      </c>
      <c r="R48">
        <f t="shared" si="8"/>
        <v>6.2671970974015434E-5</v>
      </c>
      <c r="S48">
        <f t="shared" si="9"/>
        <v>5.1190128091641767E-3</v>
      </c>
      <c r="T48">
        <f t="shared" si="10"/>
        <v>37.157279987522642</v>
      </c>
      <c r="U48">
        <f t="shared" si="11"/>
        <v>2145.7120062114618</v>
      </c>
      <c r="V48">
        <f t="shared" si="12"/>
        <v>3453.38</v>
      </c>
      <c r="W48">
        <f t="shared" si="13"/>
        <v>1390.1428924698919</v>
      </c>
      <c r="X48">
        <f t="shared" si="14"/>
        <v>3.456082954114272E-3</v>
      </c>
      <c r="Y48">
        <f t="shared" si="15"/>
        <v>1.4475239275489507E-3</v>
      </c>
    </row>
    <row r="49" spans="1:25" x14ac:dyDescent="0.3">
      <c r="A49" s="1">
        <v>47</v>
      </c>
      <c r="B49">
        <v>1.8439815095958539E-4</v>
      </c>
      <c r="C49">
        <v>5.9117395846338555E-4</v>
      </c>
      <c r="D49">
        <v>8.6676554082617781E-6</v>
      </c>
      <c r="E49">
        <v>2.7657408201359649E-5</v>
      </c>
      <c r="F49">
        <v>1.898975279481767E-5</v>
      </c>
      <c r="G49">
        <v>0</v>
      </c>
      <c r="H49">
        <v>479.88281180768792</v>
      </c>
      <c r="I49">
        <f t="shared" si="16"/>
        <v>8.3088692582741004E-4</v>
      </c>
      <c r="J49">
        <v>479.88281180768792</v>
      </c>
      <c r="K49">
        <f t="shared" si="17"/>
        <v>11.096464827386642</v>
      </c>
      <c r="L49">
        <f t="shared" si="18"/>
        <v>35.574874275141916</v>
      </c>
      <c r="M49">
        <f t="shared" si="19"/>
        <v>0.52159055214585259</v>
      </c>
      <c r="N49">
        <f t="shared" si="20"/>
        <v>1.6643304486839756</v>
      </c>
      <c r="O49">
        <f t="shared" si="21"/>
        <v>1.1427398966416147</v>
      </c>
      <c r="P49">
        <f t="shared" si="6"/>
        <v>24181.914382027691</v>
      </c>
      <c r="Q49">
        <f t="shared" si="7"/>
        <v>0.25683505377224236</v>
      </c>
      <c r="R49">
        <f t="shared" si="8"/>
        <v>6.2670020718618872E-5</v>
      </c>
      <c r="S49">
        <f t="shared" si="9"/>
        <v>5.1191205158913214E-3</v>
      </c>
      <c r="T49">
        <f t="shared" si="10"/>
        <v>37.156941204483545</v>
      </c>
      <c r="U49">
        <f t="shared" si="11"/>
        <v>2145.5708101954237</v>
      </c>
      <c r="V49">
        <f t="shared" si="12"/>
        <v>3453.38</v>
      </c>
      <c r="W49">
        <f t="shared" si="13"/>
        <v>1392.3634933868598</v>
      </c>
      <c r="X49">
        <f t="shared" si="14"/>
        <v>3.4383435646656809E-3</v>
      </c>
      <c r="Y49">
        <f t="shared" si="15"/>
        <v>1.4431251476005188E-3</v>
      </c>
    </row>
    <row r="50" spans="1:25" x14ac:dyDescent="0.3">
      <c r="A50" s="1">
        <v>48</v>
      </c>
      <c r="B50">
        <v>1.8436237372230799E-4</v>
      </c>
      <c r="C50">
        <v>5.9110478007985418E-4</v>
      </c>
      <c r="D50">
        <v>8.6843559813866076E-6</v>
      </c>
      <c r="E50">
        <v>2.7693185438637079E-5</v>
      </c>
      <c r="F50">
        <v>1.900882945897229E-5</v>
      </c>
      <c r="G50">
        <v>0</v>
      </c>
      <c r="H50">
        <v>479.88382690230429</v>
      </c>
      <c r="I50">
        <f t="shared" si="16"/>
        <v>8.3085352468115811E-4</v>
      </c>
      <c r="J50">
        <v>479.88382690230429</v>
      </c>
      <c r="K50">
        <f t="shared" si="17"/>
        <v>11.094757875225808</v>
      </c>
      <c r="L50">
        <f t="shared" si="18"/>
        <v>35.572141329405319</v>
      </c>
      <c r="M50">
        <f t="shared" si="19"/>
        <v>0.52261654572141636</v>
      </c>
      <c r="N50">
        <f t="shared" si="20"/>
        <v>1.6665503976326272</v>
      </c>
      <c r="O50">
        <f t="shared" si="21"/>
        <v>1.1439338520148283</v>
      </c>
      <c r="P50">
        <f t="shared" si="6"/>
        <v>24181.401554580352</v>
      </c>
      <c r="Q50">
        <f t="shared" si="7"/>
        <v>0.25684841015801463</v>
      </c>
      <c r="R50">
        <f t="shared" si="8"/>
        <v>6.2668070532161712E-5</v>
      </c>
      <c r="S50">
        <f t="shared" si="9"/>
        <v>5.1192282244289927E-3</v>
      </c>
      <c r="T50">
        <f t="shared" si="10"/>
        <v>37.156602425966554</v>
      </c>
      <c r="U50">
        <f t="shared" si="11"/>
        <v>2145.4296240679109</v>
      </c>
      <c r="V50">
        <f t="shared" si="12"/>
        <v>3453.38</v>
      </c>
      <c r="W50">
        <f t="shared" si="13"/>
        <v>1394.5840101186493</v>
      </c>
      <c r="X50">
        <f t="shared" si="14"/>
        <v>3.4207209176927967E-3</v>
      </c>
      <c r="Y50">
        <f t="shared" si="15"/>
        <v>1.4387373810970335E-3</v>
      </c>
    </row>
    <row r="51" spans="1:25" x14ac:dyDescent="0.3">
      <c r="A51" s="1">
        <v>49</v>
      </c>
      <c r="B51">
        <v>1.843265964850306E-4</v>
      </c>
      <c r="C51">
        <v>5.9103560169632282E-4</v>
      </c>
      <c r="D51">
        <v>8.701056554511437E-6</v>
      </c>
      <c r="E51">
        <v>2.7728962675914509E-5</v>
      </c>
      <c r="F51">
        <v>1.9027906123126899E-5</v>
      </c>
      <c r="G51">
        <v>0</v>
      </c>
      <c r="H51">
        <v>479.88484199692078</v>
      </c>
      <c r="I51">
        <f t="shared" si="16"/>
        <v>8.3082012353490628E-4</v>
      </c>
      <c r="J51">
        <v>479.88484199692078</v>
      </c>
      <c r="K51">
        <f t="shared" si="17"/>
        <v>11.093050785817073</v>
      </c>
      <c r="L51">
        <f t="shared" si="18"/>
        <v>35.569408163925566</v>
      </c>
      <c r="M51">
        <f t="shared" si="19"/>
        <v>0.52364262179224097</v>
      </c>
      <c r="N51">
        <f t="shared" si="20"/>
        <v>1.6687705250768099</v>
      </c>
      <c r="O51">
        <f t="shared" si="21"/>
        <v>1.1451279033883111</v>
      </c>
      <c r="P51">
        <f t="shared" si="6"/>
        <v>24180.888740177961</v>
      </c>
      <c r="Q51">
        <f t="shared" si="7"/>
        <v>0.25686176718186082</v>
      </c>
      <c r="R51">
        <f t="shared" si="8"/>
        <v>6.266612041464104E-5</v>
      </c>
      <c r="S51">
        <f t="shared" si="9"/>
        <v>5.1193359347772331E-3</v>
      </c>
      <c r="T51">
        <f t="shared" si="10"/>
        <v>37.156263651971557</v>
      </c>
      <c r="U51">
        <f t="shared" si="11"/>
        <v>2145.2884478281644</v>
      </c>
      <c r="V51">
        <f t="shared" si="12"/>
        <v>3453.38</v>
      </c>
      <c r="W51">
        <f t="shared" si="13"/>
        <v>1396.8044426900335</v>
      </c>
      <c r="X51">
        <f t="shared" si="14"/>
        <v>3.4032140637039569E-3</v>
      </c>
      <c r="Y51">
        <f t="shared" si="15"/>
        <v>1.4343605730914603E-3</v>
      </c>
    </row>
    <row r="52" spans="1:25" x14ac:dyDescent="0.3">
      <c r="A52" s="1">
        <v>50</v>
      </c>
      <c r="B52">
        <v>1.8429081924775309E-4</v>
      </c>
      <c r="C52">
        <v>5.9096642331279146E-4</v>
      </c>
      <c r="D52">
        <v>8.7177571276362664E-6</v>
      </c>
      <c r="E52">
        <v>2.7764739913191942E-5</v>
      </c>
      <c r="F52">
        <v>1.9046982787281518E-5</v>
      </c>
      <c r="G52">
        <v>0</v>
      </c>
      <c r="H52">
        <v>479.88585709153722</v>
      </c>
      <c r="I52">
        <f t="shared" si="16"/>
        <v>8.3078672238865434E-4</v>
      </c>
      <c r="J52">
        <v>479.88585709153722</v>
      </c>
      <c r="K52">
        <f t="shared" si="17"/>
        <v>11.091343559143878</v>
      </c>
      <c r="L52">
        <f t="shared" si="18"/>
        <v>35.566674778676145</v>
      </c>
      <c r="M52">
        <f t="shared" si="19"/>
        <v>0.52466878036827669</v>
      </c>
      <c r="N52">
        <f t="shared" si="20"/>
        <v>1.6709908310380523</v>
      </c>
      <c r="O52">
        <f t="shared" si="21"/>
        <v>1.1463220507736436</v>
      </c>
      <c r="P52">
        <f t="shared" si="6"/>
        <v>24180.375938820242</v>
      </c>
      <c r="Q52">
        <f t="shared" si="7"/>
        <v>0.25687512484380637</v>
      </c>
      <c r="R52">
        <f t="shared" si="8"/>
        <v>6.2664170366054104E-5</v>
      </c>
      <c r="S52">
        <f t="shared" si="9"/>
        <v>5.1194436469360347E-3</v>
      </c>
      <c r="T52">
        <f t="shared" si="10"/>
        <v>37.155924882498525</v>
      </c>
      <c r="U52">
        <f t="shared" si="11"/>
        <v>2145.1472814754843</v>
      </c>
      <c r="V52">
        <f t="shared" si="12"/>
        <v>3453.38</v>
      </c>
      <c r="W52">
        <f t="shared" si="13"/>
        <v>1399.0247911258211</v>
      </c>
      <c r="X52">
        <f t="shared" si="14"/>
        <v>3.3858220624183202E-3</v>
      </c>
      <c r="Y52">
        <f t="shared" si="15"/>
        <v>1.4299946689889525E-3</v>
      </c>
    </row>
    <row r="53" spans="1:25" x14ac:dyDescent="0.3">
      <c r="A53" s="1">
        <v>51</v>
      </c>
      <c r="B53">
        <v>1.842550420104757E-4</v>
      </c>
      <c r="C53">
        <v>5.9089724492926009E-4</v>
      </c>
      <c r="D53">
        <v>8.7344577007610941E-6</v>
      </c>
      <c r="E53">
        <v>2.7800517150469371E-5</v>
      </c>
      <c r="F53">
        <v>1.9066059451436131E-5</v>
      </c>
      <c r="G53">
        <v>0</v>
      </c>
      <c r="H53">
        <v>479.8868721861536</v>
      </c>
      <c r="I53">
        <f t="shared" si="16"/>
        <v>8.3075332124240241E-4</v>
      </c>
      <c r="J53">
        <v>479.8868721861536</v>
      </c>
      <c r="K53">
        <f t="shared" si="17"/>
        <v>11.08963619518968</v>
      </c>
      <c r="L53">
        <f t="shared" si="18"/>
        <v>35.563941173630553</v>
      </c>
      <c r="M53">
        <f t="shared" si="19"/>
        <v>0.52569502145947478</v>
      </c>
      <c r="N53">
        <f t="shared" si="20"/>
        <v>1.6732113155378865</v>
      </c>
      <c r="O53">
        <f t="shared" si="21"/>
        <v>1.1475162941824049</v>
      </c>
      <c r="P53">
        <f t="shared" si="6"/>
        <v>24179.863150506862</v>
      </c>
      <c r="Q53">
        <f t="shared" si="7"/>
        <v>0.25688848314387952</v>
      </c>
      <c r="R53">
        <f t="shared" si="8"/>
        <v>6.2662220386398574E-5</v>
      </c>
      <c r="S53">
        <f t="shared" si="9"/>
        <v>5.1195513609054322E-3</v>
      </c>
      <c r="T53">
        <f t="shared" si="10"/>
        <v>37.155586117547358</v>
      </c>
      <c r="U53">
        <f t="shared" si="11"/>
        <v>2145.0061250091276</v>
      </c>
      <c r="V53">
        <f t="shared" si="12"/>
        <v>3453.38</v>
      </c>
      <c r="W53">
        <f t="shared" si="13"/>
        <v>1401.2450554507996</v>
      </c>
      <c r="X53">
        <f t="shared" si="14"/>
        <v>3.3685439826624071E-3</v>
      </c>
      <c r="Y53">
        <f t="shared" si="15"/>
        <v>1.4256396145441498E-3</v>
      </c>
    </row>
    <row r="54" spans="1:25" x14ac:dyDescent="0.3">
      <c r="A54" s="1">
        <v>52</v>
      </c>
      <c r="B54">
        <v>1.842192647731983E-4</v>
      </c>
      <c r="C54">
        <v>5.9082806654572873E-4</v>
      </c>
      <c r="D54">
        <v>8.7511582738859235E-6</v>
      </c>
      <c r="E54">
        <v>2.7836294387746801E-5</v>
      </c>
      <c r="F54">
        <v>1.9085136115590741E-5</v>
      </c>
      <c r="G54">
        <v>0</v>
      </c>
      <c r="H54">
        <v>479.88788728076997</v>
      </c>
      <c r="I54">
        <f t="shared" si="16"/>
        <v>8.3071992009615047E-4</v>
      </c>
      <c r="J54">
        <v>479.88788728076997</v>
      </c>
      <c r="K54">
        <f t="shared" si="17"/>
        <v>11.087928693937911</v>
      </c>
      <c r="L54">
        <f t="shared" si="18"/>
        <v>35.561207348762274</v>
      </c>
      <c r="M54">
        <f t="shared" si="19"/>
        <v>0.52672134507578883</v>
      </c>
      <c r="N54">
        <f t="shared" si="20"/>
        <v>1.6754319785978484</v>
      </c>
      <c r="O54">
        <f t="shared" si="21"/>
        <v>1.1487106336261781</v>
      </c>
      <c r="P54">
        <f t="shared" si="6"/>
        <v>24179.350375237416</v>
      </c>
      <c r="Q54">
        <f t="shared" si="7"/>
        <v>0.25690184208210765</v>
      </c>
      <c r="R54">
        <f t="shared" si="8"/>
        <v>6.2660270475671577E-5</v>
      </c>
      <c r="S54">
        <f t="shared" si="9"/>
        <v>5.1196590766854483E-3</v>
      </c>
      <c r="T54">
        <f t="shared" si="10"/>
        <v>37.155247357118014</v>
      </c>
      <c r="U54">
        <f t="shared" si="11"/>
        <v>2144.8649784283562</v>
      </c>
      <c r="V54">
        <f t="shared" si="12"/>
        <v>3453.38</v>
      </c>
      <c r="W54">
        <f t="shared" si="13"/>
        <v>1403.465235689765</v>
      </c>
      <c r="X54">
        <f t="shared" si="14"/>
        <v>3.3513789022673536E-3</v>
      </c>
      <c r="Y54">
        <f t="shared" si="15"/>
        <v>1.4212953558583037E-3</v>
      </c>
    </row>
    <row r="55" spans="1:25" x14ac:dyDescent="0.3">
      <c r="A55" s="1">
        <v>53</v>
      </c>
      <c r="B55">
        <v>1.841834875359208E-4</v>
      </c>
      <c r="C55">
        <v>5.9075888816219736E-4</v>
      </c>
      <c r="D55">
        <v>8.7678588470107529E-6</v>
      </c>
      <c r="E55">
        <v>2.787207162502423E-5</v>
      </c>
      <c r="F55">
        <v>1.910421277974536E-5</v>
      </c>
      <c r="G55">
        <v>0</v>
      </c>
      <c r="H55">
        <v>479.88890237538641</v>
      </c>
      <c r="I55">
        <f t="shared" si="16"/>
        <v>8.3068651894989854E-4</v>
      </c>
      <c r="J55">
        <v>479.88890237538641</v>
      </c>
      <c r="K55">
        <f t="shared" si="17"/>
        <v>11.086221055372004</v>
      </c>
      <c r="L55">
        <f t="shared" si="18"/>
        <v>35.558473304044796</v>
      </c>
      <c r="M55">
        <f t="shared" si="19"/>
        <v>0.52774775122717332</v>
      </c>
      <c r="N55">
        <f t="shared" si="20"/>
        <v>1.6776528202394776</v>
      </c>
      <c r="O55">
        <f t="shared" si="21"/>
        <v>1.1499050691165482</v>
      </c>
      <c r="P55">
        <f t="shared" si="6"/>
        <v>24178.837613011448</v>
      </c>
      <c r="Q55">
        <f t="shared" si="7"/>
        <v>0.25691520165852066</v>
      </c>
      <c r="R55">
        <f t="shared" si="8"/>
        <v>6.2658320633869873E-5</v>
      </c>
      <c r="S55">
        <f t="shared" si="9"/>
        <v>5.1197667942760984E-3</v>
      </c>
      <c r="T55">
        <f t="shared" si="10"/>
        <v>37.154908601210337</v>
      </c>
      <c r="U55">
        <f t="shared" si="11"/>
        <v>2144.7238417324265</v>
      </c>
      <c r="V55">
        <f t="shared" si="12"/>
        <v>3453.38</v>
      </c>
      <c r="W55">
        <f t="shared" si="13"/>
        <v>1405.6853318675128</v>
      </c>
      <c r="X55">
        <f t="shared" si="14"/>
        <v>3.3343259079678172E-3</v>
      </c>
      <c r="Y55">
        <f t="shared" si="15"/>
        <v>1.4169618393765453E-3</v>
      </c>
    </row>
    <row r="56" spans="1:25" x14ac:dyDescent="0.3">
      <c r="A56" s="1">
        <v>54</v>
      </c>
      <c r="B56">
        <v>1.841477102986434E-4</v>
      </c>
      <c r="C56">
        <v>5.90689709778666E-4</v>
      </c>
      <c r="D56">
        <v>8.7845594201355823E-6</v>
      </c>
      <c r="E56">
        <v>2.790784886230167E-5</v>
      </c>
      <c r="F56">
        <v>1.9123289443899969E-5</v>
      </c>
      <c r="G56">
        <v>0</v>
      </c>
      <c r="H56">
        <v>479.88991747000279</v>
      </c>
      <c r="I56">
        <f t="shared" si="16"/>
        <v>8.3065311780364671E-4</v>
      </c>
      <c r="J56">
        <v>479.88991747000279</v>
      </c>
      <c r="K56">
        <f t="shared" si="17"/>
        <v>11.084513279475406</v>
      </c>
      <c r="L56">
        <f t="shared" si="18"/>
        <v>35.555739039451588</v>
      </c>
      <c r="M56">
        <f t="shared" si="19"/>
        <v>0.52877423992358463</v>
      </c>
      <c r="N56">
        <f t="shared" si="20"/>
        <v>1.6798738404843165</v>
      </c>
      <c r="O56">
        <f t="shared" si="21"/>
        <v>1.1510996006651004</v>
      </c>
      <c r="P56">
        <f t="shared" si="6"/>
        <v>24178.324863828628</v>
      </c>
      <c r="Q56">
        <f t="shared" si="7"/>
        <v>0.25692856187314239</v>
      </c>
      <c r="R56">
        <f t="shared" si="8"/>
        <v>6.265637086099162E-5</v>
      </c>
      <c r="S56">
        <f t="shared" si="9"/>
        <v>5.1198745136774035E-3</v>
      </c>
      <c r="T56">
        <f t="shared" si="10"/>
        <v>37.154569849824362</v>
      </c>
      <c r="U56">
        <f t="shared" si="11"/>
        <v>2144.5827149206248</v>
      </c>
      <c r="V56">
        <f t="shared" si="12"/>
        <v>3453.38</v>
      </c>
      <c r="W56">
        <f t="shared" si="13"/>
        <v>1407.9053440088578</v>
      </c>
      <c r="X56">
        <f t="shared" si="14"/>
        <v>3.3173840953019612E-3</v>
      </c>
      <c r="Y56">
        <f t="shared" si="15"/>
        <v>1.4126390118850741E-3</v>
      </c>
    </row>
    <row r="57" spans="1:25" x14ac:dyDescent="0.3">
      <c r="A57" s="1">
        <v>55</v>
      </c>
      <c r="B57">
        <v>1.84111933061366E-4</v>
      </c>
      <c r="C57">
        <v>5.9062053139513463E-4</v>
      </c>
      <c r="D57">
        <v>8.8012599932604101E-6</v>
      </c>
      <c r="E57">
        <v>2.79436260995791E-5</v>
      </c>
      <c r="F57">
        <v>1.9142366108054589E-5</v>
      </c>
      <c r="G57">
        <v>0</v>
      </c>
      <c r="H57">
        <v>479.89093256461922</v>
      </c>
      <c r="I57">
        <f t="shared" si="16"/>
        <v>8.3061971665739467E-4</v>
      </c>
      <c r="J57">
        <v>479.89093256461922</v>
      </c>
      <c r="K57">
        <f t="shared" si="17"/>
        <v>11.082805366231547</v>
      </c>
      <c r="L57">
        <f t="shared" si="18"/>
        <v>35.553004554956139</v>
      </c>
      <c r="M57">
        <f t="shared" si="19"/>
        <v>0.5298008111749809</v>
      </c>
      <c r="N57">
        <f t="shared" si="20"/>
        <v>1.6820950393539111</v>
      </c>
      <c r="O57">
        <f t="shared" si="21"/>
        <v>1.1522942282834248</v>
      </c>
      <c r="P57">
        <f t="shared" si="6"/>
        <v>24177.81212768855</v>
      </c>
      <c r="Q57">
        <f t="shared" si="7"/>
        <v>0.25694192272600452</v>
      </c>
      <c r="R57">
        <f t="shared" si="8"/>
        <v>6.2654421157033483E-5</v>
      </c>
      <c r="S57">
        <f t="shared" si="9"/>
        <v>5.1199822348893991E-3</v>
      </c>
      <c r="T57">
        <f t="shared" si="10"/>
        <v>37.154231102959905</v>
      </c>
      <c r="U57">
        <f t="shared" si="11"/>
        <v>2144.4415979922064</v>
      </c>
      <c r="V57">
        <f t="shared" si="12"/>
        <v>3453.38</v>
      </c>
      <c r="W57">
        <f t="shared" si="13"/>
        <v>1410.1252721386024</v>
      </c>
      <c r="X57">
        <f t="shared" si="14"/>
        <v>3.3005525685130392E-3</v>
      </c>
      <c r="Y57">
        <f t="shared" si="15"/>
        <v>1.4083268205085423E-3</v>
      </c>
    </row>
    <row r="58" spans="1:25" x14ac:dyDescent="0.3">
      <c r="A58" s="1">
        <v>56</v>
      </c>
      <c r="B58">
        <v>1.8407615582408861E-4</v>
      </c>
      <c r="C58">
        <v>5.9055135301160327E-4</v>
      </c>
      <c r="D58">
        <v>8.8179605663852395E-6</v>
      </c>
      <c r="E58">
        <v>2.7979403336856529E-5</v>
      </c>
      <c r="F58">
        <v>1.9161442772209208E-5</v>
      </c>
      <c r="G58">
        <v>0</v>
      </c>
      <c r="H58">
        <v>479.89194765923571</v>
      </c>
      <c r="I58">
        <f t="shared" si="16"/>
        <v>8.3058631551114284E-4</v>
      </c>
      <c r="J58">
        <v>479.89194765923571</v>
      </c>
      <c r="K58">
        <f t="shared" si="17"/>
        <v>11.081097315623852</v>
      </c>
      <c r="L58">
        <f t="shared" si="18"/>
        <v>35.550269850531905</v>
      </c>
      <c r="M58">
        <f t="shared" si="19"/>
        <v>0.53082746499132161</v>
      </c>
      <c r="N58">
        <f t="shared" si="20"/>
        <v>1.6843164168698113</v>
      </c>
      <c r="O58">
        <f t="shared" si="21"/>
        <v>1.1534889519831095</v>
      </c>
      <c r="P58">
        <f t="shared" si="6"/>
        <v>24177.299404590845</v>
      </c>
      <c r="Q58">
        <f t="shared" si="7"/>
        <v>0.25695528421713359</v>
      </c>
      <c r="R58">
        <f t="shared" si="8"/>
        <v>6.2652471521992888E-5</v>
      </c>
      <c r="S58">
        <f t="shared" si="9"/>
        <v>5.120089957912106E-3</v>
      </c>
      <c r="T58">
        <f t="shared" si="10"/>
        <v>37.153892360616915</v>
      </c>
      <c r="U58">
        <f t="shared" si="11"/>
        <v>2144.3004909464348</v>
      </c>
      <c r="V58">
        <f t="shared" si="12"/>
        <v>3453.38</v>
      </c>
      <c r="W58">
        <f t="shared" si="13"/>
        <v>1412.345116281557</v>
      </c>
      <c r="X58">
        <f t="shared" si="14"/>
        <v>3.283830440451906E-3</v>
      </c>
      <c r="Y58">
        <f t="shared" si="15"/>
        <v>1.4040252127072684E-3</v>
      </c>
    </row>
    <row r="59" spans="1:25" x14ac:dyDescent="0.3">
      <c r="A59" s="1">
        <v>57</v>
      </c>
      <c r="B59">
        <v>1.840403785868111E-4</v>
      </c>
      <c r="C59">
        <v>5.9048217462807191E-4</v>
      </c>
      <c r="D59">
        <v>8.8346611395100689E-6</v>
      </c>
      <c r="E59">
        <v>2.8015180574133959E-5</v>
      </c>
      <c r="F59">
        <v>1.9180519436363821E-5</v>
      </c>
      <c r="G59">
        <v>0</v>
      </c>
      <c r="H59">
        <v>479.89296275385198</v>
      </c>
      <c r="I59">
        <f t="shared" si="16"/>
        <v>8.305529143648909E-4</v>
      </c>
      <c r="J59">
        <v>479.89296275385198</v>
      </c>
      <c r="K59">
        <f t="shared" si="17"/>
        <v>11.079389127635746</v>
      </c>
      <c r="L59">
        <f t="shared" si="18"/>
        <v>35.547534926152366</v>
      </c>
      <c r="M59">
        <f t="shared" si="19"/>
        <v>0.531854201382568</v>
      </c>
      <c r="N59">
        <f t="shared" si="20"/>
        <v>1.6865379730535695</v>
      </c>
      <c r="O59">
        <f t="shared" si="21"/>
        <v>1.1546837717757468</v>
      </c>
      <c r="P59">
        <f t="shared" si="6"/>
        <v>24176.786694535225</v>
      </c>
      <c r="Q59">
        <f t="shared" si="7"/>
        <v>0.25696864634655325</v>
      </c>
      <c r="R59">
        <f t="shared" si="8"/>
        <v>6.2650521955867421E-5</v>
      </c>
      <c r="S59">
        <f t="shared" si="9"/>
        <v>5.1201976827455189E-3</v>
      </c>
      <c r="T59">
        <f t="shared" si="10"/>
        <v>37.153553622795414</v>
      </c>
      <c r="U59">
        <f t="shared" si="11"/>
        <v>2144.1593937826196</v>
      </c>
      <c r="V59">
        <f t="shared" si="12"/>
        <v>3453.38</v>
      </c>
      <c r="W59">
        <f t="shared" si="13"/>
        <v>1414.564876462561</v>
      </c>
      <c r="X59">
        <f t="shared" si="14"/>
        <v>3.2672168324807726E-3</v>
      </c>
      <c r="Y59">
        <f t="shared" si="15"/>
        <v>1.3997341362745621E-3</v>
      </c>
    </row>
    <row r="60" spans="1:25" x14ac:dyDescent="0.3">
      <c r="A60" s="1">
        <v>58</v>
      </c>
      <c r="B60">
        <v>1.8400920889019939E-4</v>
      </c>
      <c r="C60">
        <v>5.9041782976539993E-4</v>
      </c>
      <c r="D60">
        <v>8.8512487225387608E-6</v>
      </c>
      <c r="E60">
        <v>2.8046350270745729E-5</v>
      </c>
      <c r="F60">
        <v>1.9195101549948211E-5</v>
      </c>
      <c r="G60">
        <v>0</v>
      </c>
      <c r="H60">
        <v>479.90054549579122</v>
      </c>
      <c r="I60">
        <f t="shared" si="16"/>
        <v>8.3051973919883208E-4</v>
      </c>
      <c r="J60">
        <v>479.90054549579122</v>
      </c>
      <c r="K60">
        <f t="shared" si="17"/>
        <v>11.077955177062103</v>
      </c>
      <c r="L60">
        <f t="shared" si="18"/>
        <v>35.545081103969395</v>
      </c>
      <c r="M60">
        <f t="shared" si="19"/>
        <v>0.53287407299176259</v>
      </c>
      <c r="N60">
        <f t="shared" si="20"/>
        <v>1.6884818594318347</v>
      </c>
      <c r="O60">
        <f t="shared" si="21"/>
        <v>1.1556077865449008</v>
      </c>
      <c r="P60">
        <f t="shared" si="6"/>
        <v>24172.957170466925</v>
      </c>
      <c r="Q60">
        <f t="shared" si="7"/>
        <v>0.25706848145331862</v>
      </c>
      <c r="R60">
        <f t="shared" si="8"/>
        <v>6.2635960905295531E-5</v>
      </c>
      <c r="S60">
        <f t="shared" si="9"/>
        <v>5.1210024429608498E-3</v>
      </c>
      <c r="T60">
        <f t="shared" si="10"/>
        <v>37.151023399251088</v>
      </c>
      <c r="U60">
        <f t="shared" si="11"/>
        <v>2143.1057125769844</v>
      </c>
      <c r="V60">
        <f t="shared" si="12"/>
        <v>3453.38</v>
      </c>
      <c r="W60">
        <f t="shared" si="13"/>
        <v>1416.2700860205409</v>
      </c>
      <c r="X60">
        <f t="shared" si="14"/>
        <v>3.2539169464791623E-3</v>
      </c>
      <c r="Y60">
        <f t="shared" si="15"/>
        <v>1.396720404300423E-3</v>
      </c>
    </row>
    <row r="61" spans="1:25" x14ac:dyDescent="0.3">
      <c r="A61" s="1">
        <v>59</v>
      </c>
      <c r="B61">
        <v>1.8398485143460269E-4</v>
      </c>
      <c r="C61">
        <v>5.903606312550741E-4</v>
      </c>
      <c r="D61">
        <v>8.8676692499030425E-6</v>
      </c>
      <c r="E61">
        <v>2.8070707726342449E-5</v>
      </c>
      <c r="F61">
        <v>1.920303847818094E-5</v>
      </c>
      <c r="G61">
        <v>0</v>
      </c>
      <c r="H61">
        <v>479.91783849309439</v>
      </c>
      <c r="I61">
        <f t="shared" si="16"/>
        <v>8.3048689814410321E-4</v>
      </c>
      <c r="J61">
        <v>479.91783849309439</v>
      </c>
      <c r="K61">
        <f t="shared" si="17"/>
        <v>11.076926791124301</v>
      </c>
      <c r="L61">
        <f t="shared" si="18"/>
        <v>35.543043037425306</v>
      </c>
      <c r="M61">
        <f t="shared" si="19"/>
        <v>0.5338837535980222</v>
      </c>
      <c r="N61">
        <f t="shared" si="20"/>
        <v>1.6900150856727734</v>
      </c>
      <c r="O61">
        <f t="shared" si="21"/>
        <v>1.1561313321796014</v>
      </c>
      <c r="P61">
        <f t="shared" si="6"/>
        <v>24164.22638232473</v>
      </c>
      <c r="Q61">
        <f t="shared" si="7"/>
        <v>0.25729629601647369</v>
      </c>
      <c r="R61">
        <f t="shared" si="8"/>
        <v>6.2602767743649357E-5</v>
      </c>
      <c r="S61">
        <f t="shared" si="9"/>
        <v>5.1228381354830486E-3</v>
      </c>
      <c r="T61">
        <f t="shared" si="10"/>
        <v>37.145253983102805</v>
      </c>
      <c r="U61">
        <f t="shared" si="11"/>
        <v>2140.7047765205857</v>
      </c>
      <c r="V61">
        <f t="shared" si="12"/>
        <v>3453.38</v>
      </c>
      <c r="W61">
        <f t="shared" si="13"/>
        <v>1417.2124411044206</v>
      </c>
      <c r="X61">
        <f t="shared" si="14"/>
        <v>3.24542234074E-3</v>
      </c>
      <c r="Y61">
        <f t="shared" si="15"/>
        <v>1.3955847074221407E-3</v>
      </c>
    </row>
    <row r="62" spans="1:25" x14ac:dyDescent="0.3">
      <c r="A62" s="1">
        <v>60</v>
      </c>
      <c r="B62">
        <v>1.8396049397900589E-4</v>
      </c>
      <c r="C62">
        <v>5.9030343274474816E-4</v>
      </c>
      <c r="D62">
        <v>8.8840897772673243E-6</v>
      </c>
      <c r="E62">
        <v>2.8095065181939169E-5</v>
      </c>
      <c r="F62">
        <v>1.921097540641367E-5</v>
      </c>
      <c r="G62">
        <v>0</v>
      </c>
      <c r="H62">
        <v>479.93513149039762</v>
      </c>
      <c r="I62">
        <f t="shared" si="16"/>
        <v>8.3045405708937424E-4</v>
      </c>
      <c r="J62">
        <v>479.93513149039762</v>
      </c>
      <c r="K62">
        <f t="shared" si="17"/>
        <v>11.075898323849593</v>
      </c>
      <c r="L62">
        <f t="shared" si="18"/>
        <v>35.541004809686846</v>
      </c>
      <c r="M62">
        <f t="shared" si="19"/>
        <v>0.53489351406174235</v>
      </c>
      <c r="N62">
        <f t="shared" si="20"/>
        <v>1.6915484331793418</v>
      </c>
      <c r="O62">
        <f t="shared" si="21"/>
        <v>1.1566549192224711</v>
      </c>
      <c r="P62">
        <f t="shared" si="6"/>
        <v>24155.499376402153</v>
      </c>
      <c r="Q62">
        <f t="shared" si="7"/>
        <v>0.25752429603028465</v>
      </c>
      <c r="R62">
        <f t="shared" si="8"/>
        <v>6.256959456244068E-5</v>
      </c>
      <c r="S62">
        <f t="shared" si="9"/>
        <v>5.1246743536757554E-3</v>
      </c>
      <c r="T62">
        <f t="shared" si="10"/>
        <v>37.139485878593199</v>
      </c>
      <c r="U62">
        <f t="shared" si="11"/>
        <v>2138.3067029794665</v>
      </c>
      <c r="V62">
        <f t="shared" si="12"/>
        <v>3453.38</v>
      </c>
      <c r="W62">
        <f t="shared" si="13"/>
        <v>1418.1516784258515</v>
      </c>
      <c r="X62">
        <f t="shared" si="14"/>
        <v>3.2369746796723953E-3</v>
      </c>
      <c r="Y62">
        <f t="shared" si="15"/>
        <v>1.3944516434070055E-3</v>
      </c>
    </row>
    <row r="63" spans="1:25" x14ac:dyDescent="0.3">
      <c r="A63" s="1">
        <v>61</v>
      </c>
      <c r="B63">
        <v>1.8393613652340919E-4</v>
      </c>
      <c r="C63">
        <v>5.9024623423442222E-4</v>
      </c>
      <c r="D63">
        <v>8.9005103046316044E-6</v>
      </c>
      <c r="E63">
        <v>2.8119422637535889E-5</v>
      </c>
      <c r="F63">
        <v>1.92189123346464E-5</v>
      </c>
      <c r="G63">
        <v>0</v>
      </c>
      <c r="H63">
        <v>479.95242448770091</v>
      </c>
      <c r="I63">
        <f t="shared" si="16"/>
        <v>8.3042121603464538E-4</v>
      </c>
      <c r="J63">
        <v>479.95242448770091</v>
      </c>
      <c r="K63">
        <f t="shared" si="17"/>
        <v>11.074869775228342</v>
      </c>
      <c r="L63">
        <f t="shared" si="18"/>
        <v>35.538966420734909</v>
      </c>
      <c r="M63">
        <f t="shared" si="19"/>
        <v>0.53590335439239745</v>
      </c>
      <c r="N63">
        <f t="shared" si="20"/>
        <v>1.693081901965926</v>
      </c>
      <c r="O63">
        <f t="shared" si="21"/>
        <v>1.157178547678422</v>
      </c>
      <c r="P63">
        <f t="shared" si="6"/>
        <v>24146.776150810962</v>
      </c>
      <c r="Q63">
        <f t="shared" si="7"/>
        <v>0.25775248163174291</v>
      </c>
      <c r="R63">
        <f t="shared" si="8"/>
        <v>6.2536441348289633E-5</v>
      </c>
      <c r="S63">
        <f t="shared" si="9"/>
        <v>5.1265110976468353E-3</v>
      </c>
      <c r="T63">
        <f t="shared" si="10"/>
        <v>37.133719085344531</v>
      </c>
      <c r="U63">
        <f t="shared" si="11"/>
        <v>2135.9114883411071</v>
      </c>
      <c r="V63">
        <f t="shared" si="12"/>
        <v>3453.38</v>
      </c>
      <c r="W63">
        <f t="shared" si="13"/>
        <v>1419.0878041689309</v>
      </c>
      <c r="X63">
        <f t="shared" si="14"/>
        <v>3.2285736199984157E-3</v>
      </c>
      <c r="Y63">
        <f t="shared" si="15"/>
        <v>1.3933211903590071E-3</v>
      </c>
    </row>
    <row r="64" spans="1:25" x14ac:dyDescent="0.3">
      <c r="A64" s="1">
        <v>62</v>
      </c>
      <c r="B64">
        <v>1.8391177906781249E-4</v>
      </c>
      <c r="C64">
        <v>5.9018903572409629E-4</v>
      </c>
      <c r="D64">
        <v>8.9169308319958861E-6</v>
      </c>
      <c r="E64">
        <v>2.8143780093132609E-5</v>
      </c>
      <c r="F64">
        <v>1.9226849262879139E-5</v>
      </c>
      <c r="G64">
        <v>0</v>
      </c>
      <c r="H64">
        <v>479.96971748500408</v>
      </c>
      <c r="I64">
        <f t="shared" si="16"/>
        <v>8.303883749799163E-4</v>
      </c>
      <c r="J64">
        <v>479.96971748500408</v>
      </c>
      <c r="K64">
        <f t="shared" si="17"/>
        <v>11.073841145250892</v>
      </c>
      <c r="L64">
        <f t="shared" si="18"/>
        <v>35.536927870550365</v>
      </c>
      <c r="M64">
        <f t="shared" si="19"/>
        <v>0.53691327459946381</v>
      </c>
      <c r="N64">
        <f t="shared" si="20"/>
        <v>1.6946154920469167</v>
      </c>
      <c r="O64">
        <f t="shared" si="21"/>
        <v>1.1577022175523688</v>
      </c>
      <c r="P64">
        <f t="shared" si="6"/>
        <v>24138.056703664122</v>
      </c>
      <c r="Q64">
        <f t="shared" si="7"/>
        <v>0.25798085295792905</v>
      </c>
      <c r="R64">
        <f t="shared" si="8"/>
        <v>6.2503308087827054E-5</v>
      </c>
      <c r="S64">
        <f t="shared" si="9"/>
        <v>5.1283483675041456E-3</v>
      </c>
      <c r="T64">
        <f t="shared" si="10"/>
        <v>37.127953602979304</v>
      </c>
      <c r="U64">
        <f t="shared" si="11"/>
        <v>2133.5191289978052</v>
      </c>
      <c r="V64">
        <f t="shared" si="12"/>
        <v>3453.38</v>
      </c>
      <c r="W64">
        <f t="shared" si="13"/>
        <v>1420.0208245070376</v>
      </c>
      <c r="X64">
        <f t="shared" si="14"/>
        <v>3.2202188215582884E-3</v>
      </c>
      <c r="Y64">
        <f t="shared" si="15"/>
        <v>1.3921933265009594E-3</v>
      </c>
    </row>
    <row r="65" spans="1:25" x14ac:dyDescent="0.3">
      <c r="A65" s="1">
        <v>63</v>
      </c>
      <c r="B65">
        <v>1.838874216122158E-4</v>
      </c>
      <c r="C65">
        <v>5.9013183721377035E-4</v>
      </c>
      <c r="D65">
        <v>8.9333513593601679E-6</v>
      </c>
      <c r="E65">
        <v>2.8168137548729329E-5</v>
      </c>
      <c r="F65">
        <v>1.9234786191111869E-5</v>
      </c>
      <c r="G65">
        <v>0</v>
      </c>
      <c r="H65">
        <v>479.98701048230731</v>
      </c>
      <c r="I65">
        <f t="shared" si="16"/>
        <v>8.3035553392518755E-4</v>
      </c>
      <c r="J65">
        <v>479.98701048230731</v>
      </c>
      <c r="K65">
        <f t="shared" si="17"/>
        <v>11.072812433907588</v>
      </c>
      <c r="L65">
        <f t="shared" si="18"/>
        <v>35.534889159114066</v>
      </c>
      <c r="M65">
        <f t="shared" si="19"/>
        <v>0.53792327469241841</v>
      </c>
      <c r="N65">
        <f t="shared" si="20"/>
        <v>1.6961492034367045</v>
      </c>
      <c r="O65">
        <f t="shared" si="21"/>
        <v>1.1582259288492238</v>
      </c>
      <c r="P65">
        <f t="shared" si="6"/>
        <v>24129.341033075412</v>
      </c>
      <c r="Q65">
        <f t="shared" si="7"/>
        <v>0.2582094101460165</v>
      </c>
      <c r="R65">
        <f t="shared" si="8"/>
        <v>6.2470194767692646E-5</v>
      </c>
      <c r="S65">
        <f t="shared" si="9"/>
        <v>5.1301861633555957E-3</v>
      </c>
      <c r="T65">
        <f t="shared" si="10"/>
        <v>37.122189431120042</v>
      </c>
      <c r="U65">
        <f t="shared" si="11"/>
        <v>2131.1296213466144</v>
      </c>
      <c r="V65">
        <f t="shared" si="12"/>
        <v>3453.38</v>
      </c>
      <c r="W65">
        <f t="shared" si="13"/>
        <v>1420.9507456028175</v>
      </c>
      <c r="X65">
        <f t="shared" si="14"/>
        <v>3.2119099472766839E-3</v>
      </c>
      <c r="Y65">
        <f t="shared" si="15"/>
        <v>1.3910680301735215E-3</v>
      </c>
    </row>
    <row r="66" spans="1:25" x14ac:dyDescent="0.3">
      <c r="A66" s="1">
        <v>64</v>
      </c>
      <c r="B66">
        <v>1.8386306415661899E-4</v>
      </c>
      <c r="C66">
        <v>5.9007463870344441E-4</v>
      </c>
      <c r="D66">
        <v>8.9497718867244479E-6</v>
      </c>
      <c r="E66">
        <v>2.8192495004326049E-5</v>
      </c>
      <c r="F66">
        <v>1.9242723119344599E-5</v>
      </c>
      <c r="G66">
        <v>0</v>
      </c>
      <c r="H66">
        <v>480.00430347961048</v>
      </c>
      <c r="I66">
        <f t="shared" ref="I66:I101" si="22">SUM(B66:G66)</f>
        <v>8.3032269287045847E-4</v>
      </c>
      <c r="J66">
        <v>480.00430347961048</v>
      </c>
      <c r="K66">
        <f t="shared" ref="K66:K101" si="23">B66/$I66*50</f>
        <v>11.07178364118877</v>
      </c>
      <c r="L66">
        <f t="shared" ref="L66:L101" si="24">C66/$I66*50</f>
        <v>35.532850286406905</v>
      </c>
      <c r="M66">
        <f t="shared" ref="M66:M101" si="25">D66/$I66*50</f>
        <v>0.53893335468074055</v>
      </c>
      <c r="N66">
        <f t="shared" ref="N66:N101" si="26">E66/$I66*50</f>
        <v>1.6976830361496851</v>
      </c>
      <c r="O66">
        <f t="shared" ref="O66:O101" si="27">F66/$I66*50</f>
        <v>1.1587496815739036</v>
      </c>
      <c r="P66">
        <f t="shared" si="6"/>
        <v>24120.629137159955</v>
      </c>
      <c r="Q66">
        <f t="shared" si="7"/>
        <v>0.25843815333326703</v>
      </c>
      <c r="R66">
        <f t="shared" si="8"/>
        <v>6.2437101374536572E-5</v>
      </c>
      <c r="S66">
        <f t="shared" si="9"/>
        <v>5.1320244853090705E-3</v>
      </c>
      <c r="T66">
        <f t="shared" si="10"/>
        <v>37.11642656938939</v>
      </c>
      <c r="U66">
        <f t="shared" si="11"/>
        <v>2128.742961789424</v>
      </c>
      <c r="V66">
        <f t="shared" si="12"/>
        <v>3453.38</v>
      </c>
      <c r="W66">
        <f t="shared" si="13"/>
        <v>1421.8775736082509</v>
      </c>
      <c r="X66">
        <f t="shared" si="14"/>
        <v>3.2036466631289815E-3</v>
      </c>
      <c r="Y66">
        <f t="shared" si="15"/>
        <v>1.3899452798340768E-3</v>
      </c>
    </row>
    <row r="67" spans="1:25" x14ac:dyDescent="0.3">
      <c r="A67" s="1">
        <v>65</v>
      </c>
      <c r="B67">
        <v>1.838387067010223E-4</v>
      </c>
      <c r="C67">
        <v>5.9001744019311858E-4</v>
      </c>
      <c r="D67">
        <v>8.9661924140887297E-6</v>
      </c>
      <c r="E67">
        <v>2.8216852459922769E-5</v>
      </c>
      <c r="F67">
        <v>1.9250660047577332E-5</v>
      </c>
      <c r="G67">
        <v>0</v>
      </c>
      <c r="H67">
        <v>480.02159647691383</v>
      </c>
      <c r="I67">
        <f t="shared" si="22"/>
        <v>8.3028985181572972E-4</v>
      </c>
      <c r="J67">
        <v>480.02159647691383</v>
      </c>
      <c r="K67">
        <f t="shared" si="23"/>
        <v>11.070754767084791</v>
      </c>
      <c r="L67">
        <f t="shared" si="24"/>
        <v>35.53081125240972</v>
      </c>
      <c r="M67">
        <f t="shared" si="25"/>
        <v>0.53994351457391054</v>
      </c>
      <c r="N67">
        <f t="shared" si="26"/>
        <v>1.6992169902002534</v>
      </c>
      <c r="O67">
        <f t="shared" si="27"/>
        <v>1.1592734757313234</v>
      </c>
      <c r="P67">
        <f t="shared" ref="P67:P101" si="28">1.07*EXP(40000/8.314/J67)</f>
        <v>24111.921014033614</v>
      </c>
      <c r="Q67">
        <f t="shared" ref="Q67:Q101" si="29">1.22*10^10*EXP(-98084/8.314/J67)</f>
        <v>0.25866708265703742</v>
      </c>
      <c r="R67">
        <f t="shared" ref="R67:R101" si="30">10^(3066/J67-10.592)</f>
        <v>6.2404027895017765E-5</v>
      </c>
      <c r="S67">
        <f t="shared" ref="S67:S101" si="31">10^(-2073/J67+2.029)</f>
        <v>5.1338633334725046E-3</v>
      </c>
      <c r="T67">
        <f t="shared" ref="T67:T101" si="32">0.499*EXP(17197/8.314/J67)</f>
        <v>37.110665017410142</v>
      </c>
      <c r="U67">
        <f t="shared" ref="U67:U101" si="33">0.0000000000662*EXP(124119/8.314/J67)</f>
        <v>2126.3591467328506</v>
      </c>
      <c r="V67">
        <f t="shared" ref="V67:V101" si="34">3453.38*EXP(0/8.314/J67)</f>
        <v>3453.38</v>
      </c>
      <c r="W67">
        <f t="shared" ref="W67:W101" si="35">(1+V67*(M67/L67)+T67*L67^0.5+U67*M67)</f>
        <v>1422.801314664614</v>
      </c>
      <c r="X67">
        <f t="shared" ref="X67:X101" si="36">P67*K67*L67*(1-(M67*N67/L67^3/K67)/R67)/W67^3</f>
        <v>3.1954286381085193E-3</v>
      </c>
      <c r="Y67">
        <f t="shared" ref="Y67:Y101" si="37">Q67*K67*(1-M67*O67/K67/L67/S67)/W67</f>
        <v>1.3888250540558149E-3</v>
      </c>
    </row>
    <row r="68" spans="1:25" x14ac:dyDescent="0.3">
      <c r="A68" s="1">
        <v>66</v>
      </c>
      <c r="B68">
        <v>1.838143492454256E-4</v>
      </c>
      <c r="C68">
        <v>5.8996024168279264E-4</v>
      </c>
      <c r="D68">
        <v>8.9826129414530114E-6</v>
      </c>
      <c r="E68">
        <v>2.8241209915519499E-5</v>
      </c>
      <c r="F68">
        <v>1.9258596975810061E-5</v>
      </c>
      <c r="G68">
        <v>0</v>
      </c>
      <c r="H68">
        <v>480.038889474217</v>
      </c>
      <c r="I68">
        <f t="shared" si="22"/>
        <v>8.3025701076100075E-4</v>
      </c>
      <c r="J68">
        <v>480.038889474217</v>
      </c>
      <c r="K68">
        <f t="shared" si="23"/>
        <v>11.069725811585993</v>
      </c>
      <c r="L68">
        <f t="shared" si="24"/>
        <v>35.528772057103389</v>
      </c>
      <c r="M68">
        <f t="shared" si="25"/>
        <v>0.54095375438141058</v>
      </c>
      <c r="N68">
        <f t="shared" si="26"/>
        <v>1.7007510656028089</v>
      </c>
      <c r="O68">
        <f t="shared" si="27"/>
        <v>1.1597973113264004</v>
      </c>
      <c r="P68">
        <f t="shared" si="28"/>
        <v>24103.216661813618</v>
      </c>
      <c r="Q68">
        <f t="shared" si="29"/>
        <v>0.25889619825476617</v>
      </c>
      <c r="R68">
        <f t="shared" si="30"/>
        <v>6.237097431580676E-5</v>
      </c>
      <c r="S68">
        <f t="shared" si="31"/>
        <v>5.1357027079537701E-3</v>
      </c>
      <c r="T68">
        <f t="shared" si="32"/>
        <v>37.10490477480537</v>
      </c>
      <c r="U68">
        <f t="shared" si="33"/>
        <v>2123.9781725883772</v>
      </c>
      <c r="V68">
        <f t="shared" si="34"/>
        <v>3453.38</v>
      </c>
      <c r="W68">
        <f t="shared" si="35"/>
        <v>1423.7219749025783</v>
      </c>
      <c r="X68">
        <f t="shared" si="36"/>
        <v>3.1872555441934923E-3</v>
      </c>
      <c r="Y68">
        <f t="shared" si="37"/>
        <v>1.3877073315265468E-3</v>
      </c>
    </row>
    <row r="69" spans="1:25" x14ac:dyDescent="0.3">
      <c r="A69" s="1">
        <v>67</v>
      </c>
      <c r="B69">
        <v>1.837899917898289E-4</v>
      </c>
      <c r="C69">
        <v>5.8990304317246671E-4</v>
      </c>
      <c r="D69">
        <v>8.9990334688172932E-6</v>
      </c>
      <c r="E69">
        <v>2.8265567371116219E-5</v>
      </c>
      <c r="F69">
        <v>1.9266533904042791E-5</v>
      </c>
      <c r="G69">
        <v>0</v>
      </c>
      <c r="H69">
        <v>480.05618247152017</v>
      </c>
      <c r="I69">
        <f t="shared" si="22"/>
        <v>8.30224169706272E-4</v>
      </c>
      <c r="J69">
        <v>480.05618247152017</v>
      </c>
      <c r="K69">
        <f t="shared" si="23"/>
        <v>11.068696774682712</v>
      </c>
      <c r="L69">
        <f t="shared" si="24"/>
        <v>35.526732700468756</v>
      </c>
      <c r="M69">
        <f t="shared" si="25"/>
        <v>0.54196407411272396</v>
      </c>
      <c r="N69">
        <f t="shared" si="26"/>
        <v>1.7022852623717517</v>
      </c>
      <c r="O69">
        <f t="shared" si="27"/>
        <v>1.1603211883640516</v>
      </c>
      <c r="P69">
        <f t="shared" si="28"/>
        <v>24094.51607861809</v>
      </c>
      <c r="Q69">
        <f t="shared" si="29"/>
        <v>0.25912550026399095</v>
      </c>
      <c r="R69">
        <f t="shared" si="30"/>
        <v>6.233794062358233E-5</v>
      </c>
      <c r="S69">
        <f t="shared" si="31"/>
        <v>5.1375426088608369E-3</v>
      </c>
      <c r="T69">
        <f t="shared" si="32"/>
        <v>37.099145841198045</v>
      </c>
      <c r="U69">
        <f t="shared" si="33"/>
        <v>2121.6000357721719</v>
      </c>
      <c r="V69">
        <f t="shared" si="34"/>
        <v>3453.38</v>
      </c>
      <c r="W69">
        <f t="shared" si="35"/>
        <v>1424.6395604421293</v>
      </c>
      <c r="X69">
        <f t="shared" si="36"/>
        <v>3.1791270563153217E-3</v>
      </c>
      <c r="Y69">
        <f t="shared" si="37"/>
        <v>1.3865920910479117E-3</v>
      </c>
    </row>
    <row r="70" spans="1:25" x14ac:dyDescent="0.3">
      <c r="A70" s="1">
        <v>68</v>
      </c>
      <c r="B70">
        <v>1.8376563433423221E-4</v>
      </c>
      <c r="C70">
        <v>5.8984584466214077E-4</v>
      </c>
      <c r="D70">
        <v>9.0154539961815733E-6</v>
      </c>
      <c r="E70">
        <v>2.8289924826712939E-5</v>
      </c>
      <c r="F70">
        <v>1.927447083227552E-5</v>
      </c>
      <c r="G70">
        <v>0</v>
      </c>
      <c r="H70">
        <v>480.07347546882352</v>
      </c>
      <c r="I70">
        <f t="shared" si="22"/>
        <v>8.3019132865154303E-4</v>
      </c>
      <c r="J70">
        <v>480.07347546882352</v>
      </c>
      <c r="K70">
        <f t="shared" si="23"/>
        <v>11.067667656365291</v>
      </c>
      <c r="L70">
        <f t="shared" si="24"/>
        <v>35.524693182486686</v>
      </c>
      <c r="M70">
        <f t="shared" si="25"/>
        <v>0.54297447377733565</v>
      </c>
      <c r="N70">
        <f t="shared" si="26"/>
        <v>1.703819580521486</v>
      </c>
      <c r="O70">
        <f t="shared" si="27"/>
        <v>1.1608451068491954</v>
      </c>
      <c r="P70">
        <f t="shared" si="28"/>
        <v>24085.81926256614</v>
      </c>
      <c r="Q70">
        <f t="shared" si="29"/>
        <v>0.25935498882233832</v>
      </c>
      <c r="R70">
        <f t="shared" si="30"/>
        <v>6.2304926805032966E-5</v>
      </c>
      <c r="S70">
        <f t="shared" si="31"/>
        <v>5.1393830363016518E-3</v>
      </c>
      <c r="T70">
        <f t="shared" si="32"/>
        <v>37.093388216211331</v>
      </c>
      <c r="U70">
        <f t="shared" si="33"/>
        <v>2119.2247327051869</v>
      </c>
      <c r="V70">
        <f t="shared" si="34"/>
        <v>3453.38</v>
      </c>
      <c r="W70">
        <f t="shared" si="35"/>
        <v>1425.554077392645</v>
      </c>
      <c r="X70">
        <f t="shared" si="36"/>
        <v>3.1710428523264492E-3</v>
      </c>
      <c r="Y70">
        <f t="shared" si="37"/>
        <v>1.3854793115342556E-3</v>
      </c>
    </row>
    <row r="71" spans="1:25" x14ac:dyDescent="0.3">
      <c r="A71" s="1">
        <v>69</v>
      </c>
      <c r="B71">
        <v>1.8374127687863551E-4</v>
      </c>
      <c r="C71">
        <v>5.8978864615181483E-4</v>
      </c>
      <c r="D71">
        <v>9.031874523545855E-6</v>
      </c>
      <c r="E71">
        <v>2.8314282282309659E-5</v>
      </c>
      <c r="F71">
        <v>1.928240776050826E-5</v>
      </c>
      <c r="G71">
        <v>0</v>
      </c>
      <c r="H71">
        <v>480.09076846612669</v>
      </c>
      <c r="I71">
        <f t="shared" si="22"/>
        <v>8.3015848759681416E-4</v>
      </c>
      <c r="J71">
        <v>480.09076846612669</v>
      </c>
      <c r="K71">
        <f t="shared" si="23"/>
        <v>11.066638456624066</v>
      </c>
      <c r="L71">
        <f t="shared" si="24"/>
        <v>35.522653503138038</v>
      </c>
      <c r="M71">
        <f t="shared" si="25"/>
        <v>0.54398495338473218</v>
      </c>
      <c r="N71">
        <f t="shared" si="26"/>
        <v>1.7053540200664161</v>
      </c>
      <c r="O71">
        <f t="shared" si="27"/>
        <v>1.1613690667867513</v>
      </c>
      <c r="P71">
        <f t="shared" si="28"/>
        <v>24077.126211778206</v>
      </c>
      <c r="Q71">
        <f t="shared" si="29"/>
        <v>0.25958466406751929</v>
      </c>
      <c r="R71">
        <f t="shared" si="30"/>
        <v>6.2271932846858557E-5</v>
      </c>
      <c r="S71">
        <f t="shared" si="31"/>
        <v>5.1412239903841361E-3</v>
      </c>
      <c r="T71">
        <f t="shared" si="32"/>
        <v>37.087631899468683</v>
      </c>
      <c r="U71">
        <f t="shared" si="33"/>
        <v>2116.8522598131826</v>
      </c>
      <c r="V71">
        <f t="shared" si="34"/>
        <v>3453.38</v>
      </c>
      <c r="W71">
        <f t="shared" si="35"/>
        <v>1426.4655318529312</v>
      </c>
      <c r="X71">
        <f t="shared" si="36"/>
        <v>3.1630026129688296E-3</v>
      </c>
      <c r="Y71">
        <f t="shared" si="37"/>
        <v>1.3843689720116038E-3</v>
      </c>
    </row>
    <row r="72" spans="1:25" x14ac:dyDescent="0.3">
      <c r="A72" s="1">
        <v>70</v>
      </c>
      <c r="B72">
        <v>1.8371691942303871E-4</v>
      </c>
      <c r="C72">
        <v>5.89731447641489E-4</v>
      </c>
      <c r="D72">
        <v>9.0482950509101368E-6</v>
      </c>
      <c r="E72">
        <v>2.8338639737906379E-5</v>
      </c>
      <c r="F72">
        <v>1.929034468874099E-5</v>
      </c>
      <c r="G72">
        <v>0</v>
      </c>
      <c r="H72">
        <v>480.10806146342992</v>
      </c>
      <c r="I72">
        <f t="shared" si="22"/>
        <v>8.3012564654208519E-4</v>
      </c>
      <c r="J72">
        <v>480.10806146342992</v>
      </c>
      <c r="K72">
        <f t="shared" si="23"/>
        <v>11.065609175449366</v>
      </c>
      <c r="L72">
        <f t="shared" si="24"/>
        <v>35.520613662403647</v>
      </c>
      <c r="M72">
        <f t="shared" si="25"/>
        <v>0.54499551294440174</v>
      </c>
      <c r="N72">
        <f t="shared" si="26"/>
        <v>1.7068885810209506</v>
      </c>
      <c r="O72">
        <f t="shared" si="27"/>
        <v>1.1618930681816382</v>
      </c>
      <c r="P72">
        <f t="shared" si="28"/>
        <v>24068.436924375441</v>
      </c>
      <c r="Q72">
        <f t="shared" si="29"/>
        <v>0.2598145261373434</v>
      </c>
      <c r="R72">
        <f t="shared" si="30"/>
        <v>6.2238958735766974E-5</v>
      </c>
      <c r="S72">
        <f t="shared" si="31"/>
        <v>5.1430654712162818E-3</v>
      </c>
      <c r="T72">
        <f t="shared" si="32"/>
        <v>37.081876890593463</v>
      </c>
      <c r="U72">
        <f t="shared" si="33"/>
        <v>2114.4826135266153</v>
      </c>
      <c r="V72">
        <f t="shared" si="34"/>
        <v>3453.38</v>
      </c>
      <c r="W72">
        <f t="shared" si="35"/>
        <v>1427.3739299111787</v>
      </c>
      <c r="X72">
        <f t="shared" si="36"/>
        <v>3.1550060218432123E-3</v>
      </c>
      <c r="Y72">
        <f t="shared" si="37"/>
        <v>1.3832610516168302E-3</v>
      </c>
    </row>
    <row r="73" spans="1:25" x14ac:dyDescent="0.3">
      <c r="A73" s="1">
        <v>71</v>
      </c>
      <c r="B73">
        <v>1.8369256196744201E-4</v>
      </c>
      <c r="C73">
        <v>5.8967424913116307E-4</v>
      </c>
      <c r="D73">
        <v>9.0647155782744168E-6</v>
      </c>
      <c r="E73">
        <v>2.8362997193503099E-5</v>
      </c>
      <c r="F73">
        <v>1.9298281616973719E-5</v>
      </c>
      <c r="G73">
        <v>0</v>
      </c>
      <c r="H73">
        <v>480.12535446073309</v>
      </c>
      <c r="I73">
        <f t="shared" si="22"/>
        <v>8.3009280548735633E-4</v>
      </c>
      <c r="J73">
        <v>480.12535446073309</v>
      </c>
      <c r="K73">
        <f t="shared" si="23"/>
        <v>11.064579812831539</v>
      </c>
      <c r="L73">
        <f t="shared" si="24"/>
        <v>35.518573660264352</v>
      </c>
      <c r="M73">
        <f t="shared" si="25"/>
        <v>0.54600615246583339</v>
      </c>
      <c r="N73">
        <f t="shared" si="26"/>
        <v>1.7084232633994989</v>
      </c>
      <c r="O73">
        <f t="shared" si="27"/>
        <v>1.1624171110387767</v>
      </c>
      <c r="P73">
        <f t="shared" si="28"/>
        <v>24059.751398480326</v>
      </c>
      <c r="Q73">
        <f t="shared" si="29"/>
        <v>0.26004457516970642</v>
      </c>
      <c r="R73">
        <f t="shared" si="30"/>
        <v>6.220600445847674E-5</v>
      </c>
      <c r="S73">
        <f t="shared" si="31"/>
        <v>5.1449074789060674E-3</v>
      </c>
      <c r="T73">
        <f t="shared" si="32"/>
        <v>37.076123189209348</v>
      </c>
      <c r="U73">
        <f t="shared" si="33"/>
        <v>2112.1157902807054</v>
      </c>
      <c r="V73">
        <f t="shared" si="34"/>
        <v>3453.38</v>
      </c>
      <c r="W73">
        <f t="shared" si="35"/>
        <v>1428.2792776450237</v>
      </c>
      <c r="X73">
        <f t="shared" si="36"/>
        <v>3.1470527653783046E-3</v>
      </c>
      <c r="Y73">
        <f t="shared" si="37"/>
        <v>1.3821555295965794E-3</v>
      </c>
    </row>
    <row r="74" spans="1:25" x14ac:dyDescent="0.3">
      <c r="A74" s="1">
        <v>72</v>
      </c>
      <c r="B74">
        <v>1.8366820451184529E-4</v>
      </c>
      <c r="C74">
        <v>5.8961705062083713E-4</v>
      </c>
      <c r="D74">
        <v>9.0811361056386986E-6</v>
      </c>
      <c r="E74">
        <v>2.8387354649099819E-5</v>
      </c>
      <c r="F74">
        <v>1.9306218545206449E-5</v>
      </c>
      <c r="G74">
        <v>0</v>
      </c>
      <c r="H74">
        <v>480.14264745803638</v>
      </c>
      <c r="I74">
        <f t="shared" si="22"/>
        <v>8.3005996443262736E-4</v>
      </c>
      <c r="J74">
        <v>480.14264745803638</v>
      </c>
      <c r="K74">
        <f t="shared" si="23"/>
        <v>11.063550368760913</v>
      </c>
      <c r="L74">
        <f t="shared" si="24"/>
        <v>35.516533496701008</v>
      </c>
      <c r="M74">
        <f t="shared" si="25"/>
        <v>0.54701687195851845</v>
      </c>
      <c r="N74">
        <f t="shared" si="26"/>
        <v>1.7099580672164745</v>
      </c>
      <c r="O74">
        <f t="shared" si="27"/>
        <v>1.1629411953630886</v>
      </c>
      <c r="P74">
        <f t="shared" si="28"/>
        <v>24051.069632216153</v>
      </c>
      <c r="Q74">
        <f t="shared" si="29"/>
        <v>0.26027481130259811</v>
      </c>
      <c r="R74">
        <f t="shared" si="30"/>
        <v>6.2173070001715608E-5</v>
      </c>
      <c r="S74">
        <f t="shared" si="31"/>
        <v>5.1467500135614743E-3</v>
      </c>
      <c r="T74">
        <f t="shared" si="32"/>
        <v>37.070370794939969</v>
      </c>
      <c r="U74">
        <f t="shared" si="33"/>
        <v>2109.7517865154</v>
      </c>
      <c r="V74">
        <f t="shared" si="34"/>
        <v>3453.38</v>
      </c>
      <c r="W74">
        <f t="shared" si="35"/>
        <v>1429.1815811215495</v>
      </c>
      <c r="X74">
        <f t="shared" si="36"/>
        <v>3.139142532800523E-3</v>
      </c>
      <c r="Y74">
        <f t="shared" si="37"/>
        <v>1.3810523853063615E-3</v>
      </c>
    </row>
    <row r="75" spans="1:25" x14ac:dyDescent="0.3">
      <c r="A75" s="1">
        <v>73</v>
      </c>
      <c r="B75">
        <v>1.8364384705624859E-4</v>
      </c>
      <c r="C75">
        <v>5.8955985211051119E-4</v>
      </c>
      <c r="D75">
        <v>9.0975566330029804E-6</v>
      </c>
      <c r="E75">
        <v>2.8411712104696539E-5</v>
      </c>
      <c r="F75">
        <v>1.9314155473439178E-5</v>
      </c>
      <c r="G75">
        <v>0</v>
      </c>
      <c r="H75">
        <v>480.15994045533961</v>
      </c>
      <c r="I75">
        <f t="shared" si="22"/>
        <v>8.3002712337789839E-4</v>
      </c>
      <c r="J75">
        <v>480.15994045533961</v>
      </c>
      <c r="K75">
        <f t="shared" si="23"/>
        <v>11.062520843227819</v>
      </c>
      <c r="L75">
        <f t="shared" si="24"/>
        <v>35.514493171694447</v>
      </c>
      <c r="M75">
        <f t="shared" si="25"/>
        <v>0.54802767143194941</v>
      </c>
      <c r="N75">
        <f t="shared" si="26"/>
        <v>1.7114929924862905</v>
      </c>
      <c r="O75">
        <f t="shared" si="27"/>
        <v>1.1634653211594956</v>
      </c>
      <c r="P75">
        <f t="shared" si="28"/>
        <v>24042.391623707532</v>
      </c>
      <c r="Q75">
        <f t="shared" si="29"/>
        <v>0.26050523467409559</v>
      </c>
      <c r="R75">
        <f t="shared" si="30"/>
        <v>6.2140155352221984E-5</v>
      </c>
      <c r="S75">
        <f t="shared" si="31"/>
        <v>5.1485930752905003E-3</v>
      </c>
      <c r="T75">
        <f t="shared" si="32"/>
        <v>37.064619707409229</v>
      </c>
      <c r="U75">
        <f t="shared" si="33"/>
        <v>2107.3905986753994</v>
      </c>
      <c r="V75">
        <f t="shared" si="34"/>
        <v>3453.38</v>
      </c>
      <c r="W75">
        <f t="shared" si="35"/>
        <v>1430.080846397321</v>
      </c>
      <c r="X75">
        <f t="shared" si="36"/>
        <v>3.1312750161040636E-3</v>
      </c>
      <c r="Y75">
        <f t="shared" si="37"/>
        <v>1.3799515982095599E-3</v>
      </c>
    </row>
    <row r="76" spans="1:25" x14ac:dyDescent="0.3">
      <c r="A76" s="1">
        <v>74</v>
      </c>
      <c r="B76">
        <v>1.8361948960065179E-4</v>
      </c>
      <c r="C76">
        <v>5.8950265360018525E-4</v>
      </c>
      <c r="D76">
        <v>9.1139771603672621E-6</v>
      </c>
      <c r="E76">
        <v>2.8436069560293259E-5</v>
      </c>
      <c r="F76">
        <v>1.9322092401671911E-5</v>
      </c>
      <c r="G76">
        <v>0</v>
      </c>
      <c r="H76">
        <v>480.17723345264278</v>
      </c>
      <c r="I76">
        <f t="shared" si="22"/>
        <v>8.2999428232316942E-4</v>
      </c>
      <c r="J76">
        <v>480.17723345264278</v>
      </c>
      <c r="K76">
        <f t="shared" si="23"/>
        <v>11.061491236222581</v>
      </c>
      <c r="L76">
        <f t="shared" si="24"/>
        <v>35.512452685225512</v>
      </c>
      <c r="M76">
        <f t="shared" si="25"/>
        <v>0.54903855089562004</v>
      </c>
      <c r="N76">
        <f t="shared" si="26"/>
        <v>1.713028039223365</v>
      </c>
      <c r="O76">
        <f t="shared" si="27"/>
        <v>1.1639894884329212</v>
      </c>
      <c r="P76">
        <f t="shared" si="28"/>
        <v>24033.717371079958</v>
      </c>
      <c r="Q76">
        <f t="shared" si="29"/>
        <v>0.26073584542236899</v>
      </c>
      <c r="R76">
        <f t="shared" si="30"/>
        <v>6.210726049674308E-5</v>
      </c>
      <c r="S76">
        <f t="shared" si="31"/>
        <v>5.1504366642011528E-3</v>
      </c>
      <c r="T76">
        <f t="shared" si="32"/>
        <v>37.058869926241144</v>
      </c>
      <c r="U76">
        <f t="shared" si="33"/>
        <v>2105.0322232101166</v>
      </c>
      <c r="V76">
        <f t="shared" si="34"/>
        <v>3453.38</v>
      </c>
      <c r="W76">
        <f t="shared" si="35"/>
        <v>1430.9770795183833</v>
      </c>
      <c r="X76">
        <f t="shared" si="36"/>
        <v>3.1234499100214414E-3</v>
      </c>
      <c r="Y76">
        <f t="shared" si="37"/>
        <v>1.3788531478765389E-3</v>
      </c>
    </row>
    <row r="77" spans="1:25" x14ac:dyDescent="0.3">
      <c r="A77" s="1">
        <v>75</v>
      </c>
      <c r="B77">
        <v>1.8359513214505509E-4</v>
      </c>
      <c r="C77">
        <v>5.8944545508985932E-4</v>
      </c>
      <c r="D77">
        <v>9.1303976877315422E-6</v>
      </c>
      <c r="E77">
        <v>2.8460427015889989E-5</v>
      </c>
      <c r="F77">
        <v>1.9330029329904651E-5</v>
      </c>
      <c r="G77">
        <v>0</v>
      </c>
      <c r="H77">
        <v>480.19452644994612</v>
      </c>
      <c r="I77">
        <f t="shared" si="22"/>
        <v>8.2996144126844056E-4</v>
      </c>
      <c r="J77">
        <v>480.19452644994612</v>
      </c>
      <c r="K77">
        <f t="shared" si="23"/>
        <v>11.060461547735539</v>
      </c>
      <c r="L77">
        <f t="shared" si="24"/>
        <v>35.510412037275032</v>
      </c>
      <c r="M77">
        <f t="shared" si="25"/>
        <v>0.55004951035902583</v>
      </c>
      <c r="N77">
        <f t="shared" si="26"/>
        <v>1.7145632074421169</v>
      </c>
      <c r="O77">
        <f t="shared" si="27"/>
        <v>1.1645136971882888</v>
      </c>
      <c r="P77">
        <f t="shared" si="28"/>
        <v>24025.046872459934</v>
      </c>
      <c r="Q77">
        <f t="shared" si="29"/>
        <v>0.26096664368568079</v>
      </c>
      <c r="R77">
        <f t="shared" si="30"/>
        <v>6.2074385422035801E-5</v>
      </c>
      <c r="S77">
        <f t="shared" si="31"/>
        <v>5.1522807804014643E-3</v>
      </c>
      <c r="T77">
        <f t="shared" si="32"/>
        <v>37.053121451059695</v>
      </c>
      <c r="U77">
        <f t="shared" si="33"/>
        <v>2102.6766565736657</v>
      </c>
      <c r="V77">
        <f t="shared" si="34"/>
        <v>3453.38</v>
      </c>
      <c r="W77">
        <f t="shared" si="35"/>
        <v>1431.8702865202783</v>
      </c>
      <c r="X77">
        <f t="shared" si="36"/>
        <v>3.1156669119943572E-3</v>
      </c>
      <c r="Y77">
        <f t="shared" si="37"/>
        <v>1.3777570139837177E-3</v>
      </c>
    </row>
    <row r="78" spans="1:25" x14ac:dyDescent="0.3">
      <c r="A78" s="1">
        <v>76</v>
      </c>
      <c r="B78">
        <v>1.8357410412226519E-4</v>
      </c>
      <c r="C78">
        <v>5.8939084631917573E-4</v>
      </c>
      <c r="D78">
        <v>9.1471880616782863E-6</v>
      </c>
      <c r="E78">
        <v>2.848145503867989E-5</v>
      </c>
      <c r="F78">
        <v>1.9334266978747911E-5</v>
      </c>
      <c r="G78">
        <v>0</v>
      </c>
      <c r="H78">
        <v>480.21805565168421</v>
      </c>
      <c r="I78">
        <f t="shared" si="22"/>
        <v>8.2992786052054702E-4</v>
      </c>
      <c r="J78">
        <v>480.21805565168421</v>
      </c>
      <c r="K78">
        <f t="shared" si="23"/>
        <v>11.059642220416839</v>
      </c>
      <c r="L78">
        <f t="shared" si="24"/>
        <v>35.508558897486481</v>
      </c>
      <c r="M78">
        <f t="shared" si="25"/>
        <v>0.55108332282886563</v>
      </c>
      <c r="N78">
        <f t="shared" si="26"/>
        <v>1.7158994409957371</v>
      </c>
      <c r="O78">
        <f t="shared" si="27"/>
        <v>1.1648161182720798</v>
      </c>
      <c r="P78">
        <f t="shared" si="28"/>
        <v>24013.255642143286</v>
      </c>
      <c r="Q78">
        <f t="shared" si="29"/>
        <v>0.261280973858115</v>
      </c>
      <c r="R78">
        <f t="shared" si="30"/>
        <v>6.2029686673965463E-5</v>
      </c>
      <c r="S78">
        <f t="shared" si="31"/>
        <v>5.1547907691827238E-3</v>
      </c>
      <c r="T78">
        <f t="shared" si="32"/>
        <v>37.045302056191069</v>
      </c>
      <c r="U78">
        <f t="shared" si="33"/>
        <v>2099.476129465907</v>
      </c>
      <c r="V78">
        <f t="shared" si="34"/>
        <v>3453.38</v>
      </c>
      <c r="W78">
        <f t="shared" si="35"/>
        <v>1432.3312812488525</v>
      </c>
      <c r="X78">
        <f t="shared" si="36"/>
        <v>3.1103832778190633E-3</v>
      </c>
      <c r="Y78">
        <f t="shared" si="37"/>
        <v>1.377734846260533E-3</v>
      </c>
    </row>
    <row r="79" spans="1:25" x14ac:dyDescent="0.3">
      <c r="A79" s="1">
        <v>77</v>
      </c>
      <c r="B79">
        <v>1.835547611843931E-4</v>
      </c>
      <c r="C79">
        <v>5.8933754826159704E-4</v>
      </c>
      <c r="D79">
        <v>9.1641656215315098E-6</v>
      </c>
      <c r="E79">
        <v>2.8500797976552001E-5</v>
      </c>
      <c r="F79">
        <v>1.9336632356766819E-5</v>
      </c>
      <c r="G79">
        <v>0</v>
      </c>
      <c r="H79">
        <v>480.24474110694848</v>
      </c>
      <c r="I79">
        <f t="shared" si="22"/>
        <v>8.2989390540084051E-4</v>
      </c>
      <c r="J79">
        <v>480.24474110694848</v>
      </c>
      <c r="K79">
        <f t="shared" si="23"/>
        <v>11.058929339632623</v>
      </c>
      <c r="L79">
        <f t="shared" si="24"/>
        <v>35.506800593802758</v>
      </c>
      <c r="M79">
        <f t="shared" si="25"/>
        <v>0.55212874572835902</v>
      </c>
      <c r="N79">
        <f t="shared" si="26"/>
        <v>1.7171350332297028</v>
      </c>
      <c r="O79">
        <f t="shared" si="27"/>
        <v>1.1650062876065577</v>
      </c>
      <c r="P79">
        <f t="shared" si="28"/>
        <v>23999.891113436515</v>
      </c>
      <c r="Q79">
        <f t="shared" si="29"/>
        <v>0.26163788976816493</v>
      </c>
      <c r="R79">
        <f t="shared" si="30"/>
        <v>6.1979036193681757E-5</v>
      </c>
      <c r="S79">
        <f t="shared" si="31"/>
        <v>5.1576386347597647E-3</v>
      </c>
      <c r="T79">
        <f t="shared" si="32"/>
        <v>37.03643667622844</v>
      </c>
      <c r="U79">
        <f t="shared" si="33"/>
        <v>2095.8525511782341</v>
      </c>
      <c r="V79">
        <f t="shared" si="34"/>
        <v>3453.38</v>
      </c>
      <c r="W79">
        <f t="shared" si="35"/>
        <v>1432.5714792606889</v>
      </c>
      <c r="X79">
        <f t="shared" si="36"/>
        <v>3.1063743029487675E-3</v>
      </c>
      <c r="Y79">
        <f t="shared" si="37"/>
        <v>1.3782581660077046E-3</v>
      </c>
    </row>
    <row r="80" spans="1:25" x14ac:dyDescent="0.3">
      <c r="A80" s="1">
        <v>78</v>
      </c>
      <c r="B80">
        <v>1.8353541824652099E-4</v>
      </c>
      <c r="C80">
        <v>5.8928425020401845E-4</v>
      </c>
      <c r="D80">
        <v>9.1811431813847333E-6</v>
      </c>
      <c r="E80">
        <v>2.8520140914424119E-5</v>
      </c>
      <c r="F80">
        <v>1.9338997734785731E-5</v>
      </c>
      <c r="G80">
        <v>0</v>
      </c>
      <c r="H80">
        <v>480.27142656221292</v>
      </c>
      <c r="I80">
        <f t="shared" si="22"/>
        <v>8.2985995028113401E-4</v>
      </c>
      <c r="J80">
        <v>480.27142656221292</v>
      </c>
      <c r="K80">
        <f t="shared" si="23"/>
        <v>11.058216400510965</v>
      </c>
      <c r="L80">
        <f t="shared" si="24"/>
        <v>35.505042146231119</v>
      </c>
      <c r="M80">
        <f t="shared" si="25"/>
        <v>0.55317425417833521</v>
      </c>
      <c r="N80">
        <f t="shared" si="26"/>
        <v>1.7183707265763501</v>
      </c>
      <c r="O80">
        <f t="shared" si="27"/>
        <v>1.165196472503234</v>
      </c>
      <c r="P80">
        <f t="shared" si="28"/>
        <v>23986.535506645399</v>
      </c>
      <c r="Q80">
        <f t="shared" si="29"/>
        <v>0.26199525348955405</v>
      </c>
      <c r="R80">
        <f t="shared" si="30"/>
        <v>6.19284326938824E-5</v>
      </c>
      <c r="S80">
        <f t="shared" si="31"/>
        <v>5.1604877569604102E-3</v>
      </c>
      <c r="T80">
        <f t="shared" si="32"/>
        <v>37.0275744026818</v>
      </c>
      <c r="U80">
        <f t="shared" si="33"/>
        <v>2092.2356286175745</v>
      </c>
      <c r="V80">
        <f t="shared" si="34"/>
        <v>3453.38</v>
      </c>
      <c r="W80">
        <f t="shared" si="35"/>
        <v>1432.8080011132754</v>
      </c>
      <c r="X80">
        <f t="shared" si="36"/>
        <v>3.1023938149354439E-3</v>
      </c>
      <c r="Y80">
        <f t="shared" si="37"/>
        <v>1.3787847356875674E-3</v>
      </c>
    </row>
    <row r="81" spans="1:25" x14ac:dyDescent="0.3">
      <c r="A81" s="1">
        <v>79</v>
      </c>
      <c r="B81">
        <v>1.8351607530864891E-4</v>
      </c>
      <c r="C81">
        <v>5.8923095214643987E-4</v>
      </c>
      <c r="D81">
        <v>9.1981207412379568E-6</v>
      </c>
      <c r="E81">
        <v>2.8539483852296231E-5</v>
      </c>
      <c r="F81">
        <v>1.9341363112804649E-5</v>
      </c>
      <c r="G81">
        <v>0</v>
      </c>
      <c r="H81">
        <v>480.29811201747742</v>
      </c>
      <c r="I81">
        <f t="shared" si="22"/>
        <v>8.2982599516142762E-4</v>
      </c>
      <c r="J81">
        <v>480.29811201747742</v>
      </c>
      <c r="K81">
        <f t="shared" si="23"/>
        <v>11.057503403044706</v>
      </c>
      <c r="L81">
        <f t="shared" si="24"/>
        <v>35.503283554753892</v>
      </c>
      <c r="M81">
        <f t="shared" si="25"/>
        <v>0.55421984818929593</v>
      </c>
      <c r="N81">
        <f t="shared" si="26"/>
        <v>1.7196065210480898</v>
      </c>
      <c r="O81">
        <f t="shared" si="27"/>
        <v>1.1653866729640192</v>
      </c>
      <c r="P81">
        <f t="shared" si="28"/>
        <v>23973.18881490589</v>
      </c>
      <c r="Q81">
        <f t="shared" si="29"/>
        <v>0.26235306553207</v>
      </c>
      <c r="R81">
        <f t="shared" si="30"/>
        <v>6.1877876126090084E-5</v>
      </c>
      <c r="S81">
        <f t="shared" si="31"/>
        <v>5.1633381361818019E-3</v>
      </c>
      <c r="T81">
        <f t="shared" si="32"/>
        <v>37.018715234172397</v>
      </c>
      <c r="U81">
        <f t="shared" si="33"/>
        <v>2088.6253488435327</v>
      </c>
      <c r="V81">
        <f t="shared" si="34"/>
        <v>3453.38</v>
      </c>
      <c r="W81">
        <f t="shared" si="35"/>
        <v>1433.0408596001414</v>
      </c>
      <c r="X81">
        <f t="shared" si="36"/>
        <v>3.0984416203869319E-3</v>
      </c>
      <c r="Y81">
        <f t="shared" si="37"/>
        <v>1.3793145443392343E-3</v>
      </c>
    </row>
    <row r="82" spans="1:25" x14ac:dyDescent="0.3">
      <c r="A82" s="1">
        <v>80</v>
      </c>
      <c r="B82">
        <v>1.8349673237077669E-4</v>
      </c>
      <c r="C82">
        <v>5.8917765408886117E-4</v>
      </c>
      <c r="D82">
        <v>9.2150983010911803E-6</v>
      </c>
      <c r="E82">
        <v>2.8558826790168349E-5</v>
      </c>
      <c r="F82">
        <v>1.934372849082355E-5</v>
      </c>
      <c r="G82">
        <v>0</v>
      </c>
      <c r="H82">
        <v>480.32479747274169</v>
      </c>
      <c r="I82">
        <f t="shared" si="22"/>
        <v>8.297920400417209E-4</v>
      </c>
      <c r="J82">
        <v>480.32479747274169</v>
      </c>
      <c r="K82">
        <f t="shared" si="23"/>
        <v>11.056790347226681</v>
      </c>
      <c r="L82">
        <f t="shared" si="24"/>
        <v>35.501524819353413</v>
      </c>
      <c r="M82">
        <f t="shared" si="25"/>
        <v>0.55526552777174487</v>
      </c>
      <c r="N82">
        <f t="shared" si="26"/>
        <v>1.7208424166573377</v>
      </c>
      <c r="O82">
        <f t="shared" si="27"/>
        <v>1.1655768889908231</v>
      </c>
      <c r="P82">
        <f t="shared" si="28"/>
        <v>23959.851031359893</v>
      </c>
      <c r="Q82">
        <f t="shared" si="29"/>
        <v>0.26271132640601697</v>
      </c>
      <c r="R82">
        <f t="shared" si="30"/>
        <v>6.1827366441882402E-5</v>
      </c>
      <c r="S82">
        <f t="shared" si="31"/>
        <v>5.1661897728211177E-3</v>
      </c>
      <c r="T82">
        <f t="shared" si="32"/>
        <v>37.009859169322318</v>
      </c>
      <c r="U82">
        <f t="shared" si="33"/>
        <v>2085.0216989422556</v>
      </c>
      <c r="V82">
        <f t="shared" si="34"/>
        <v>3453.38</v>
      </c>
      <c r="W82">
        <f t="shared" si="35"/>
        <v>1433.2700674787047</v>
      </c>
      <c r="X82">
        <f t="shared" si="36"/>
        <v>3.0945175276387896E-3</v>
      </c>
      <c r="Y82">
        <f t="shared" si="37"/>
        <v>1.3798475810725339E-3</v>
      </c>
    </row>
    <row r="83" spans="1:25" x14ac:dyDescent="0.3">
      <c r="A83" s="1">
        <v>81</v>
      </c>
      <c r="B83">
        <v>1.834773894329046E-4</v>
      </c>
      <c r="C83">
        <v>5.8912435603128259E-4</v>
      </c>
      <c r="D83">
        <v>9.2320758609444038E-6</v>
      </c>
      <c r="E83">
        <v>2.857816972804046E-5</v>
      </c>
      <c r="F83">
        <v>1.9346093868842469E-5</v>
      </c>
      <c r="G83">
        <v>0</v>
      </c>
      <c r="H83">
        <v>480.35148292800608</v>
      </c>
      <c r="I83">
        <f t="shared" si="22"/>
        <v>8.2975808492201451E-4</v>
      </c>
      <c r="J83">
        <v>480.35148292800608</v>
      </c>
      <c r="K83">
        <f t="shared" si="23"/>
        <v>11.056077233049731</v>
      </c>
      <c r="L83">
        <f t="shared" si="24"/>
        <v>35.499765940012018</v>
      </c>
      <c r="M83">
        <f t="shared" si="25"/>
        <v>0.55631129293618686</v>
      </c>
      <c r="N83">
        <f t="shared" si="26"/>
        <v>1.7220784134165081</v>
      </c>
      <c r="O83">
        <f t="shared" si="27"/>
        <v>1.1657671205855575</v>
      </c>
      <c r="P83">
        <f t="shared" si="28"/>
        <v>23946.52214915508</v>
      </c>
      <c r="Q83">
        <f t="shared" si="29"/>
        <v>0.26307003662222439</v>
      </c>
      <c r="R83">
        <f t="shared" si="30"/>
        <v>6.1776903592890723E-5</v>
      </c>
      <c r="S83">
        <f t="shared" si="31"/>
        <v>5.1690426672756831E-3</v>
      </c>
      <c r="T83">
        <f t="shared" si="32"/>
        <v>37.001006206754077</v>
      </c>
      <c r="U83">
        <f t="shared" si="33"/>
        <v>2081.4246660262666</v>
      </c>
      <c r="V83">
        <f t="shared" si="34"/>
        <v>3453.38</v>
      </c>
      <c r="W83">
        <f t="shared" si="35"/>
        <v>1433.4956374703036</v>
      </c>
      <c r="X83">
        <f t="shared" si="36"/>
        <v>3.0906213467358007E-3</v>
      </c>
      <c r="Y83">
        <f t="shared" si="37"/>
        <v>1.3803838350674791E-3</v>
      </c>
    </row>
    <row r="84" spans="1:25" x14ac:dyDescent="0.3">
      <c r="A84" s="1">
        <v>82</v>
      </c>
      <c r="B84">
        <v>1.8345804649503249E-4</v>
      </c>
      <c r="C84">
        <v>5.89071057973704E-4</v>
      </c>
      <c r="D84">
        <v>9.2490534207976256E-6</v>
      </c>
      <c r="E84">
        <v>2.8597512665912581E-5</v>
      </c>
      <c r="F84">
        <v>1.934845924686137E-5</v>
      </c>
      <c r="G84">
        <v>0</v>
      </c>
      <c r="H84">
        <v>480.37816838327058</v>
      </c>
      <c r="I84">
        <f t="shared" si="22"/>
        <v>8.2972412980230801E-4</v>
      </c>
      <c r="J84">
        <v>480.37816838327058</v>
      </c>
      <c r="K84">
        <f t="shared" si="23"/>
        <v>11.05536406050669</v>
      </c>
      <c r="L84">
        <f t="shared" si="24"/>
        <v>35.498006916712029</v>
      </c>
      <c r="M84">
        <f t="shared" si="25"/>
        <v>0.55735714369312883</v>
      </c>
      <c r="N84">
        <f t="shared" si="26"/>
        <v>1.723314511338021</v>
      </c>
      <c r="O84">
        <f t="shared" si="27"/>
        <v>1.1659573677501327</v>
      </c>
      <c r="P84">
        <f t="shared" si="28"/>
        <v>23933.202161444988</v>
      </c>
      <c r="Q84">
        <f t="shared" si="29"/>
        <v>0.26342919669203829</v>
      </c>
      <c r="R84">
        <f t="shared" si="30"/>
        <v>6.1726487530802036E-5</v>
      </c>
      <c r="S84">
        <f t="shared" si="31"/>
        <v>5.1718968199428311E-3</v>
      </c>
      <c r="T84">
        <f t="shared" si="32"/>
        <v>36.99215634509104</v>
      </c>
      <c r="U84">
        <f t="shared" si="33"/>
        <v>2077.8342372345319</v>
      </c>
      <c r="V84">
        <f t="shared" si="34"/>
        <v>3453.38</v>
      </c>
      <c r="W84">
        <f t="shared" si="35"/>
        <v>1433.7175822603663</v>
      </c>
      <c r="X84">
        <f t="shared" si="36"/>
        <v>3.0867528894128558E-3</v>
      </c>
      <c r="Y84">
        <f t="shared" si="37"/>
        <v>1.3809232955734846E-3</v>
      </c>
    </row>
    <row r="85" spans="1:25" x14ac:dyDescent="0.3">
      <c r="A85" s="1">
        <v>83</v>
      </c>
      <c r="B85">
        <v>1.8343870355716041E-4</v>
      </c>
      <c r="C85">
        <v>5.8901775991612531E-4</v>
      </c>
      <c r="D85">
        <v>9.2660309806508491E-6</v>
      </c>
      <c r="E85">
        <v>2.8616855603784699E-5</v>
      </c>
      <c r="F85">
        <v>1.9350824624880281E-5</v>
      </c>
      <c r="G85">
        <v>0</v>
      </c>
      <c r="H85">
        <v>480.40485383853502</v>
      </c>
      <c r="I85">
        <f t="shared" si="22"/>
        <v>8.2969017468260161E-4</v>
      </c>
      <c r="J85">
        <v>480.40485383853502</v>
      </c>
      <c r="K85">
        <f t="shared" si="23"/>
        <v>11.054650829590393</v>
      </c>
      <c r="L85">
        <f t="shared" si="24"/>
        <v>35.496247749435767</v>
      </c>
      <c r="M85">
        <f t="shared" si="25"/>
        <v>0.5584030800530797</v>
      </c>
      <c r="N85">
        <f t="shared" si="26"/>
        <v>1.7245507104342952</v>
      </c>
      <c r="O85">
        <f t="shared" si="27"/>
        <v>1.1661476304864613</v>
      </c>
      <c r="P85">
        <f t="shared" si="28"/>
        <v>23919.891061389364</v>
      </c>
      <c r="Q85">
        <f t="shared" si="29"/>
        <v>0.26378880712731873</v>
      </c>
      <c r="R85">
        <f t="shared" si="30"/>
        <v>6.1676118207357785E-5</v>
      </c>
      <c r="S85">
        <f t="shared" si="31"/>
        <v>5.1747522312199723E-3</v>
      </c>
      <c r="T85">
        <f t="shared" si="32"/>
        <v>36.98330958295746</v>
      </c>
      <c r="U85">
        <f t="shared" si="33"/>
        <v>2074.2503997323765</v>
      </c>
      <c r="V85">
        <f t="shared" si="34"/>
        <v>3453.38</v>
      </c>
      <c r="W85">
        <f t="shared" si="35"/>
        <v>1433.9359144984905</v>
      </c>
      <c r="X85">
        <f t="shared" si="36"/>
        <v>3.0829119690766911E-3</v>
      </c>
      <c r="Y85">
        <f t="shared" si="37"/>
        <v>1.3814659519087347E-3</v>
      </c>
    </row>
    <row r="86" spans="1:25" x14ac:dyDescent="0.3">
      <c r="A86" s="1">
        <v>84</v>
      </c>
      <c r="B86">
        <v>1.834193606192883E-4</v>
      </c>
      <c r="C86">
        <v>5.8896446185854672E-4</v>
      </c>
      <c r="D86">
        <v>9.2830085405040726E-6</v>
      </c>
      <c r="E86">
        <v>2.8636198541656811E-5</v>
      </c>
      <c r="F86">
        <v>1.9353190002899189E-5</v>
      </c>
      <c r="G86">
        <v>0</v>
      </c>
      <c r="H86">
        <v>480.43153929379929</v>
      </c>
      <c r="I86">
        <f t="shared" si="22"/>
        <v>8.2965621956289511E-4</v>
      </c>
      <c r="J86">
        <v>480.43153929379929</v>
      </c>
      <c r="K86">
        <f t="shared" si="23"/>
        <v>11.053937540293671</v>
      </c>
      <c r="L86">
        <f t="shared" si="24"/>
        <v>35.494488438165575</v>
      </c>
      <c r="M86">
        <f t="shared" si="25"/>
        <v>0.55944910202654963</v>
      </c>
      <c r="N86">
        <f t="shared" si="26"/>
        <v>1.7257870107177529</v>
      </c>
      <c r="O86">
        <f t="shared" si="27"/>
        <v>1.1663379087964549</v>
      </c>
      <c r="P86">
        <f t="shared" si="28"/>
        <v>23906.588842153746</v>
      </c>
      <c r="Q86">
        <f t="shared" si="29"/>
        <v>0.26414886844044777</v>
      </c>
      <c r="R86">
        <f t="shared" si="30"/>
        <v>6.1625795574354354E-5</v>
      </c>
      <c r="S86">
        <f t="shared" si="31"/>
        <v>5.1776089015045509E-3</v>
      </c>
      <c r="T86">
        <f t="shared" si="32"/>
        <v>36.974465918978161</v>
      </c>
      <c r="U86">
        <f t="shared" si="33"/>
        <v>2070.6731407114112</v>
      </c>
      <c r="V86">
        <f t="shared" si="34"/>
        <v>3453.38</v>
      </c>
      <c r="W86">
        <f t="shared" si="35"/>
        <v>1434.1506467985296</v>
      </c>
      <c r="X86">
        <f t="shared" si="36"/>
        <v>3.0790984007877135E-3</v>
      </c>
      <c r="Y86">
        <f t="shared" si="37"/>
        <v>1.3820117934595982E-3</v>
      </c>
    </row>
    <row r="87" spans="1:25" x14ac:dyDescent="0.3">
      <c r="A87" s="1">
        <v>85</v>
      </c>
      <c r="B87">
        <v>1.8340001768141621E-4</v>
      </c>
      <c r="C87">
        <v>5.8891116380096814E-4</v>
      </c>
      <c r="D87">
        <v>9.2999861003572962E-6</v>
      </c>
      <c r="E87">
        <v>2.8655541479528929E-5</v>
      </c>
      <c r="F87">
        <v>1.9355555380918101E-5</v>
      </c>
      <c r="G87">
        <v>0</v>
      </c>
      <c r="H87">
        <v>480.45822474906379</v>
      </c>
      <c r="I87">
        <f t="shared" si="22"/>
        <v>8.2962226444318872E-4</v>
      </c>
      <c r="J87">
        <v>480.45822474906379</v>
      </c>
      <c r="K87">
        <f t="shared" si="23"/>
        <v>11.053224192609356</v>
      </c>
      <c r="L87">
        <f t="shared" si="24"/>
        <v>35.49272898288374</v>
      </c>
      <c r="M87">
        <f t="shared" si="25"/>
        <v>0.56049520962405086</v>
      </c>
      <c r="N87">
        <f t="shared" si="26"/>
        <v>1.7270234122008195</v>
      </c>
      <c r="O87">
        <f t="shared" si="27"/>
        <v>1.1665282026820256</v>
      </c>
      <c r="P87">
        <f t="shared" si="28"/>
        <v>23893.295496909395</v>
      </c>
      <c r="Q87">
        <f t="shared" si="29"/>
        <v>0.26450938114433387</v>
      </c>
      <c r="R87">
        <f t="shared" si="30"/>
        <v>6.1575519583641404E-5</v>
      </c>
      <c r="S87">
        <f t="shared" si="31"/>
        <v>5.1804668311941507E-3</v>
      </c>
      <c r="T87">
        <f t="shared" si="32"/>
        <v>36.965625351778655</v>
      </c>
      <c r="U87">
        <f t="shared" si="33"/>
        <v>2067.1024473894099</v>
      </c>
      <c r="V87">
        <f t="shared" si="34"/>
        <v>3453.38</v>
      </c>
      <c r="W87">
        <f t="shared" si="35"/>
        <v>1434.3617917386493</v>
      </c>
      <c r="X87">
        <f t="shared" si="36"/>
        <v>3.0753120012422699E-3</v>
      </c>
      <c r="Y87">
        <f t="shared" si="37"/>
        <v>1.3825608096800686E-3</v>
      </c>
    </row>
    <row r="88" spans="1:25" x14ac:dyDescent="0.3">
      <c r="A88" s="1">
        <v>86</v>
      </c>
      <c r="B88">
        <v>1.8338067474354399E-4</v>
      </c>
      <c r="C88">
        <v>5.8885786574338944E-4</v>
      </c>
      <c r="D88">
        <v>9.3169636602105197E-6</v>
      </c>
      <c r="E88">
        <v>2.867488441740104E-5</v>
      </c>
      <c r="F88">
        <v>1.9357920758937019E-5</v>
      </c>
      <c r="G88">
        <v>0</v>
      </c>
      <c r="H88">
        <v>480.48491020432817</v>
      </c>
      <c r="I88">
        <f t="shared" si="22"/>
        <v>8.29588309323482E-4</v>
      </c>
      <c r="J88">
        <v>480.48491020432817</v>
      </c>
      <c r="K88">
        <f t="shared" si="23"/>
        <v>11.052510786530275</v>
      </c>
      <c r="L88">
        <f t="shared" si="24"/>
        <v>35.490969383572619</v>
      </c>
      <c r="M88">
        <f t="shared" si="25"/>
        <v>0.56154140285609722</v>
      </c>
      <c r="N88">
        <f t="shared" si="26"/>
        <v>1.7282599148959208</v>
      </c>
      <c r="O88">
        <f t="shared" si="27"/>
        <v>1.1667185121450869</v>
      </c>
      <c r="P88">
        <f t="shared" si="28"/>
        <v>23880.011018833793</v>
      </c>
      <c r="Q88">
        <f t="shared" si="29"/>
        <v>0.26487034575239699</v>
      </c>
      <c r="R88">
        <f t="shared" si="30"/>
        <v>6.1525290187124524E-5</v>
      </c>
      <c r="S88">
        <f t="shared" si="31"/>
        <v>5.1833260206863366E-3</v>
      </c>
      <c r="T88">
        <f t="shared" si="32"/>
        <v>36.956787879985349</v>
      </c>
      <c r="U88">
        <f t="shared" si="33"/>
        <v>2063.5383070104167</v>
      </c>
      <c r="V88">
        <f t="shared" si="34"/>
        <v>3453.38</v>
      </c>
      <c r="W88">
        <f t="shared" si="35"/>
        <v>1434.5693618615189</v>
      </c>
      <c r="X88">
        <f t="shared" si="36"/>
        <v>3.071552588754382E-3</v>
      </c>
      <c r="Y88">
        <f t="shared" si="37"/>
        <v>1.3831129900909545E-3</v>
      </c>
    </row>
    <row r="89" spans="1:25" x14ac:dyDescent="0.3">
      <c r="A89" s="1">
        <v>87</v>
      </c>
      <c r="B89">
        <v>1.8336133180567191E-4</v>
      </c>
      <c r="C89">
        <v>5.8880456768581086E-4</v>
      </c>
      <c r="D89">
        <v>9.3339412200637432E-6</v>
      </c>
      <c r="E89">
        <v>2.8694227355273161E-5</v>
      </c>
      <c r="F89">
        <v>1.936028613695592E-5</v>
      </c>
      <c r="G89">
        <v>0</v>
      </c>
      <c r="H89">
        <v>480.51159565959261</v>
      </c>
      <c r="I89">
        <f t="shared" si="22"/>
        <v>8.2955435420377561E-4</v>
      </c>
      <c r="J89">
        <v>480.51159565959261</v>
      </c>
      <c r="K89">
        <f t="shared" si="23"/>
        <v>11.051797322049266</v>
      </c>
      <c r="L89">
        <f t="shared" si="24"/>
        <v>35.489209640214497</v>
      </c>
      <c r="M89">
        <f t="shared" si="25"/>
        <v>0.56258768173320384</v>
      </c>
      <c r="N89">
        <f t="shared" si="26"/>
        <v>1.7294965188154856</v>
      </c>
      <c r="O89">
        <f t="shared" si="27"/>
        <v>1.1669088371875491</v>
      </c>
      <c r="P89">
        <f t="shared" si="28"/>
        <v>23866.73540111008</v>
      </c>
      <c r="Q89">
        <f t="shared" si="29"/>
        <v>0.26523176277858457</v>
      </c>
      <c r="R89">
        <f t="shared" si="30"/>
        <v>6.1475107336762813E-5</v>
      </c>
      <c r="S89">
        <f t="shared" si="31"/>
        <v>5.1861864703787825E-3</v>
      </c>
      <c r="T89">
        <f t="shared" si="32"/>
        <v>36.947953502225261</v>
      </c>
      <c r="U89">
        <f t="shared" si="33"/>
        <v>2059.9807068445184</v>
      </c>
      <c r="V89">
        <f t="shared" si="34"/>
        <v>3453.38</v>
      </c>
      <c r="W89">
        <f t="shared" si="35"/>
        <v>1434.7733696743044</v>
      </c>
      <c r="X89">
        <f t="shared" si="36"/>
        <v>3.0678199832388005E-3</v>
      </c>
      <c r="Y89">
        <f t="shared" si="37"/>
        <v>1.3836683242794607E-3</v>
      </c>
    </row>
    <row r="90" spans="1:25" x14ac:dyDescent="0.3">
      <c r="A90" s="1">
        <v>88</v>
      </c>
      <c r="B90">
        <v>1.833419888677998E-4</v>
      </c>
      <c r="C90">
        <v>5.8875126962823227E-4</v>
      </c>
      <c r="D90">
        <v>9.3509187799169667E-6</v>
      </c>
      <c r="E90">
        <v>2.8713570293145269E-5</v>
      </c>
      <c r="F90">
        <v>1.9362651514974839E-5</v>
      </c>
      <c r="G90">
        <v>0</v>
      </c>
      <c r="H90">
        <v>480.538281114857</v>
      </c>
      <c r="I90">
        <f t="shared" si="22"/>
        <v>8.2952039908406911E-4</v>
      </c>
      <c r="J90">
        <v>480.538281114857</v>
      </c>
      <c r="K90">
        <f t="shared" si="23"/>
        <v>11.051083799159152</v>
      </c>
      <c r="L90">
        <f t="shared" si="24"/>
        <v>35.487449752791697</v>
      </c>
      <c r="M90">
        <f t="shared" si="25"/>
        <v>0.56363404626588831</v>
      </c>
      <c r="N90">
        <f t="shared" si="26"/>
        <v>1.7307332239719426</v>
      </c>
      <c r="O90">
        <f t="shared" si="27"/>
        <v>1.1670991778113282</v>
      </c>
      <c r="P90">
        <f t="shared" si="28"/>
        <v>23853.468636927391</v>
      </c>
      <c r="Q90">
        <f t="shared" si="29"/>
        <v>0.26559363273736014</v>
      </c>
      <c r="R90">
        <f t="shared" si="30"/>
        <v>6.1424970984570037E-5</v>
      </c>
      <c r="S90">
        <f t="shared" si="31"/>
        <v>5.1890481806692113E-3</v>
      </c>
      <c r="T90">
        <f t="shared" si="32"/>
        <v>36.939122217126155</v>
      </c>
      <c r="U90">
        <f t="shared" si="33"/>
        <v>2056.4296341879071</v>
      </c>
      <c r="V90">
        <f t="shared" si="34"/>
        <v>3453.38</v>
      </c>
      <c r="W90">
        <f t="shared" si="35"/>
        <v>1434.973827648836</v>
      </c>
      <c r="X90">
        <f t="shared" si="36"/>
        <v>3.0641140061932956E-3</v>
      </c>
      <c r="Y90">
        <f t="shared" si="37"/>
        <v>1.3842268018984336E-3</v>
      </c>
    </row>
    <row r="91" spans="1:25" x14ac:dyDescent="0.3">
      <c r="A91" s="1">
        <v>89</v>
      </c>
      <c r="B91">
        <v>1.8332264592992771E-4</v>
      </c>
      <c r="C91">
        <v>5.8869797157065358E-4</v>
      </c>
      <c r="D91">
        <v>9.3678963397701885E-6</v>
      </c>
      <c r="E91">
        <v>2.873291323101739E-5</v>
      </c>
      <c r="F91">
        <v>1.936501689299374E-5</v>
      </c>
      <c r="G91">
        <v>0</v>
      </c>
      <c r="H91">
        <v>480.56496657012138</v>
      </c>
      <c r="I91">
        <f t="shared" si="22"/>
        <v>8.2948644396436261E-4</v>
      </c>
      <c r="J91">
        <v>480.56496657012138</v>
      </c>
      <c r="K91">
        <f t="shared" si="23"/>
        <v>11.050370217852761</v>
      </c>
      <c r="L91">
        <f t="shared" si="24"/>
        <v>35.485689721286505</v>
      </c>
      <c r="M91">
        <f t="shared" si="25"/>
        <v>0.56468049646466933</v>
      </c>
      <c r="N91">
        <f t="shared" si="26"/>
        <v>1.7319700303777268</v>
      </c>
      <c r="O91">
        <f t="shared" si="27"/>
        <v>1.1672895340183354</v>
      </c>
      <c r="P91">
        <f t="shared" si="28"/>
        <v>23840.21071948079</v>
      </c>
      <c r="Q91">
        <f t="shared" si="29"/>
        <v>0.26595595614371365</v>
      </c>
      <c r="R91">
        <f t="shared" si="30"/>
        <v>6.1374881082614121E-5</v>
      </c>
      <c r="S91">
        <f t="shared" si="31"/>
        <v>5.191911151955414E-3</v>
      </c>
      <c r="T91">
        <f t="shared" si="32"/>
        <v>36.930294023316534</v>
      </c>
      <c r="U91">
        <f t="shared" si="33"/>
        <v>2052.8850763627574</v>
      </c>
      <c r="V91">
        <f t="shared" si="34"/>
        <v>3453.38</v>
      </c>
      <c r="W91">
        <f t="shared" si="35"/>
        <v>1435.1707482216602</v>
      </c>
      <c r="X91">
        <f t="shared" si="36"/>
        <v>3.0604344806818406E-3</v>
      </c>
      <c r="Y91">
        <f t="shared" si="37"/>
        <v>1.3847884126658647E-3</v>
      </c>
    </row>
    <row r="92" spans="1:25" x14ac:dyDescent="0.3">
      <c r="A92" s="1">
        <v>90</v>
      </c>
      <c r="B92">
        <v>1.833033029920556E-4</v>
      </c>
      <c r="C92">
        <v>5.8864467351307499E-4</v>
      </c>
      <c r="D92">
        <v>9.384873899623412E-6</v>
      </c>
      <c r="E92">
        <v>2.8752256168889508E-5</v>
      </c>
      <c r="F92">
        <v>1.9367382271012651E-5</v>
      </c>
      <c r="G92">
        <v>0</v>
      </c>
      <c r="H92">
        <v>480.59165202538583</v>
      </c>
      <c r="I92">
        <f t="shared" si="22"/>
        <v>8.2945248884465621E-4</v>
      </c>
      <c r="J92">
        <v>480.59165202538583</v>
      </c>
      <c r="K92">
        <f t="shared" si="23"/>
        <v>11.049656578122915</v>
      </c>
      <c r="L92">
        <f t="shared" si="24"/>
        <v>35.483929545681256</v>
      </c>
      <c r="M92">
        <f t="shared" si="25"/>
        <v>0.56572703234006783</v>
      </c>
      <c r="N92">
        <f t="shared" si="26"/>
        <v>1.7332069380452704</v>
      </c>
      <c r="O92">
        <f t="shared" si="27"/>
        <v>1.1674799058104863</v>
      </c>
      <c r="P92">
        <f t="shared" si="28"/>
        <v>23826.961641971167</v>
      </c>
      <c r="Q92">
        <f t="shared" si="29"/>
        <v>0.2663187335131561</v>
      </c>
      <c r="R92">
        <f t="shared" si="30"/>
        <v>6.1324837583016939E-5</v>
      </c>
      <c r="S92">
        <f t="shared" si="31"/>
        <v>5.1947753846352347E-3</v>
      </c>
      <c r="T92">
        <f t="shared" si="32"/>
        <v>36.921468919425614</v>
      </c>
      <c r="U92">
        <f t="shared" si="33"/>
        <v>2049.3470207171945</v>
      </c>
      <c r="V92">
        <f t="shared" si="34"/>
        <v>3453.38</v>
      </c>
      <c r="W92">
        <f t="shared" si="35"/>
        <v>1435.3641437941506</v>
      </c>
      <c r="X92">
        <f t="shared" si="36"/>
        <v>3.056781231317631E-3</v>
      </c>
      <c r="Y92">
        <f t="shared" si="37"/>
        <v>1.3853531463642352E-3</v>
      </c>
    </row>
    <row r="93" spans="1:25" x14ac:dyDescent="0.3">
      <c r="A93" s="1">
        <v>91</v>
      </c>
      <c r="B93">
        <v>1.8328396005418349E-4</v>
      </c>
      <c r="C93">
        <v>5.8859137545549641E-4</v>
      </c>
      <c r="D93">
        <v>9.4018514594766355E-6</v>
      </c>
      <c r="E93">
        <v>2.877159910676162E-5</v>
      </c>
      <c r="F93">
        <v>1.9369747649031559E-5</v>
      </c>
      <c r="G93">
        <v>0</v>
      </c>
      <c r="H93">
        <v>480.61833748065021</v>
      </c>
      <c r="I93">
        <f t="shared" si="22"/>
        <v>8.2941853372494971E-4</v>
      </c>
      <c r="J93">
        <v>480.61833748065021</v>
      </c>
      <c r="K93">
        <f t="shared" si="23"/>
        <v>11.048942879962445</v>
      </c>
      <c r="L93">
        <f t="shared" si="24"/>
        <v>35.482169225958245</v>
      </c>
      <c r="M93">
        <f t="shared" si="25"/>
        <v>0.56677365390260626</v>
      </c>
      <c r="N93">
        <f t="shared" si="26"/>
        <v>1.7344439469870108</v>
      </c>
      <c r="O93">
        <f t="shared" si="27"/>
        <v>1.1676702931896938</v>
      </c>
      <c r="P93">
        <f t="shared" si="28"/>
        <v>23813.721397605237</v>
      </c>
      <c r="Q93">
        <f t="shared" si="29"/>
        <v>0.2666819653617199</v>
      </c>
      <c r="R93">
        <f t="shared" si="30"/>
        <v>6.1274840437954944E-5</v>
      </c>
      <c r="S93">
        <f t="shared" si="31"/>
        <v>5.1976408791066095E-3</v>
      </c>
      <c r="T93">
        <f t="shared" si="32"/>
        <v>36.91264690408341</v>
      </c>
      <c r="U93">
        <f t="shared" si="33"/>
        <v>2045.8154546252495</v>
      </c>
      <c r="V93">
        <f t="shared" si="34"/>
        <v>3453.38</v>
      </c>
      <c r="W93">
        <f t="shared" si="35"/>
        <v>1435.5540267326069</v>
      </c>
      <c r="X93">
        <f t="shared" si="36"/>
        <v>3.0531540842463913E-3</v>
      </c>
      <c r="Y93">
        <f t="shared" si="37"/>
        <v>1.3859209928399339E-3</v>
      </c>
    </row>
    <row r="94" spans="1:25" x14ac:dyDescent="0.3">
      <c r="A94" s="1">
        <v>92</v>
      </c>
      <c r="B94">
        <v>1.8326461711631141E-4</v>
      </c>
      <c r="C94">
        <v>5.8853807739791771E-4</v>
      </c>
      <c r="D94">
        <v>9.418829019329859E-6</v>
      </c>
      <c r="E94">
        <v>2.8790942044633741E-5</v>
      </c>
      <c r="F94">
        <v>1.9372113027050471E-5</v>
      </c>
      <c r="G94">
        <v>0</v>
      </c>
      <c r="H94">
        <v>480.6450229359146</v>
      </c>
      <c r="I94">
        <f t="shared" si="22"/>
        <v>8.293845786052431E-4</v>
      </c>
      <c r="J94">
        <v>480.6450229359146</v>
      </c>
      <c r="K94">
        <f t="shared" si="23"/>
        <v>11.048229123364175</v>
      </c>
      <c r="L94">
        <f t="shared" si="24"/>
        <v>35.480408762099763</v>
      </c>
      <c r="M94">
        <f t="shared" si="25"/>
        <v>0.56782036116280854</v>
      </c>
      <c r="N94">
        <f t="shared" si="26"/>
        <v>1.7356810572153876</v>
      </c>
      <c r="O94">
        <f t="shared" si="27"/>
        <v>1.1678606961578732</v>
      </c>
      <c r="P94">
        <f t="shared" si="28"/>
        <v>23800.489979595743</v>
      </c>
      <c r="Q94">
        <f t="shared" si="29"/>
        <v>0.26704565220596332</v>
      </c>
      <c r="R94">
        <f t="shared" si="30"/>
        <v>6.1224889599658351E-5</v>
      </c>
      <c r="S94">
        <f t="shared" si="31"/>
        <v>5.2005076357675029E-3</v>
      </c>
      <c r="T94">
        <f t="shared" si="32"/>
        <v>36.903827975920542</v>
      </c>
      <c r="U94">
        <f t="shared" si="33"/>
        <v>2042.2903654867782</v>
      </c>
      <c r="V94">
        <f t="shared" si="34"/>
        <v>3453.38</v>
      </c>
      <c r="W94">
        <f t="shared" si="35"/>
        <v>1435.7404093683333</v>
      </c>
      <c r="X94">
        <f t="shared" si="36"/>
        <v>3.0495528671300558E-3</v>
      </c>
      <c r="Y94">
        <f t="shared" si="37"/>
        <v>1.3864919420026941E-3</v>
      </c>
    </row>
    <row r="95" spans="1:25" x14ac:dyDescent="0.3">
      <c r="A95" s="1">
        <v>93</v>
      </c>
      <c r="B95">
        <v>1.8324527417843919E-4</v>
      </c>
      <c r="C95">
        <v>5.8848477934033913E-4</v>
      </c>
      <c r="D95">
        <v>9.4358065791830825E-6</v>
      </c>
      <c r="E95">
        <v>2.8810284982505849E-5</v>
      </c>
      <c r="F95">
        <v>1.9374478405069389E-5</v>
      </c>
      <c r="G95">
        <v>0</v>
      </c>
      <c r="H95">
        <v>480.67170839117898</v>
      </c>
      <c r="I95">
        <f t="shared" si="22"/>
        <v>8.2935062348553682E-4</v>
      </c>
      <c r="J95">
        <v>480.67170839117898</v>
      </c>
      <c r="K95">
        <f t="shared" si="23"/>
        <v>11.047515308320911</v>
      </c>
      <c r="L95">
        <f t="shared" si="24"/>
        <v>35.478648154088098</v>
      </c>
      <c r="M95">
        <f t="shared" si="25"/>
        <v>0.56886715413120048</v>
      </c>
      <c r="N95">
        <f t="shared" si="26"/>
        <v>1.7369182687428386</v>
      </c>
      <c r="O95">
        <f t="shared" si="27"/>
        <v>1.1680511147169388</v>
      </c>
      <c r="P95">
        <f t="shared" si="28"/>
        <v>23787.267381161168</v>
      </c>
      <c r="Q95">
        <f t="shared" si="29"/>
        <v>0.26740979456296604</v>
      </c>
      <c r="R95">
        <f t="shared" si="30"/>
        <v>6.117498502041145E-5</v>
      </c>
      <c r="S95">
        <f t="shared" si="31"/>
        <v>5.203375655015963E-3</v>
      </c>
      <c r="T95">
        <f t="shared" si="32"/>
        <v>36.895012133568464</v>
      </c>
      <c r="U95">
        <f t="shared" si="33"/>
        <v>2038.7717407274179</v>
      </c>
      <c r="V95">
        <f t="shared" si="34"/>
        <v>3453.38</v>
      </c>
      <c r="W95">
        <f t="shared" si="35"/>
        <v>1435.92330399774</v>
      </c>
      <c r="X95">
        <f t="shared" si="36"/>
        <v>3.045977409130421E-3</v>
      </c>
      <c r="Y95">
        <f t="shared" si="37"/>
        <v>1.3870659838249866E-3</v>
      </c>
    </row>
    <row r="96" spans="1:25" x14ac:dyDescent="0.3">
      <c r="A96" s="1">
        <v>94</v>
      </c>
      <c r="B96">
        <v>1.832259312405671E-4</v>
      </c>
      <c r="C96">
        <v>5.8843148128276054E-4</v>
      </c>
      <c r="D96">
        <v>9.4527841390363061E-6</v>
      </c>
      <c r="E96">
        <v>2.882962792037797E-5</v>
      </c>
      <c r="F96">
        <v>1.937684378308829E-5</v>
      </c>
      <c r="G96">
        <v>0</v>
      </c>
      <c r="H96">
        <v>480.69839384644342</v>
      </c>
      <c r="I96">
        <f t="shared" si="22"/>
        <v>8.2931666836583021E-4</v>
      </c>
      <c r="J96">
        <v>480.69839384644342</v>
      </c>
      <c r="K96">
        <f t="shared" si="23"/>
        <v>11.046801434825499</v>
      </c>
      <c r="L96">
        <f t="shared" si="24"/>
        <v>35.476887401905579</v>
      </c>
      <c r="M96">
        <f t="shared" si="25"/>
        <v>0.5699140328183101</v>
      </c>
      <c r="N96">
        <f t="shared" si="26"/>
        <v>1.7381555815818097</v>
      </c>
      <c r="O96">
        <f t="shared" si="27"/>
        <v>1.1682415488688049</v>
      </c>
      <c r="P96">
        <f t="shared" si="28"/>
        <v>23774.053595525867</v>
      </c>
      <c r="Q96">
        <f t="shared" si="29"/>
        <v>0.26777439295033451</v>
      </c>
      <c r="R96">
        <f t="shared" si="30"/>
        <v>6.1125126652552292E-5</v>
      </c>
      <c r="S96">
        <f t="shared" si="31"/>
        <v>5.2062449372501053E-3</v>
      </c>
      <c r="T96">
        <f t="shared" si="32"/>
        <v>36.886199375659231</v>
      </c>
      <c r="U96">
        <f t="shared" si="33"/>
        <v>2035.2595677985403</v>
      </c>
      <c r="V96">
        <f t="shared" si="34"/>
        <v>3453.38</v>
      </c>
      <c r="W96">
        <f t="shared" si="35"/>
        <v>1436.1027228824423</v>
      </c>
      <c r="X96">
        <f t="shared" si="36"/>
        <v>3.0424275408931023E-3</v>
      </c>
      <c r="Y96">
        <f t="shared" si="37"/>
        <v>1.3876431083414767E-3</v>
      </c>
    </row>
    <row r="97" spans="1:25" x14ac:dyDescent="0.3">
      <c r="A97" s="1">
        <v>95</v>
      </c>
      <c r="B97">
        <v>1.8320658830269499E-4</v>
      </c>
      <c r="C97">
        <v>5.8837818322518185E-4</v>
      </c>
      <c r="D97">
        <v>9.4697616988895296E-6</v>
      </c>
      <c r="E97">
        <v>2.8848970858250082E-5</v>
      </c>
      <c r="F97">
        <v>1.9379209161107209E-5</v>
      </c>
      <c r="G97">
        <v>0</v>
      </c>
      <c r="H97">
        <v>480.72507930170781</v>
      </c>
      <c r="I97">
        <f t="shared" si="22"/>
        <v>8.292827132461236E-4</v>
      </c>
      <c r="J97">
        <v>480.72507930170781</v>
      </c>
      <c r="K97">
        <f t="shared" si="23"/>
        <v>11.046087502870746</v>
      </c>
      <c r="L97">
        <f t="shared" si="24"/>
        <v>35.475126505534462</v>
      </c>
      <c r="M97">
        <f t="shared" si="25"/>
        <v>0.5709609972346662</v>
      </c>
      <c r="N97">
        <f t="shared" si="26"/>
        <v>1.7393929957447436</v>
      </c>
      <c r="O97">
        <f t="shared" si="27"/>
        <v>1.1684319986153886</v>
      </c>
      <c r="P97">
        <f t="shared" si="28"/>
        <v>23760.848615920146</v>
      </c>
      <c r="Q97">
        <f t="shared" si="29"/>
        <v>0.26813944788619654</v>
      </c>
      <c r="R97">
        <f t="shared" si="30"/>
        <v>6.1075314448472937E-5</v>
      </c>
      <c r="S97">
        <f t="shared" si="31"/>
        <v>5.2091154828680939E-3</v>
      </c>
      <c r="T97">
        <f t="shared" si="32"/>
        <v>36.877389700825802</v>
      </c>
      <c r="U97">
        <f t="shared" si="33"/>
        <v>2031.7538341771954</v>
      </c>
      <c r="V97">
        <f t="shared" si="34"/>
        <v>3453.38</v>
      </c>
      <c r="W97">
        <f t="shared" si="35"/>
        <v>1436.2786782493508</v>
      </c>
      <c r="X97">
        <f t="shared" si="36"/>
        <v>3.0389030945316875E-3</v>
      </c>
      <c r="Y97">
        <f t="shared" si="37"/>
        <v>1.3882233056484066E-3</v>
      </c>
    </row>
    <row r="98" spans="1:25" x14ac:dyDescent="0.3">
      <c r="A98" s="1">
        <v>96</v>
      </c>
      <c r="B98">
        <v>1.8318724536482291E-4</v>
      </c>
      <c r="C98">
        <v>5.8832488516760326E-4</v>
      </c>
      <c r="D98">
        <v>9.4867392587427514E-6</v>
      </c>
      <c r="E98">
        <v>2.88683137961222E-5</v>
      </c>
      <c r="F98">
        <v>1.938157453912611E-5</v>
      </c>
      <c r="G98">
        <v>0</v>
      </c>
      <c r="H98">
        <v>480.75176475697219</v>
      </c>
      <c r="I98">
        <f t="shared" si="22"/>
        <v>8.292487581264171E-4</v>
      </c>
      <c r="J98">
        <v>480.75176475697219</v>
      </c>
      <c r="K98">
        <f t="shared" si="23"/>
        <v>11.045373512449471</v>
      </c>
      <c r="L98">
        <f t="shared" si="24"/>
        <v>35.473365464957048</v>
      </c>
      <c r="M98">
        <f t="shared" si="25"/>
        <v>0.57200804739079991</v>
      </c>
      <c r="N98">
        <f t="shared" si="26"/>
        <v>1.7406305112440874</v>
      </c>
      <c r="O98">
        <f t="shared" si="27"/>
        <v>1.1686224639586034</v>
      </c>
      <c r="P98">
        <f t="shared" si="28"/>
        <v>23747.652435580047</v>
      </c>
      <c r="Q98">
        <f t="shared" si="29"/>
        <v>0.26850495988920658</v>
      </c>
      <c r="R98">
        <f t="shared" si="30"/>
        <v>6.1025548360619315E-5</v>
      </c>
      <c r="S98">
        <f t="shared" si="31"/>
        <v>5.2119872922681632E-3</v>
      </c>
      <c r="T98">
        <f t="shared" si="32"/>
        <v>36.868583107701724</v>
      </c>
      <c r="U98">
        <f t="shared" si="33"/>
        <v>2028.2545273660355</v>
      </c>
      <c r="V98">
        <f t="shared" si="34"/>
        <v>3453.38</v>
      </c>
      <c r="W98">
        <f t="shared" si="35"/>
        <v>1436.451182290753</v>
      </c>
      <c r="X98">
        <f t="shared" si="36"/>
        <v>3.0354039036121416E-3</v>
      </c>
      <c r="Y98">
        <f t="shared" si="37"/>
        <v>1.388806565903087E-3</v>
      </c>
    </row>
    <row r="99" spans="1:25" x14ac:dyDescent="0.3">
      <c r="A99" s="1">
        <v>97</v>
      </c>
      <c r="B99">
        <v>1.831679024269508E-4</v>
      </c>
      <c r="C99">
        <v>5.8827158711002468E-4</v>
      </c>
      <c r="D99">
        <v>9.5037168185959749E-6</v>
      </c>
      <c r="E99">
        <v>2.8887656733994311E-5</v>
      </c>
      <c r="F99">
        <v>1.9383939917145021E-5</v>
      </c>
      <c r="G99">
        <v>0</v>
      </c>
      <c r="H99">
        <v>480.77845021223658</v>
      </c>
      <c r="I99">
        <f t="shared" si="22"/>
        <v>8.2921480300671081E-4</v>
      </c>
      <c r="J99">
        <v>480.77845021223658</v>
      </c>
      <c r="K99">
        <f t="shared" si="23"/>
        <v>11.044659463554488</v>
      </c>
      <c r="L99">
        <f t="shared" si="24"/>
        <v>35.47160428015561</v>
      </c>
      <c r="M99">
        <f t="shared" si="25"/>
        <v>0.57305518329724392</v>
      </c>
      <c r="N99">
        <f t="shared" si="26"/>
        <v>1.7418681280922892</v>
      </c>
      <c r="O99">
        <f t="shared" si="27"/>
        <v>1.1688129449003666</v>
      </c>
      <c r="P99">
        <f t="shared" si="28"/>
        <v>23734.465047747504</v>
      </c>
      <c r="Q99">
        <f t="shared" si="29"/>
        <v>0.26887092947854641</v>
      </c>
      <c r="R99">
        <f t="shared" si="30"/>
        <v>6.0975828341490735E-5</v>
      </c>
      <c r="S99">
        <f t="shared" si="31"/>
        <v>5.2148603658486066E-3</v>
      </c>
      <c r="T99">
        <f t="shared" si="32"/>
        <v>36.859779594921285</v>
      </c>
      <c r="U99">
        <f t="shared" si="33"/>
        <v>2024.7616348932818</v>
      </c>
      <c r="V99">
        <f t="shared" si="34"/>
        <v>3453.38</v>
      </c>
      <c r="W99">
        <f t="shared" si="35"/>
        <v>1436.6202471644197</v>
      </c>
      <c r="X99">
        <f t="shared" si="36"/>
        <v>3.0319298031372737E-3</v>
      </c>
      <c r="Y99">
        <f t="shared" si="37"/>
        <v>1.3893928793233176E-3</v>
      </c>
    </row>
    <row r="100" spans="1:25" x14ac:dyDescent="0.3">
      <c r="A100" s="1">
        <v>98</v>
      </c>
      <c r="B100">
        <v>1.8314855948907871E-4</v>
      </c>
      <c r="C100">
        <v>5.8821828905244599E-4</v>
      </c>
      <c r="D100">
        <v>9.5206943784491984E-6</v>
      </c>
      <c r="E100">
        <v>2.8906999671866429E-5</v>
      </c>
      <c r="F100">
        <v>1.9386305295163929E-5</v>
      </c>
      <c r="G100">
        <v>0</v>
      </c>
      <c r="H100">
        <v>480.80513566750102</v>
      </c>
      <c r="I100">
        <f t="shared" si="22"/>
        <v>8.2918084788700431E-4</v>
      </c>
      <c r="J100">
        <v>480.80513566750102</v>
      </c>
      <c r="K100">
        <f t="shared" si="23"/>
        <v>11.043945356178625</v>
      </c>
      <c r="L100">
        <f t="shared" si="24"/>
        <v>35.469842951112447</v>
      </c>
      <c r="M100">
        <f t="shared" si="25"/>
        <v>0.57410240496453313</v>
      </c>
      <c r="N100">
        <f t="shared" si="26"/>
        <v>1.7431058463018008</v>
      </c>
      <c r="O100">
        <f t="shared" si="27"/>
        <v>1.1690034414425945</v>
      </c>
      <c r="P100">
        <f t="shared" si="28"/>
        <v>23721.286445670263</v>
      </c>
      <c r="Q100">
        <f t="shared" si="29"/>
        <v>0.26923735717392328</v>
      </c>
      <c r="R100">
        <f t="shared" si="30"/>
        <v>6.0926154343640495E-5</v>
      </c>
      <c r="S100">
        <f t="shared" si="31"/>
        <v>5.2177347040078025E-3</v>
      </c>
      <c r="T100">
        <f t="shared" si="32"/>
        <v>36.850979161119525</v>
      </c>
      <c r="U100">
        <f t="shared" si="33"/>
        <v>2021.2751443126399</v>
      </c>
      <c r="V100">
        <f t="shared" si="34"/>
        <v>3453.38</v>
      </c>
      <c r="W100">
        <f t="shared" si="35"/>
        <v>1436.7858849936783</v>
      </c>
      <c r="X100">
        <f t="shared" si="36"/>
        <v>3.028480629531581E-3</v>
      </c>
      <c r="Y100">
        <f t="shared" si="37"/>
        <v>1.3899822361868519E-3</v>
      </c>
    </row>
    <row r="101" spans="1:25" x14ac:dyDescent="0.3">
      <c r="A101" s="1">
        <v>99</v>
      </c>
      <c r="B101">
        <v>1.8312921655120649E-4</v>
      </c>
      <c r="C101">
        <v>5.881649909948674E-4</v>
      </c>
      <c r="D101">
        <v>9.5376719383024219E-6</v>
      </c>
      <c r="E101">
        <v>2.892634260973855E-5</v>
      </c>
      <c r="F101">
        <v>1.9388670673182841E-5</v>
      </c>
      <c r="G101">
        <v>0</v>
      </c>
      <c r="H101">
        <v>480.8318211227654</v>
      </c>
      <c r="I101">
        <f t="shared" si="22"/>
        <v>8.291468927672977E-4</v>
      </c>
      <c r="J101">
        <v>480.8318211227654</v>
      </c>
      <c r="K101">
        <f t="shared" si="23"/>
        <v>11.043231190314682</v>
      </c>
      <c r="L101">
        <f t="shared" si="24"/>
        <v>35.468081477809839</v>
      </c>
      <c r="M101">
        <f t="shared" si="25"/>
        <v>0.57514971240320345</v>
      </c>
      <c r="N101">
        <f t="shared" si="26"/>
        <v>1.7443436658850751</v>
      </c>
      <c r="O101">
        <f t="shared" si="27"/>
        <v>1.1691939535872038</v>
      </c>
      <c r="P101">
        <f t="shared" si="28"/>
        <v>23708.116622602032</v>
      </c>
      <c r="Q101">
        <f t="shared" si="29"/>
        <v>0.26960424349556877</v>
      </c>
      <c r="R101">
        <f t="shared" si="30"/>
        <v>6.0876526319675625E-5</v>
      </c>
      <c r="S101">
        <f t="shared" si="31"/>
        <v>5.220610307144157E-3</v>
      </c>
      <c r="T101">
        <f t="shared" si="32"/>
        <v>36.842181804932245</v>
      </c>
      <c r="U101">
        <f t="shared" si="33"/>
        <v>2017.7950432033108</v>
      </c>
      <c r="V101">
        <f t="shared" si="34"/>
        <v>3453.38</v>
      </c>
      <c r="W101">
        <f t="shared" si="35"/>
        <v>1436.9481078675435</v>
      </c>
      <c r="X101">
        <f t="shared" si="36"/>
        <v>3.0250562206259233E-3</v>
      </c>
      <c r="Y101">
        <f t="shared" si="37"/>
        <v>1.3905746268307894E-3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2023-03-27T03:30:10Z</dcterms:created>
  <dcterms:modified xsi:type="dcterms:W3CDTF">2023-03-27T15:11:24Z</dcterms:modified>
</cp:coreProperties>
</file>