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\04Code\PycharmProjects\LAMMPS_Data\MTCv0.2\result\"/>
    </mc:Choice>
  </mc:AlternateContent>
  <xr:revisionPtr revIDLastSave="0" documentId="8_{8C70746F-9D04-4B4B-BDEA-1978B680B4D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3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3" i="1"/>
  <c r="O2" i="1"/>
  <c r="I13" i="1"/>
  <c r="N13" i="1" s="1"/>
  <c r="L13" i="1"/>
  <c r="M13" i="1"/>
  <c r="I14" i="1"/>
  <c r="J14" i="1" s="1"/>
  <c r="L14" i="1"/>
  <c r="N14" i="1"/>
  <c r="I15" i="1"/>
  <c r="M15" i="1" s="1"/>
  <c r="I16" i="1"/>
  <c r="L16" i="1" s="1"/>
  <c r="K16" i="1"/>
  <c r="M16" i="1"/>
  <c r="I17" i="1"/>
  <c r="J17" i="1"/>
  <c r="K17" i="1"/>
  <c r="L17" i="1"/>
  <c r="M17" i="1"/>
  <c r="N17" i="1"/>
  <c r="I18" i="1"/>
  <c r="K18" i="1" s="1"/>
  <c r="M18" i="1"/>
  <c r="I19" i="1"/>
  <c r="J19" i="1" s="1"/>
  <c r="I20" i="1"/>
  <c r="J20" i="1" s="1"/>
  <c r="K20" i="1"/>
  <c r="L20" i="1"/>
  <c r="M20" i="1"/>
  <c r="N20" i="1"/>
  <c r="I21" i="1"/>
  <c r="M21" i="1" s="1"/>
  <c r="J21" i="1"/>
  <c r="K21" i="1"/>
  <c r="L21" i="1"/>
  <c r="I22" i="1"/>
  <c r="J22" i="1" s="1"/>
  <c r="L22" i="1"/>
  <c r="I23" i="1"/>
  <c r="M23" i="1" s="1"/>
  <c r="I24" i="1"/>
  <c r="L24" i="1" s="1"/>
  <c r="J24" i="1"/>
  <c r="K24" i="1"/>
  <c r="M24" i="1"/>
  <c r="I25" i="1"/>
  <c r="N25" i="1" s="1"/>
  <c r="L25" i="1"/>
  <c r="M25" i="1"/>
  <c r="I26" i="1"/>
  <c r="K26" i="1" s="1"/>
  <c r="J26" i="1"/>
  <c r="L26" i="1"/>
  <c r="M26" i="1"/>
  <c r="I27" i="1"/>
  <c r="J27" i="1" s="1"/>
  <c r="I28" i="1"/>
  <c r="J28" i="1" s="1"/>
  <c r="L28" i="1"/>
  <c r="I29" i="1"/>
  <c r="K29" i="1" s="1"/>
  <c r="J29" i="1"/>
  <c r="I30" i="1"/>
  <c r="J30" i="1" s="1"/>
  <c r="I31" i="1"/>
  <c r="M31" i="1" s="1"/>
  <c r="L31" i="1"/>
  <c r="I32" i="1"/>
  <c r="L32" i="1" s="1"/>
  <c r="K32" i="1"/>
  <c r="I33" i="1"/>
  <c r="L33" i="1" s="1"/>
  <c r="J33" i="1"/>
  <c r="K33" i="1"/>
  <c r="I34" i="1"/>
  <c r="K34" i="1" s="1"/>
  <c r="I35" i="1"/>
  <c r="J35" i="1" s="1"/>
  <c r="I36" i="1"/>
  <c r="J36" i="1" s="1"/>
  <c r="K36" i="1"/>
  <c r="N36" i="1"/>
  <c r="I37" i="1"/>
  <c r="J37" i="1" s="1"/>
  <c r="I38" i="1"/>
  <c r="J38" i="1" s="1"/>
  <c r="I39" i="1"/>
  <c r="M39" i="1" s="1"/>
  <c r="I40" i="1"/>
  <c r="L40" i="1" s="1"/>
  <c r="J40" i="1"/>
  <c r="K40" i="1"/>
  <c r="M40" i="1"/>
  <c r="I41" i="1"/>
  <c r="K41" i="1" s="1"/>
  <c r="J41" i="1"/>
  <c r="I42" i="1"/>
  <c r="K42" i="1" s="1"/>
  <c r="N42" i="1"/>
  <c r="I43" i="1"/>
  <c r="J43" i="1" s="1"/>
  <c r="I44" i="1"/>
  <c r="J44" i="1"/>
  <c r="K44" i="1"/>
  <c r="L44" i="1"/>
  <c r="M44" i="1"/>
  <c r="N44" i="1"/>
  <c r="I45" i="1"/>
  <c r="J45" i="1" s="1"/>
  <c r="L45" i="1"/>
  <c r="I46" i="1"/>
  <c r="J46" i="1" s="1"/>
  <c r="I47" i="1"/>
  <c r="M47" i="1" s="1"/>
  <c r="I48" i="1"/>
  <c r="L48" i="1" s="1"/>
  <c r="J48" i="1"/>
  <c r="M48" i="1"/>
  <c r="I49" i="1"/>
  <c r="K49" i="1" s="1"/>
  <c r="J49" i="1"/>
  <c r="I50" i="1"/>
  <c r="K50" i="1" s="1"/>
  <c r="N50" i="1"/>
  <c r="I51" i="1"/>
  <c r="J51" i="1" s="1"/>
  <c r="I52" i="1"/>
  <c r="K52" i="1" s="1"/>
  <c r="J52" i="1"/>
  <c r="L52" i="1"/>
  <c r="M52" i="1"/>
  <c r="N52" i="1"/>
  <c r="I53" i="1"/>
  <c r="J53" i="1" s="1"/>
  <c r="L53" i="1"/>
  <c r="I54" i="1"/>
  <c r="J54" i="1" s="1"/>
  <c r="I55" i="1"/>
  <c r="M55" i="1" s="1"/>
  <c r="I56" i="1"/>
  <c r="L56" i="1" s="1"/>
  <c r="J56" i="1"/>
  <c r="M56" i="1"/>
  <c r="I57" i="1"/>
  <c r="K57" i="1" s="1"/>
  <c r="J57" i="1"/>
  <c r="I58" i="1"/>
  <c r="K58" i="1" s="1"/>
  <c r="N58" i="1"/>
  <c r="I59" i="1"/>
  <c r="J59" i="1" s="1"/>
  <c r="I60" i="1"/>
  <c r="K60" i="1" s="1"/>
  <c r="J60" i="1"/>
  <c r="M60" i="1"/>
  <c r="N60" i="1"/>
  <c r="I61" i="1"/>
  <c r="J61" i="1" s="1"/>
  <c r="L61" i="1"/>
  <c r="I62" i="1"/>
  <c r="J62" i="1" s="1"/>
  <c r="I63" i="1"/>
  <c r="M63" i="1" s="1"/>
  <c r="I64" i="1"/>
  <c r="L64" i="1" s="1"/>
  <c r="M64" i="1"/>
  <c r="I65" i="1"/>
  <c r="J65" i="1" s="1"/>
  <c r="I66" i="1"/>
  <c r="K66" i="1" s="1"/>
  <c r="M66" i="1"/>
  <c r="N66" i="1"/>
  <c r="I67" i="1"/>
  <c r="J67" i="1" s="1"/>
  <c r="I68" i="1"/>
  <c r="N68" i="1" s="1"/>
  <c r="L68" i="1"/>
  <c r="M68" i="1"/>
  <c r="I69" i="1"/>
  <c r="N69" i="1" s="1"/>
  <c r="J69" i="1"/>
  <c r="K69" i="1"/>
  <c r="L69" i="1"/>
  <c r="M69" i="1"/>
  <c r="I70" i="1"/>
  <c r="J70" i="1" s="1"/>
  <c r="N70" i="1"/>
  <c r="I71" i="1"/>
  <c r="M71" i="1" s="1"/>
  <c r="L71" i="1"/>
  <c r="I72" i="1"/>
  <c r="L72" i="1" s="1"/>
  <c r="J72" i="1"/>
  <c r="K72" i="1"/>
  <c r="M72" i="1"/>
  <c r="I73" i="1"/>
  <c r="J73" i="1" s="1"/>
  <c r="L73" i="1"/>
  <c r="I74" i="1"/>
  <c r="K74" i="1" s="1"/>
  <c r="J74" i="1"/>
  <c r="L74" i="1"/>
  <c r="M74" i="1"/>
  <c r="N74" i="1"/>
  <c r="I75" i="1"/>
  <c r="J75" i="1" s="1"/>
  <c r="I76" i="1"/>
  <c r="N76" i="1" s="1"/>
  <c r="J76" i="1"/>
  <c r="K76" i="1"/>
  <c r="L76" i="1"/>
  <c r="M76" i="1"/>
  <c r="I77" i="1"/>
  <c r="K77" i="1" s="1"/>
  <c r="J77" i="1"/>
  <c r="I78" i="1"/>
  <c r="J78" i="1" s="1"/>
  <c r="I79" i="1"/>
  <c r="M79" i="1" s="1"/>
  <c r="L79" i="1"/>
  <c r="I80" i="1"/>
  <c r="L80" i="1" s="1"/>
  <c r="J80" i="1"/>
  <c r="K80" i="1"/>
  <c r="M80" i="1"/>
  <c r="I81" i="1"/>
  <c r="J81" i="1" s="1"/>
  <c r="L81" i="1"/>
  <c r="I82" i="1"/>
  <c r="K82" i="1" s="1"/>
  <c r="L82" i="1"/>
  <c r="M82" i="1"/>
  <c r="N82" i="1"/>
  <c r="I83" i="1"/>
  <c r="J83" i="1" s="1"/>
  <c r="I84" i="1"/>
  <c r="M84" i="1" s="1"/>
  <c r="J84" i="1"/>
  <c r="K84" i="1"/>
  <c r="L84" i="1"/>
  <c r="I85" i="1"/>
  <c r="J85" i="1" s="1"/>
  <c r="I86" i="1"/>
  <c r="J86" i="1" s="1"/>
  <c r="I87" i="1"/>
  <c r="M87" i="1" s="1"/>
  <c r="I88" i="1"/>
  <c r="L88" i="1" s="1"/>
  <c r="J88" i="1"/>
  <c r="I89" i="1"/>
  <c r="K89" i="1" s="1"/>
  <c r="J89" i="1"/>
  <c r="L89" i="1"/>
  <c r="I90" i="1"/>
  <c r="K90" i="1" s="1"/>
  <c r="M90" i="1"/>
  <c r="I91" i="1"/>
  <c r="J91" i="1" s="1"/>
  <c r="I92" i="1"/>
  <c r="K92" i="1" s="1"/>
  <c r="J92" i="1"/>
  <c r="I93" i="1"/>
  <c r="J93" i="1" s="1"/>
  <c r="M93" i="1"/>
  <c r="N93" i="1"/>
  <c r="I94" i="1"/>
  <c r="J94" i="1" s="1"/>
  <c r="N94" i="1"/>
  <c r="I95" i="1"/>
  <c r="M95" i="1" s="1"/>
  <c r="L95" i="1"/>
  <c r="I96" i="1"/>
  <c r="L96" i="1" s="1"/>
  <c r="J96" i="1"/>
  <c r="I97" i="1"/>
  <c r="K97" i="1" s="1"/>
  <c r="J97" i="1"/>
  <c r="I98" i="1"/>
  <c r="K98" i="1" s="1"/>
  <c r="M98" i="1"/>
  <c r="I99" i="1"/>
  <c r="J99" i="1" s="1"/>
  <c r="I100" i="1"/>
  <c r="K100" i="1" s="1"/>
  <c r="J100" i="1"/>
  <c r="I101" i="1"/>
  <c r="J101" i="1" s="1"/>
  <c r="M101" i="1"/>
  <c r="N101" i="1"/>
  <c r="I2" i="1"/>
  <c r="K2" i="1" s="1"/>
  <c r="J2" i="1"/>
  <c r="I3" i="1"/>
  <c r="J3" i="1" s="1"/>
  <c r="N3" i="1"/>
  <c r="I4" i="1"/>
  <c r="M4" i="1" s="1"/>
  <c r="L4" i="1"/>
  <c r="I5" i="1"/>
  <c r="K5" i="1" s="1"/>
  <c r="J5" i="1"/>
  <c r="L5" i="1"/>
  <c r="I6" i="1"/>
  <c r="J6" i="1" s="1"/>
  <c r="I7" i="1"/>
  <c r="K7" i="1" s="1"/>
  <c r="J7" i="1"/>
  <c r="I8" i="1"/>
  <c r="K8" i="1" s="1"/>
  <c r="I9" i="1"/>
  <c r="J9" i="1"/>
  <c r="K9" i="1"/>
  <c r="L9" i="1"/>
  <c r="M9" i="1"/>
  <c r="N9" i="1"/>
  <c r="I10" i="1"/>
  <c r="M10" i="1" s="1"/>
  <c r="J10" i="1"/>
  <c r="K10" i="1"/>
  <c r="L10" i="1"/>
  <c r="I11" i="1"/>
  <c r="J11" i="1" s="1"/>
  <c r="K12" i="1"/>
  <c r="L12" i="1"/>
  <c r="N12" i="1"/>
  <c r="I12" i="1"/>
  <c r="M12" i="1" s="1"/>
  <c r="L87" i="1" l="1"/>
  <c r="K68" i="1"/>
  <c r="K64" i="1"/>
  <c r="L60" i="1"/>
  <c r="M36" i="1"/>
  <c r="N28" i="1"/>
  <c r="K25" i="1"/>
  <c r="K13" i="1"/>
  <c r="J12" i="1"/>
  <c r="N98" i="1"/>
  <c r="N90" i="1"/>
  <c r="J87" i="1"/>
  <c r="K83" i="1"/>
  <c r="J68" i="1"/>
  <c r="J64" i="1"/>
  <c r="K56" i="1"/>
  <c r="K48" i="1"/>
  <c r="L36" i="1"/>
  <c r="M32" i="1"/>
  <c r="M28" i="1"/>
  <c r="J25" i="1"/>
  <c r="J13" i="1"/>
  <c r="K4" i="1"/>
  <c r="L98" i="1"/>
  <c r="L90" i="1"/>
  <c r="N86" i="1"/>
  <c r="J71" i="1"/>
  <c r="L63" i="1"/>
  <c r="J32" i="1"/>
  <c r="K28" i="1"/>
  <c r="J98" i="1"/>
  <c r="J90" i="1"/>
  <c r="N78" i="1"/>
  <c r="J63" i="1"/>
  <c r="L55" i="1"/>
  <c r="L47" i="1"/>
  <c r="L39" i="1"/>
  <c r="N85" i="1"/>
  <c r="N11" i="1"/>
  <c r="M3" i="1"/>
  <c r="L101" i="1"/>
  <c r="N97" i="1"/>
  <c r="L93" i="1"/>
  <c r="N89" i="1"/>
  <c r="M85" i="1"/>
  <c r="J82" i="1"/>
  <c r="N77" i="1"/>
  <c r="L66" i="1"/>
  <c r="L62" i="1"/>
  <c r="M58" i="1"/>
  <c r="N54" i="1"/>
  <c r="M50" i="1"/>
  <c r="N46" i="1"/>
  <c r="M42" i="1"/>
  <c r="N38" i="1"/>
  <c r="N34" i="1"/>
  <c r="N27" i="1"/>
  <c r="J16" i="1"/>
  <c r="M11" i="1"/>
  <c r="N8" i="1"/>
  <c r="L3" i="1"/>
  <c r="K101" i="1"/>
  <c r="M97" i="1"/>
  <c r="K93" i="1"/>
  <c r="M89" i="1"/>
  <c r="L85" i="1"/>
  <c r="M77" i="1"/>
  <c r="J66" i="1"/>
  <c r="L58" i="1"/>
  <c r="L50" i="1"/>
  <c r="L42" i="1"/>
  <c r="L38" i="1"/>
  <c r="M34" i="1"/>
  <c r="N30" i="1"/>
  <c r="L23" i="1"/>
  <c r="L11" i="1"/>
  <c r="M8" i="1"/>
  <c r="K3" i="1"/>
  <c r="L97" i="1"/>
  <c r="K85" i="1"/>
  <c r="N81" i="1"/>
  <c r="L77" i="1"/>
  <c r="N73" i="1"/>
  <c r="N61" i="1"/>
  <c r="J58" i="1"/>
  <c r="N53" i="1"/>
  <c r="J50" i="1"/>
  <c r="N45" i="1"/>
  <c r="J42" i="1"/>
  <c r="L34" i="1"/>
  <c r="L30" i="1"/>
  <c r="N26" i="1"/>
  <c r="L15" i="1"/>
  <c r="K11" i="1"/>
  <c r="J8" i="1"/>
  <c r="M81" i="1"/>
  <c r="M73" i="1"/>
  <c r="N65" i="1"/>
  <c r="M61" i="1"/>
  <c r="M53" i="1"/>
  <c r="M45" i="1"/>
  <c r="N37" i="1"/>
  <c r="J34" i="1"/>
  <c r="N22" i="1"/>
  <c r="N18" i="1"/>
  <c r="N2" i="1"/>
  <c r="N100" i="1"/>
  <c r="N92" i="1"/>
  <c r="M65" i="1"/>
  <c r="N57" i="1"/>
  <c r="N49" i="1"/>
  <c r="N41" i="1"/>
  <c r="M37" i="1"/>
  <c r="N29" i="1"/>
  <c r="N10" i="1"/>
  <c r="M2" i="1"/>
  <c r="M100" i="1"/>
  <c r="M92" i="1"/>
  <c r="N84" i="1"/>
  <c r="K81" i="1"/>
  <c r="K73" i="1"/>
  <c r="L65" i="1"/>
  <c r="K61" i="1"/>
  <c r="M57" i="1"/>
  <c r="K53" i="1"/>
  <c r="M49" i="1"/>
  <c r="K45" i="1"/>
  <c r="M41" i="1"/>
  <c r="L37" i="1"/>
  <c r="N33" i="1"/>
  <c r="M29" i="1"/>
  <c r="L18" i="1"/>
  <c r="L2" i="1"/>
  <c r="L100" i="1"/>
  <c r="M96" i="1"/>
  <c r="L92" i="1"/>
  <c r="M88" i="1"/>
  <c r="K65" i="1"/>
  <c r="L57" i="1"/>
  <c r="L49" i="1"/>
  <c r="L41" i="1"/>
  <c r="K37" i="1"/>
  <c r="M33" i="1"/>
  <c r="L29" i="1"/>
  <c r="N21" i="1"/>
  <c r="J18" i="1"/>
  <c r="L6" i="1"/>
  <c r="K96" i="1"/>
  <c r="K88" i="1"/>
  <c r="K95" i="1"/>
  <c r="K87" i="1"/>
  <c r="K79" i="1"/>
  <c r="K71" i="1"/>
  <c r="K63" i="1"/>
  <c r="K55" i="1"/>
  <c r="K47" i="1"/>
  <c r="K39" i="1"/>
  <c r="K31" i="1"/>
  <c r="K23" i="1"/>
  <c r="K15" i="1"/>
  <c r="J95" i="1"/>
  <c r="J79" i="1"/>
  <c r="J55" i="1"/>
  <c r="J47" i="1"/>
  <c r="J39" i="1"/>
  <c r="J31" i="1"/>
  <c r="J23" i="1"/>
  <c r="J15" i="1"/>
  <c r="N62" i="1"/>
  <c r="M94" i="1"/>
  <c r="M86" i="1"/>
  <c r="M78" i="1"/>
  <c r="M70" i="1"/>
  <c r="M62" i="1"/>
  <c r="M54" i="1"/>
  <c r="M46" i="1"/>
  <c r="M38" i="1"/>
  <c r="M30" i="1"/>
  <c r="M22" i="1"/>
  <c r="M14" i="1"/>
  <c r="N91" i="1"/>
  <c r="L86" i="1"/>
  <c r="N83" i="1"/>
  <c r="L78" i="1"/>
  <c r="N75" i="1"/>
  <c r="L70" i="1"/>
  <c r="N67" i="1"/>
  <c r="N59" i="1"/>
  <c r="L54" i="1"/>
  <c r="N51" i="1"/>
  <c r="L46" i="1"/>
  <c r="N43" i="1"/>
  <c r="N35" i="1"/>
  <c r="N19" i="1"/>
  <c r="N99" i="1"/>
  <c r="M99" i="1"/>
  <c r="K94" i="1"/>
  <c r="M91" i="1"/>
  <c r="K86" i="1"/>
  <c r="M83" i="1"/>
  <c r="K78" i="1"/>
  <c r="M75" i="1"/>
  <c r="K70" i="1"/>
  <c r="M67" i="1"/>
  <c r="K62" i="1"/>
  <c r="M59" i="1"/>
  <c r="K54" i="1"/>
  <c r="M51" i="1"/>
  <c r="K46" i="1"/>
  <c r="M43" i="1"/>
  <c r="K38" i="1"/>
  <c r="M35" i="1"/>
  <c r="K30" i="1"/>
  <c r="M27" i="1"/>
  <c r="K22" i="1"/>
  <c r="M19" i="1"/>
  <c r="K14" i="1"/>
  <c r="L94" i="1"/>
  <c r="L99" i="1"/>
  <c r="N96" i="1"/>
  <c r="L91" i="1"/>
  <c r="N88" i="1"/>
  <c r="L83" i="1"/>
  <c r="N80" i="1"/>
  <c r="L75" i="1"/>
  <c r="N72" i="1"/>
  <c r="L67" i="1"/>
  <c r="N64" i="1"/>
  <c r="L59" i="1"/>
  <c r="N56" i="1"/>
  <c r="L51" i="1"/>
  <c r="N48" i="1"/>
  <c r="L43" i="1"/>
  <c r="N40" i="1"/>
  <c r="L35" i="1"/>
  <c r="N32" i="1"/>
  <c r="L27" i="1"/>
  <c r="N24" i="1"/>
  <c r="L19" i="1"/>
  <c r="N16" i="1"/>
  <c r="K99" i="1"/>
  <c r="K91" i="1"/>
  <c r="K75" i="1"/>
  <c r="K67" i="1"/>
  <c r="K59" i="1"/>
  <c r="K51" i="1"/>
  <c r="K43" i="1"/>
  <c r="K35" i="1"/>
  <c r="K27" i="1"/>
  <c r="K19" i="1"/>
  <c r="N87" i="1"/>
  <c r="N79" i="1"/>
  <c r="N63" i="1"/>
  <c r="N55" i="1"/>
  <c r="N47" i="1"/>
  <c r="N39" i="1"/>
  <c r="N31" i="1"/>
  <c r="N23" i="1"/>
  <c r="N15" i="1"/>
  <c r="N95" i="1"/>
  <c r="N71" i="1"/>
  <c r="N6" i="1"/>
  <c r="J4" i="1"/>
  <c r="M6" i="1"/>
  <c r="K6" i="1"/>
  <c r="L8" i="1"/>
  <c r="N5" i="1"/>
  <c r="M5" i="1"/>
  <c r="N7" i="1"/>
  <c r="M7" i="1"/>
  <c r="L7" i="1"/>
  <c r="N4" i="1"/>
</calcChain>
</file>

<file path=xl/sharedStrings.xml><?xml version="1.0" encoding="utf-8"?>
<sst xmlns="http://schemas.openxmlformats.org/spreadsheetml/2006/main" count="11" uniqueCount="11">
  <si>
    <t>H2</t>
  </si>
  <si>
    <t>Methanol</t>
  </si>
  <si>
    <t>H2O</t>
  </si>
  <si>
    <t>CO</t>
  </si>
  <si>
    <t>N2</t>
  </si>
  <si>
    <t>T</t>
  </si>
  <si>
    <t>CO2(mol/s)</t>
    <phoneticPr fontId="2" type="noConversion"/>
  </si>
  <si>
    <t>dH_CH3OH(J/s)</t>
    <phoneticPr fontId="2" type="noConversion"/>
  </si>
  <si>
    <t>dH_CO(J/s)</t>
    <phoneticPr fontId="2" type="noConversion"/>
  </si>
  <si>
    <t>z</t>
    <phoneticPr fontId="2" type="noConversion"/>
  </si>
  <si>
    <t>T2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</si>
</sst>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</c:v>
                </c:pt>
                <c:pt idx="1">
                  <c:v>2.514737385090636</c:v>
                </c:pt>
                <c:pt idx="2">
                  <c:v>3.344304525236415</c:v>
                </c:pt>
                <c:pt idx="3">
                  <c:v>3.855792017169414</c:v>
                </c:pt>
                <c:pt idx="4">
                  <c:v>4.2175592968229116</c:v>
                </c:pt>
                <c:pt idx="5">
                  <c:v>4.4923331662019246</c:v>
                </c:pt>
                <c:pt idx="6">
                  <c:v>4.7105329045561</c:v>
                </c:pt>
                <c:pt idx="7">
                  <c:v>4.8885855172652262</c:v>
                </c:pt>
                <c:pt idx="8">
                  <c:v>5.0378947099816527</c:v>
                </c:pt>
                <c:pt idx="9">
                  <c:v>5.1654775134380344</c:v>
                </c:pt>
                <c:pt idx="10">
                  <c:v>5.2764569505050289</c:v>
                </c:pt>
                <c:pt idx="11">
                  <c:v>5.3732711195477396</c:v>
                </c:pt>
                <c:pt idx="12">
                  <c:v>5.4588690966728954</c:v>
                </c:pt>
                <c:pt idx="13">
                  <c:v>5.5355386080932609</c:v>
                </c:pt>
                <c:pt idx="14">
                  <c:v>5.6045430182867904</c:v>
                </c:pt>
                <c:pt idx="15">
                  <c:v>5.6675351089903936</c:v>
                </c:pt>
                <c:pt idx="16">
                  <c:v>5.7249217853496193</c:v>
                </c:pt>
                <c:pt idx="17">
                  <c:v>5.7778654569360048</c:v>
                </c:pt>
                <c:pt idx="18">
                  <c:v>5.8265484624444888</c:v>
                </c:pt>
                <c:pt idx="19">
                  <c:v>5.8715425366777101</c:v>
                </c:pt>
                <c:pt idx="20">
                  <c:v>5.9129409832405617</c:v>
                </c:pt>
                <c:pt idx="21">
                  <c:v>5.9516418390313186</c:v>
                </c:pt>
                <c:pt idx="22">
                  <c:v>5.9882059647040586</c:v>
                </c:pt>
                <c:pt idx="23">
                  <c:v>6.0221713685004321</c:v>
                </c:pt>
                <c:pt idx="24">
                  <c:v>6.0540760796735631</c:v>
                </c:pt>
                <c:pt idx="25">
                  <c:v>6.08441224073042</c:v>
                </c:pt>
                <c:pt idx="26">
                  <c:v>6.113367615924985</c:v>
                </c:pt>
                <c:pt idx="27">
                  <c:v>6.1404834551182574</c:v>
                </c:pt>
                <c:pt idx="28">
                  <c:v>6.1663330764210471</c:v>
                </c:pt>
                <c:pt idx="29">
                  <c:v>6.1911143115136369</c:v>
                </c:pt>
                <c:pt idx="30">
                  <c:v>6.2147288401904044</c:v>
                </c:pt>
                <c:pt idx="31">
                  <c:v>6.2371728795432242</c:v>
                </c:pt>
                <c:pt idx="32">
                  <c:v>6.2586823064984376</c:v>
                </c:pt>
                <c:pt idx="33">
                  <c:v>6.2793669385101083</c:v>
                </c:pt>
                <c:pt idx="34">
                  <c:v>6.2988804484119481</c:v>
                </c:pt>
                <c:pt idx="35">
                  <c:v>6.3175865229198092</c:v>
                </c:pt>
                <c:pt idx="36">
                  <c:v>6.3355687082815733</c:v>
                </c:pt>
                <c:pt idx="37">
                  <c:v>6.3529093699849364</c:v>
                </c:pt>
                <c:pt idx="38">
                  <c:v>6.3696908735175937</c:v>
                </c:pt>
                <c:pt idx="39">
                  <c:v>6.3859955843672429</c:v>
                </c:pt>
                <c:pt idx="40">
                  <c:v>6.4015954588915447</c:v>
                </c:pt>
                <c:pt idx="41">
                  <c:v>6.416551930277727</c:v>
                </c:pt>
                <c:pt idx="42">
                  <c:v>6.4310396482865961</c:v>
                </c:pt>
                <c:pt idx="43">
                  <c:v>6.4451110842127601</c:v>
                </c:pt>
                <c:pt idx="44">
                  <c:v>6.4588187093508287</c:v>
                </c:pt>
                <c:pt idx="45">
                  <c:v>6.4722149949954098</c:v>
                </c:pt>
                <c:pt idx="46">
                  <c:v>6.485237012336059</c:v>
                </c:pt>
                <c:pt idx="47">
                  <c:v>6.4977197712085939</c:v>
                </c:pt>
                <c:pt idx="48">
                  <c:v>6.5098682436441848</c:v>
                </c:pt>
                <c:pt idx="49">
                  <c:v>6.5217113803947981</c:v>
                </c:pt>
                <c:pt idx="50">
                  <c:v>6.5332781322124012</c:v>
                </c:pt>
                <c:pt idx="51">
                  <c:v>6.5445974498489603</c:v>
                </c:pt>
                <c:pt idx="52">
                  <c:v>6.5556963188276516</c:v>
                </c:pt>
                <c:pt idx="53">
                  <c:v>6.5663864803751499</c:v>
                </c:pt>
                <c:pt idx="54">
                  <c:v>6.5768192001416272</c:v>
                </c:pt>
                <c:pt idx="55">
                  <c:v>6.5870102321299537</c:v>
                </c:pt>
                <c:pt idx="56">
                  <c:v>6.596975330342997</c:v>
                </c:pt>
                <c:pt idx="57">
                  <c:v>6.6067302487836281</c:v>
                </c:pt>
                <c:pt idx="58">
                  <c:v>6.6162907414547139</c:v>
                </c:pt>
                <c:pt idx="59">
                  <c:v>6.6255617204815316</c:v>
                </c:pt>
                <c:pt idx="60">
                  <c:v>6.6345788358454456</c:v>
                </c:pt>
                <c:pt idx="61">
                  <c:v>6.6433981302850702</c:v>
                </c:pt>
                <c:pt idx="62">
                  <c:v>6.6520310811036678</c:v>
                </c:pt>
                <c:pt idx="63">
                  <c:v>6.6604891656044982</c:v>
                </c:pt>
                <c:pt idx="64">
                  <c:v>6.6687838610908239</c:v>
                </c:pt>
                <c:pt idx="65">
                  <c:v>6.6769266448659046</c:v>
                </c:pt>
                <c:pt idx="66">
                  <c:v>6.684928994233001</c:v>
                </c:pt>
                <c:pt idx="67">
                  <c:v>6.6928023864953756</c:v>
                </c:pt>
                <c:pt idx="68">
                  <c:v>6.7005582989562891</c:v>
                </c:pt>
                <c:pt idx="69">
                  <c:v>6.7081297197256511</c:v>
                </c:pt>
                <c:pt idx="70">
                  <c:v>6.7155007266289237</c:v>
                </c:pt>
                <c:pt idx="71">
                  <c:v>6.7227411928787859</c:v>
                </c:pt>
                <c:pt idx="72">
                  <c:v>6.7298585305137193</c:v>
                </c:pt>
                <c:pt idx="73">
                  <c:v>6.7368601515722046</c:v>
                </c:pt>
                <c:pt idx="74">
                  <c:v>6.7437534680927254</c:v>
                </c:pt>
                <c:pt idx="75">
                  <c:v>6.7505458921137604</c:v>
                </c:pt>
                <c:pt idx="76">
                  <c:v>6.7572448356737933</c:v>
                </c:pt>
                <c:pt idx="77">
                  <c:v>6.7638577108113047</c:v>
                </c:pt>
                <c:pt idx="78">
                  <c:v>6.7703919295647763</c:v>
                </c:pt>
                <c:pt idx="79">
                  <c:v>6.7768144529089804</c:v>
                </c:pt>
                <c:pt idx="80">
                  <c:v>6.7830778523890967</c:v>
                </c:pt>
                <c:pt idx="81">
                  <c:v>6.7892489255795274</c:v>
                </c:pt>
                <c:pt idx="82">
                  <c:v>6.7953319677391022</c:v>
                </c:pt>
                <c:pt idx="83">
                  <c:v>6.8013312741266461</c:v>
                </c:pt>
                <c:pt idx="84">
                  <c:v>6.8072511400009867</c:v>
                </c:pt>
                <c:pt idx="85">
                  <c:v>6.8130958606209502</c:v>
                </c:pt>
                <c:pt idx="86">
                  <c:v>6.818869731245365</c:v>
                </c:pt>
                <c:pt idx="87">
                  <c:v>6.8245770471330571</c:v>
                </c:pt>
                <c:pt idx="88">
                  <c:v>6.8302221035428534</c:v>
                </c:pt>
                <c:pt idx="89">
                  <c:v>6.8357966591336554</c:v>
                </c:pt>
                <c:pt idx="90">
                  <c:v>6.8412544743819561</c:v>
                </c:pt>
                <c:pt idx="91">
                  <c:v>6.8466423600943394</c:v>
                </c:pt>
                <c:pt idx="92">
                  <c:v>6.8519628017004282</c:v>
                </c:pt>
                <c:pt idx="93">
                  <c:v>6.8572182846298499</c:v>
                </c:pt>
                <c:pt idx="94">
                  <c:v>6.8624112943122277</c:v>
                </c:pt>
                <c:pt idx="95">
                  <c:v>6.867544316177189</c:v>
                </c:pt>
                <c:pt idx="96">
                  <c:v>6.8726198356543566</c:v>
                </c:pt>
                <c:pt idx="97">
                  <c:v>6.8776403381733582</c:v>
                </c:pt>
                <c:pt idx="98">
                  <c:v>6.8826083091638166</c:v>
                </c:pt>
                <c:pt idx="99">
                  <c:v>6.8875257548234536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0-430C-B5EA-A1C5A786BE4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0</c:v>
                </c:pt>
                <c:pt idx="1">
                  <c:v>0.96493791578198895</c:v>
                </c:pt>
                <c:pt idx="2">
                  <c:v>1.7007359690935639</c:v>
                </c:pt>
                <c:pt idx="3">
                  <c:v>2.3267241935048388</c:v>
                </c:pt>
                <c:pt idx="4">
                  <c:v>2.8749376967917279</c:v>
                </c:pt>
                <c:pt idx="5">
                  <c:v>3.3632327336705958</c:v>
                </c:pt>
                <c:pt idx="6">
                  <c:v>3.8031656057668952</c:v>
                </c:pt>
                <c:pt idx="7">
                  <c:v>4.2030443229034722</c:v>
                </c:pt>
                <c:pt idx="8">
                  <c:v>4.5693909273891222</c:v>
                </c:pt>
                <c:pt idx="9">
                  <c:v>4.9070881408168328</c:v>
                </c:pt>
                <c:pt idx="10">
                  <c:v>5.2201627213302961</c:v>
                </c:pt>
                <c:pt idx="11">
                  <c:v>5.5112648422846853</c:v>
                </c:pt>
                <c:pt idx="12">
                  <c:v>5.7832329653307983</c:v>
                </c:pt>
                <c:pt idx="13">
                  <c:v>6.0384062309305424</c:v>
                </c:pt>
                <c:pt idx="14">
                  <c:v>6.2784742110164764</c:v>
                </c:pt>
                <c:pt idx="15">
                  <c:v>6.5052935614747671</c:v>
                </c:pt>
                <c:pt idx="16">
                  <c:v>6.7198217931577746</c:v>
                </c:pt>
                <c:pt idx="17">
                  <c:v>6.9235146253437554</c:v>
                </c:pt>
                <c:pt idx="18">
                  <c:v>7.1170093254646831</c:v>
                </c:pt>
                <c:pt idx="19">
                  <c:v>7.3011733441571769</c:v>
                </c:pt>
                <c:pt idx="20">
                  <c:v>7.4763832872747003</c:v>
                </c:pt>
                <c:pt idx="21">
                  <c:v>7.6439596973551964</c:v>
                </c:pt>
                <c:pt idx="22">
                  <c:v>7.8048276156833936</c:v>
                </c:pt>
                <c:pt idx="23">
                  <c:v>7.9585640101169348</c:v>
                </c:pt>
                <c:pt idx="24">
                  <c:v>8.1060638311820448</c:v>
                </c:pt>
                <c:pt idx="25">
                  <c:v>8.2481615527395018</c:v>
                </c:pt>
                <c:pt idx="26">
                  <c:v>8.385269800063071</c:v>
                </c:pt>
                <c:pt idx="27">
                  <c:v>8.516869781294881</c:v>
                </c:pt>
                <c:pt idx="28">
                  <c:v>8.6439295795164579</c:v>
                </c:pt>
                <c:pt idx="29">
                  <c:v>8.7668763238910845</c:v>
                </c:pt>
                <c:pt idx="30">
                  <c:v>8.8856507798360767</c:v>
                </c:pt>
                <c:pt idx="31">
                  <c:v>9.0003489692986953</c:v>
                </c:pt>
                <c:pt idx="32">
                  <c:v>9.1114605023152819</c:v>
                </c:pt>
                <c:pt idx="33">
                  <c:v>9.2192679642160318</c:v>
                </c:pt>
                <c:pt idx="34">
                  <c:v>9.3230980240578116</c:v>
                </c:pt>
                <c:pt idx="35">
                  <c:v>9.42376528650815</c:v>
                </c:pt>
                <c:pt idx="36">
                  <c:v>9.5214972818283314</c:v>
                </c:pt>
                <c:pt idx="37">
                  <c:v>9.6165190658278448</c:v>
                </c:pt>
                <c:pt idx="38">
                  <c:v>9.7090556943161737</c:v>
                </c:pt>
                <c:pt idx="39">
                  <c:v>9.7993322231028088</c:v>
                </c:pt>
                <c:pt idx="40">
                  <c:v>9.8868449085062338</c:v>
                </c:pt>
                <c:pt idx="41">
                  <c:v>9.9717696600691159</c:v>
                </c:pt>
                <c:pt idx="42">
                  <c:v>10.05454820484146</c:v>
                </c:pt>
                <c:pt idx="43">
                  <c:v>10.135335411030001</c:v>
                </c:pt>
                <c:pt idx="44">
                  <c:v>10.21428614684149</c:v>
                </c:pt>
                <c:pt idx="45">
                  <c:v>10.29155528048268</c:v>
                </c:pt>
                <c:pt idx="46">
                  <c:v>10.367012508213749</c:v>
                </c:pt>
                <c:pt idx="47">
                  <c:v>10.440275316516569</c:v>
                </c:pt>
                <c:pt idx="48">
                  <c:v>10.511875427084091</c:v>
                </c:pt>
                <c:pt idx="49">
                  <c:v>10.581909585134969</c:v>
                </c:pt>
                <c:pt idx="50">
                  <c:v>10.6504745358879</c:v>
                </c:pt>
                <c:pt idx="51">
                  <c:v>10.71766702456155</c:v>
                </c:pt>
                <c:pt idx="52">
                  <c:v>10.783578510360259</c:v>
                </c:pt>
                <c:pt idx="53">
                  <c:v>10.847721494738879</c:v>
                </c:pt>
                <c:pt idx="54">
                  <c:v>10.910521721915559</c:v>
                </c:pt>
                <c:pt idx="55">
                  <c:v>10.972040440883161</c:v>
                </c:pt>
                <c:pt idx="56">
                  <c:v>11.0323389006345</c:v>
                </c:pt>
                <c:pt idx="57">
                  <c:v>11.091478350162451</c:v>
                </c:pt>
                <c:pt idx="58">
                  <c:v>11.14952003845983</c:v>
                </c:pt>
                <c:pt idx="59">
                  <c:v>11.20616750564043</c:v>
                </c:pt>
                <c:pt idx="60">
                  <c:v>11.261546208993799</c:v>
                </c:pt>
                <c:pt idx="61">
                  <c:v>11.315847417310509</c:v>
                </c:pt>
                <c:pt idx="62">
                  <c:v>11.36911857781951</c:v>
                </c:pt>
                <c:pt idx="63">
                  <c:v>11.42140713774976</c:v>
                </c:pt>
                <c:pt idx="64">
                  <c:v>11.47276054433021</c:v>
                </c:pt>
                <c:pt idx="65">
                  <c:v>11.523226244789839</c:v>
                </c:pt>
                <c:pt idx="66">
                  <c:v>11.572851686357589</c:v>
                </c:pt>
                <c:pt idx="67">
                  <c:v>11.621684316262421</c:v>
                </c:pt>
                <c:pt idx="68">
                  <c:v>11.669771581733301</c:v>
                </c:pt>
                <c:pt idx="69">
                  <c:v>11.716871453682719</c:v>
                </c:pt>
                <c:pt idx="70">
                  <c:v>11.762930327213001</c:v>
                </c:pt>
                <c:pt idx="71">
                  <c:v>11.80821101974654</c:v>
                </c:pt>
                <c:pt idx="72">
                  <c:v>11.85274598539255</c:v>
                </c:pt>
                <c:pt idx="73">
                  <c:v>11.89656767826027</c:v>
                </c:pt>
                <c:pt idx="74">
                  <c:v>11.939708552458921</c:v>
                </c:pt>
                <c:pt idx="75">
                  <c:v>11.982201062097721</c:v>
                </c:pt>
                <c:pt idx="76">
                  <c:v>12.02407766128589</c:v>
                </c:pt>
                <c:pt idx="77">
                  <c:v>12.065370804132669</c:v>
                </c:pt>
                <c:pt idx="78">
                  <c:v>12.10611294474727</c:v>
                </c:pt>
                <c:pt idx="79">
                  <c:v>12.146180907776349</c:v>
                </c:pt>
                <c:pt idx="80">
                  <c:v>12.18539615667234</c:v>
                </c:pt>
                <c:pt idx="81">
                  <c:v>12.22401962257802</c:v>
                </c:pt>
                <c:pt idx="82">
                  <c:v>12.262071768255581</c:v>
                </c:pt>
                <c:pt idx="83">
                  <c:v>12.29957305646721</c:v>
                </c:pt>
                <c:pt idx="84">
                  <c:v>12.33654394997512</c:v>
                </c:pt>
                <c:pt idx="85">
                  <c:v>12.3730049115415</c:v>
                </c:pt>
                <c:pt idx="86">
                  <c:v>12.40897640392854</c:v>
                </c:pt>
                <c:pt idx="87">
                  <c:v>12.44447888989845</c:v>
                </c:pt>
                <c:pt idx="88">
                  <c:v>12.479532832213399</c:v>
                </c:pt>
                <c:pt idx="89">
                  <c:v>12.514107947329309</c:v>
                </c:pt>
                <c:pt idx="90">
                  <c:v>12.548020140667569</c:v>
                </c:pt>
                <c:pt idx="91">
                  <c:v>12.58146197165312</c:v>
                </c:pt>
                <c:pt idx="92">
                  <c:v>12.614446577126619</c:v>
                </c:pt>
                <c:pt idx="93">
                  <c:v>12.64698709392877</c:v>
                </c:pt>
                <c:pt idx="94">
                  <c:v>12.679096658900271</c:v>
                </c:pt>
                <c:pt idx="95">
                  <c:v>12.71078840888179</c:v>
                </c:pt>
                <c:pt idx="96">
                  <c:v>12.74207548071402</c:v>
                </c:pt>
                <c:pt idx="97">
                  <c:v>12.77297101123767</c:v>
                </c:pt>
                <c:pt idx="98">
                  <c:v>12.8034881372934</c:v>
                </c:pt>
                <c:pt idx="99">
                  <c:v>12.83363805413914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20-430C-B5EA-A1C5A786B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696543"/>
        <c:axId val="1268185903"/>
      </c:scatterChart>
      <c:valAx>
        <c:axId val="142269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185903"/>
        <c:crosses val="autoZero"/>
        <c:crossBetween val="midCat"/>
      </c:valAx>
      <c:valAx>
        <c:axId val="12681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69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dH_CH3OH(J/s)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Sheet1!$O$2:$O$101</c:f>
              <c:numCache>
                <c:formatCode>General</c:formatCode>
                <c:ptCount val="100"/>
                <c:pt idx="0">
                  <c:v>0</c:v>
                </c:pt>
                <c:pt idx="1">
                  <c:v>123725.0793464593</c:v>
                </c:pt>
                <c:pt idx="2">
                  <c:v>164539.78264163161</c:v>
                </c:pt>
                <c:pt idx="3">
                  <c:v>189704.96724473516</c:v>
                </c:pt>
                <c:pt idx="4">
                  <c:v>207503.91740368726</c:v>
                </c:pt>
                <c:pt idx="5">
                  <c:v>221022.7917771347</c:v>
                </c:pt>
                <c:pt idx="6">
                  <c:v>231758.21890416011</c:v>
                </c:pt>
                <c:pt idx="7">
                  <c:v>240518.40744944912</c:v>
                </c:pt>
                <c:pt idx="8">
                  <c:v>247864.41973109732</c:v>
                </c:pt>
                <c:pt idx="9">
                  <c:v>254141.4936611513</c:v>
                </c:pt>
                <c:pt idx="10">
                  <c:v>259601.68196484743</c:v>
                </c:pt>
                <c:pt idx="11">
                  <c:v>264364.93908174877</c:v>
                </c:pt>
                <c:pt idx="12">
                  <c:v>268576.35955630644</c:v>
                </c:pt>
                <c:pt idx="13">
                  <c:v>272348.49951818842</c:v>
                </c:pt>
                <c:pt idx="14">
                  <c:v>275743.51649971009</c:v>
                </c:pt>
                <c:pt idx="15">
                  <c:v>278842.72736232734</c:v>
                </c:pt>
                <c:pt idx="16">
                  <c:v>281666.15183920128</c:v>
                </c:pt>
                <c:pt idx="17">
                  <c:v>284270.98048125143</c:v>
                </c:pt>
                <c:pt idx="18">
                  <c:v>286666.18435226887</c:v>
                </c:pt>
                <c:pt idx="19">
                  <c:v>288879.89280454331</c:v>
                </c:pt>
                <c:pt idx="20">
                  <c:v>290916.69637543563</c:v>
                </c:pt>
                <c:pt idx="21">
                  <c:v>292820.7784803409</c:v>
                </c:pt>
                <c:pt idx="22">
                  <c:v>294619.73346343968</c:v>
                </c:pt>
                <c:pt idx="23">
                  <c:v>296290.83133022126</c:v>
                </c:pt>
                <c:pt idx="24">
                  <c:v>297860.54311993928</c:v>
                </c:pt>
                <c:pt idx="25">
                  <c:v>299353.08224393666</c:v>
                </c:pt>
                <c:pt idx="26">
                  <c:v>300777.68670350924</c:v>
                </c:pt>
                <c:pt idx="27">
                  <c:v>302111.78599181829</c:v>
                </c:pt>
                <c:pt idx="28">
                  <c:v>303383.58735991555</c:v>
                </c:pt>
                <c:pt idx="29">
                  <c:v>304602.82412647095</c:v>
                </c:pt>
                <c:pt idx="30">
                  <c:v>305764.6589373679</c:v>
                </c:pt>
                <c:pt idx="31">
                  <c:v>306868.90567352663</c:v>
                </c:pt>
                <c:pt idx="32">
                  <c:v>307927.16947972315</c:v>
                </c:pt>
                <c:pt idx="33">
                  <c:v>308944.85337469733</c:v>
                </c:pt>
                <c:pt idx="34">
                  <c:v>309904.91806186782</c:v>
                </c:pt>
                <c:pt idx="35">
                  <c:v>310825.25692765461</c:v>
                </c:pt>
                <c:pt idx="36">
                  <c:v>311709.98044745339</c:v>
                </c:pt>
                <c:pt idx="37">
                  <c:v>312563.14100325888</c:v>
                </c:pt>
                <c:pt idx="38">
                  <c:v>313388.79097706563</c:v>
                </c:pt>
                <c:pt idx="39">
                  <c:v>314190.98275086837</c:v>
                </c:pt>
                <c:pt idx="40">
                  <c:v>314958.49657746399</c:v>
                </c:pt>
                <c:pt idx="41">
                  <c:v>315694.35496966419</c:v>
                </c:pt>
                <c:pt idx="42">
                  <c:v>316407.15069570055</c:v>
                </c:pt>
                <c:pt idx="43">
                  <c:v>317099.46534326777</c:v>
                </c:pt>
                <c:pt idx="44">
                  <c:v>317773.8805000608</c:v>
                </c:pt>
                <c:pt idx="45">
                  <c:v>318432.97775377415</c:v>
                </c:pt>
                <c:pt idx="46">
                  <c:v>319073.66100693413</c:v>
                </c:pt>
                <c:pt idx="47">
                  <c:v>319687.8127434628</c:v>
                </c:pt>
                <c:pt idx="48">
                  <c:v>320285.51758729387</c:v>
                </c:pt>
                <c:pt idx="49">
                  <c:v>320868.19991542405</c:v>
                </c:pt>
                <c:pt idx="50">
                  <c:v>321437.28410485014</c:v>
                </c:pt>
                <c:pt idx="51">
                  <c:v>321994.19453256886</c:v>
                </c:pt>
                <c:pt idx="52">
                  <c:v>322540.25888632046</c:v>
                </c:pt>
                <c:pt idx="53">
                  <c:v>323066.21483445738</c:v>
                </c:pt>
                <c:pt idx="54">
                  <c:v>323579.50464696804</c:v>
                </c:pt>
                <c:pt idx="55">
                  <c:v>324080.90342079371</c:v>
                </c:pt>
                <c:pt idx="56">
                  <c:v>324571.18625287543</c:v>
                </c:pt>
                <c:pt idx="57">
                  <c:v>325051.12824015453</c:v>
                </c:pt>
                <c:pt idx="58">
                  <c:v>325521.50447957194</c:v>
                </c:pt>
                <c:pt idx="59">
                  <c:v>325977.63664769137</c:v>
                </c:pt>
                <c:pt idx="60">
                  <c:v>326421.2787235959</c:v>
                </c:pt>
                <c:pt idx="61">
                  <c:v>326855.18801002548</c:v>
                </c:pt>
                <c:pt idx="62">
                  <c:v>327279.92919030046</c:v>
                </c:pt>
                <c:pt idx="63">
                  <c:v>327696.06694774132</c:v>
                </c:pt>
                <c:pt idx="64">
                  <c:v>328104.16596566851</c:v>
                </c:pt>
                <c:pt idx="65">
                  <c:v>328504.7909274025</c:v>
                </c:pt>
                <c:pt idx="66">
                  <c:v>328898.50651626365</c:v>
                </c:pt>
                <c:pt idx="67">
                  <c:v>329285.87741557247</c:v>
                </c:pt>
                <c:pt idx="68">
                  <c:v>329667.46830864943</c:v>
                </c:pt>
                <c:pt idx="69">
                  <c:v>330039.98221050203</c:v>
                </c:pt>
                <c:pt idx="70">
                  <c:v>330402.63575014303</c:v>
                </c:pt>
                <c:pt idx="71">
                  <c:v>330758.86668963626</c:v>
                </c:pt>
                <c:pt idx="72">
                  <c:v>331109.039701275</c:v>
                </c:pt>
                <c:pt idx="73">
                  <c:v>331453.51945735246</c:v>
                </c:pt>
                <c:pt idx="74">
                  <c:v>331792.67063016212</c:v>
                </c:pt>
                <c:pt idx="75">
                  <c:v>332126.85789199703</c:v>
                </c:pt>
                <c:pt idx="76">
                  <c:v>332456.44591515063</c:v>
                </c:pt>
                <c:pt idx="77">
                  <c:v>332781.79937191622</c:v>
                </c:pt>
                <c:pt idx="78">
                  <c:v>333103.28293458698</c:v>
                </c:pt>
                <c:pt idx="79">
                  <c:v>333419.27108312183</c:v>
                </c:pt>
                <c:pt idx="80">
                  <c:v>333727.43033754354</c:v>
                </c:pt>
                <c:pt idx="81">
                  <c:v>334031.04713851277</c:v>
                </c:pt>
                <c:pt idx="82">
                  <c:v>334330.33281276381</c:v>
                </c:pt>
                <c:pt idx="83">
                  <c:v>334625.49868703098</c:v>
                </c:pt>
                <c:pt idx="84">
                  <c:v>334916.75608804857</c:v>
                </c:pt>
                <c:pt idx="85">
                  <c:v>335204.31634255074</c:v>
                </c:pt>
                <c:pt idx="86">
                  <c:v>335488.39077727194</c:v>
                </c:pt>
                <c:pt idx="87">
                  <c:v>335769.1907189464</c:v>
                </c:pt>
                <c:pt idx="88">
                  <c:v>336046.92749430839</c:v>
                </c:pt>
                <c:pt idx="89">
                  <c:v>336321.19562937587</c:v>
                </c:pt>
                <c:pt idx="90">
                  <c:v>336589.72013959225</c:v>
                </c:pt>
                <c:pt idx="91">
                  <c:v>336854.80411664152</c:v>
                </c:pt>
                <c:pt idx="92">
                  <c:v>337116.56984366104</c:v>
                </c:pt>
                <c:pt idx="93">
                  <c:v>337375.13960378862</c:v>
                </c:pt>
                <c:pt idx="94">
                  <c:v>337630.63568016159</c:v>
                </c:pt>
                <c:pt idx="95">
                  <c:v>337883.18035591772</c:v>
                </c:pt>
                <c:pt idx="96">
                  <c:v>338132.89591419435</c:v>
                </c:pt>
                <c:pt idx="97">
                  <c:v>338379.90463812923</c:v>
                </c:pt>
                <c:pt idx="98">
                  <c:v>338624.32881085976</c:v>
                </c:pt>
                <c:pt idx="99">
                  <c:v>338866.2671373139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34-4A50-B623-41047F0D4429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dH_CO(J/s)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Sheet1!$P$2:$P$101</c:f>
              <c:numCache>
                <c:formatCode>General</c:formatCode>
                <c:ptCount val="100"/>
                <c:pt idx="0">
                  <c:v>0</c:v>
                </c:pt>
                <c:pt idx="1">
                  <c:v>40141.417296530737</c:v>
                </c:pt>
                <c:pt idx="2">
                  <c:v>70750.61631429226</c:v>
                </c:pt>
                <c:pt idx="3">
                  <c:v>96791.726449801296</c:v>
                </c:pt>
                <c:pt idx="4">
                  <c:v>119597.40818653589</c:v>
                </c:pt>
                <c:pt idx="5">
                  <c:v>139910.48172069679</c:v>
                </c:pt>
                <c:pt idx="6">
                  <c:v>158211.68919990284</c:v>
                </c:pt>
                <c:pt idx="7">
                  <c:v>174846.64383278444</c:v>
                </c:pt>
                <c:pt idx="8">
                  <c:v>190086.66257938748</c:v>
                </c:pt>
                <c:pt idx="9">
                  <c:v>204134.86665798025</c:v>
                </c:pt>
                <c:pt idx="10">
                  <c:v>217158.76920734032</c:v>
                </c:pt>
                <c:pt idx="11">
                  <c:v>229268.61743904289</c:v>
                </c:pt>
                <c:pt idx="12">
                  <c:v>240582.4913577612</c:v>
                </c:pt>
                <c:pt idx="13">
                  <c:v>251197.69920671056</c:v>
                </c:pt>
                <c:pt idx="14">
                  <c:v>261184.52717828541</c:v>
                </c:pt>
                <c:pt idx="15">
                  <c:v>270620.21215735032</c:v>
                </c:pt>
                <c:pt idx="16">
                  <c:v>279544.58659536345</c:v>
                </c:pt>
                <c:pt idx="17">
                  <c:v>288018.20841430023</c:v>
                </c:pt>
                <c:pt idx="18">
                  <c:v>296067.58793933084</c:v>
                </c:pt>
                <c:pt idx="19">
                  <c:v>303728.81111693854</c:v>
                </c:pt>
                <c:pt idx="20">
                  <c:v>311017.54475062754</c:v>
                </c:pt>
                <c:pt idx="21">
                  <c:v>317988.72340997617</c:v>
                </c:pt>
                <c:pt idx="22">
                  <c:v>324680.82881242916</c:v>
                </c:pt>
                <c:pt idx="23">
                  <c:v>331076.2628208645</c:v>
                </c:pt>
                <c:pt idx="24">
                  <c:v>337212.25537717307</c:v>
                </c:pt>
                <c:pt idx="25">
                  <c:v>343123.52059396327</c:v>
                </c:pt>
                <c:pt idx="26">
                  <c:v>348827.22368262376</c:v>
                </c:pt>
                <c:pt idx="27">
                  <c:v>354301.78290186706</c:v>
                </c:pt>
                <c:pt idx="28">
                  <c:v>359587.47050788463</c:v>
                </c:pt>
                <c:pt idx="29">
                  <c:v>364702.05507386912</c:v>
                </c:pt>
                <c:pt idx="30">
                  <c:v>369643.07244118076</c:v>
                </c:pt>
                <c:pt idx="31">
                  <c:v>374414.51712282572</c:v>
                </c:pt>
                <c:pt idx="32">
                  <c:v>379036.75689631572</c:v>
                </c:pt>
                <c:pt idx="33">
                  <c:v>383521.54731138691</c:v>
                </c:pt>
                <c:pt idx="34">
                  <c:v>387840.87780080497</c:v>
                </c:pt>
                <c:pt idx="35">
                  <c:v>392028.63591873902</c:v>
                </c:pt>
                <c:pt idx="36">
                  <c:v>396094.28692405857</c:v>
                </c:pt>
                <c:pt idx="37">
                  <c:v>400047.19313843834</c:v>
                </c:pt>
                <c:pt idx="38">
                  <c:v>403896.71688355284</c:v>
                </c:pt>
                <c:pt idx="39">
                  <c:v>407652.22048107686</c:v>
                </c:pt>
                <c:pt idx="40">
                  <c:v>411292.7481938593</c:v>
                </c:pt>
                <c:pt idx="41">
                  <c:v>414825.61785887519</c:v>
                </c:pt>
                <c:pt idx="42">
                  <c:v>418269.20532140473</c:v>
                </c:pt>
                <c:pt idx="43">
                  <c:v>421629.95309884805</c:v>
                </c:pt>
                <c:pt idx="44">
                  <c:v>424914.30370860599</c:v>
                </c:pt>
                <c:pt idx="45">
                  <c:v>428128.69966807944</c:v>
                </c:pt>
                <c:pt idx="46">
                  <c:v>431267.72034169198</c:v>
                </c:pt>
                <c:pt idx="47">
                  <c:v>434315.45316708926</c:v>
                </c:pt>
                <c:pt idx="48">
                  <c:v>437294.01776669815</c:v>
                </c:pt>
                <c:pt idx="49">
                  <c:v>440207.43874161475</c:v>
                </c:pt>
                <c:pt idx="50">
                  <c:v>443059.74069293664</c:v>
                </c:pt>
                <c:pt idx="51">
                  <c:v>445854.94822176045</c:v>
                </c:pt>
                <c:pt idx="52">
                  <c:v>448596.86603098677</c:v>
                </c:pt>
                <c:pt idx="53">
                  <c:v>451265.21418113739</c:v>
                </c:pt>
                <c:pt idx="54">
                  <c:v>453877.70363168727</c:v>
                </c:pt>
                <c:pt idx="55">
                  <c:v>456436.88234073948</c:v>
                </c:pt>
                <c:pt idx="56">
                  <c:v>458945.29826639517</c:v>
                </c:pt>
                <c:pt idx="57">
                  <c:v>461405.49936675793</c:v>
                </c:pt>
                <c:pt idx="58">
                  <c:v>463820.03359992889</c:v>
                </c:pt>
                <c:pt idx="59">
                  <c:v>466176.56823464186</c:v>
                </c:pt>
                <c:pt idx="60">
                  <c:v>468480.32229414204</c:v>
                </c:pt>
                <c:pt idx="61">
                  <c:v>470739.25256011717</c:v>
                </c:pt>
                <c:pt idx="62">
                  <c:v>472955.33283729159</c:v>
                </c:pt>
                <c:pt idx="63">
                  <c:v>475130.53693039005</c:v>
                </c:pt>
                <c:pt idx="64">
                  <c:v>477266.83864413673</c:v>
                </c:pt>
                <c:pt idx="65">
                  <c:v>479366.21178325731</c:v>
                </c:pt>
                <c:pt idx="66">
                  <c:v>481430.63015247573</c:v>
                </c:pt>
                <c:pt idx="67">
                  <c:v>483462.06755651673</c:v>
                </c:pt>
                <c:pt idx="68">
                  <c:v>485462.49780010531</c:v>
                </c:pt>
                <c:pt idx="69">
                  <c:v>487421.85247320111</c:v>
                </c:pt>
                <c:pt idx="70">
                  <c:v>489337.90161206084</c:v>
                </c:pt>
                <c:pt idx="71">
                  <c:v>491221.5784214561</c:v>
                </c:pt>
                <c:pt idx="72">
                  <c:v>493074.2329923301</c:v>
                </c:pt>
                <c:pt idx="73">
                  <c:v>494897.21541562723</c:v>
                </c:pt>
                <c:pt idx="74">
                  <c:v>496691.87578229111</c:v>
                </c:pt>
                <c:pt idx="75">
                  <c:v>498459.5641832652</c:v>
                </c:pt>
                <c:pt idx="76">
                  <c:v>500201.63070949301</c:v>
                </c:pt>
                <c:pt idx="77">
                  <c:v>501919.42545191903</c:v>
                </c:pt>
                <c:pt idx="78">
                  <c:v>503614.29850148642</c:v>
                </c:pt>
                <c:pt idx="79">
                  <c:v>505281.12576349615</c:v>
                </c:pt>
                <c:pt idx="80">
                  <c:v>506912.48011756933</c:v>
                </c:pt>
                <c:pt idx="81">
                  <c:v>508519.2162992456</c:v>
                </c:pt>
                <c:pt idx="82">
                  <c:v>510102.18555943214</c:v>
                </c:pt>
                <c:pt idx="83">
                  <c:v>511662.23914903594</c:v>
                </c:pt>
                <c:pt idx="84">
                  <c:v>513200.228318965</c:v>
                </c:pt>
                <c:pt idx="85">
                  <c:v>514717.00432012638</c:v>
                </c:pt>
                <c:pt idx="86">
                  <c:v>516213.41840342723</c:v>
                </c:pt>
                <c:pt idx="87">
                  <c:v>517690.3218197755</c:v>
                </c:pt>
                <c:pt idx="88">
                  <c:v>519148.56582007743</c:v>
                </c:pt>
                <c:pt idx="89">
                  <c:v>520586.8906088993</c:v>
                </c:pt>
                <c:pt idx="90">
                  <c:v>521997.63785177091</c:v>
                </c:pt>
                <c:pt idx="91">
                  <c:v>523388.8180207698</c:v>
                </c:pt>
                <c:pt idx="92">
                  <c:v>524760.97760846734</c:v>
                </c:pt>
                <c:pt idx="93">
                  <c:v>526114.66310743685</c:v>
                </c:pt>
                <c:pt idx="94">
                  <c:v>527450.42101025127</c:v>
                </c:pt>
                <c:pt idx="95">
                  <c:v>528768.79780948244</c:v>
                </c:pt>
                <c:pt idx="96">
                  <c:v>530070.33999770321</c:v>
                </c:pt>
                <c:pt idx="97">
                  <c:v>531355.59406748705</c:v>
                </c:pt>
                <c:pt idx="98">
                  <c:v>532625.10651140544</c:v>
                </c:pt>
                <c:pt idx="99">
                  <c:v>533879.34305218817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34-4A50-B623-41047F0D4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394127"/>
        <c:axId val="1433111359"/>
      </c:scatterChart>
      <c:valAx>
        <c:axId val="163139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3111359"/>
        <c:crosses val="autoZero"/>
        <c:crossBetween val="midCat"/>
      </c:valAx>
      <c:valAx>
        <c:axId val="14331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39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  <c:pt idx="0">
                  <c:v>493</c:v>
                </c:pt>
                <c:pt idx="1">
                  <c:v>496.52764177296228</c:v>
                </c:pt>
                <c:pt idx="2">
                  <c:v>496.95960639444303</c:v>
                </c:pt>
                <c:pt idx="3">
                  <c:v>496.92245201487339</c:v>
                </c:pt>
                <c:pt idx="4">
                  <c:v>496.70999727762131</c:v>
                </c:pt>
                <c:pt idx="5">
                  <c:v>496.42148128382951</c:v>
                </c:pt>
                <c:pt idx="6">
                  <c:v>496.09998686944078</c:v>
                </c:pt>
                <c:pt idx="7">
                  <c:v>495.76518070534689</c:v>
                </c:pt>
                <c:pt idx="8">
                  <c:v>495.4293924634735</c:v>
                </c:pt>
                <c:pt idx="9">
                  <c:v>495.09868568805018</c:v>
                </c:pt>
                <c:pt idx="10">
                  <c:v>494.77667693382659</c:v>
                </c:pt>
                <c:pt idx="11">
                  <c:v>494.46379913016642</c:v>
                </c:pt>
                <c:pt idx="12">
                  <c:v>494.16121992129013</c:v>
                </c:pt>
                <c:pt idx="13">
                  <c:v>493.86960308237548</c:v>
                </c:pt>
                <c:pt idx="14">
                  <c:v>493.58861522377009</c:v>
                </c:pt>
                <c:pt idx="15">
                  <c:v>493.31844210519432</c:v>
                </c:pt>
                <c:pt idx="16">
                  <c:v>493.05824783850107</c:v>
                </c:pt>
                <c:pt idx="17">
                  <c:v>492.8078987679209</c:v>
                </c:pt>
                <c:pt idx="18">
                  <c:v>492.56665266888052</c:v>
                </c:pt>
                <c:pt idx="19">
                  <c:v>492.3341762757525</c:v>
                </c:pt>
                <c:pt idx="20">
                  <c:v>492.10999979190137</c:v>
                </c:pt>
                <c:pt idx="21">
                  <c:v>491.89367493233237</c:v>
                </c:pt>
                <c:pt idx="22">
                  <c:v>491.68474439886052</c:v>
                </c:pt>
                <c:pt idx="23">
                  <c:v>491.48298491661961</c:v>
                </c:pt>
                <c:pt idx="24">
                  <c:v>491.28794441113081</c:v>
                </c:pt>
                <c:pt idx="25">
                  <c:v>491.09918130656399</c:v>
                </c:pt>
                <c:pt idx="26">
                  <c:v>490.91636021808557</c:v>
                </c:pt>
                <c:pt idx="27">
                  <c:v>490.73943383017269</c:v>
                </c:pt>
                <c:pt idx="28">
                  <c:v>490.56789496563061</c:v>
                </c:pt>
                <c:pt idx="29">
                  <c:v>490.40140375385261</c:v>
                </c:pt>
                <c:pt idx="30">
                  <c:v>490.2398578300045</c:v>
                </c:pt>
                <c:pt idx="31">
                  <c:v>490.08307901290578</c:v>
                </c:pt>
                <c:pt idx="32">
                  <c:v>489.93069692069571</c:v>
                </c:pt>
                <c:pt idx="33">
                  <c:v>489.78244226778747</c:v>
                </c:pt>
                <c:pt idx="34">
                  <c:v>489.63877733194448</c:v>
                </c:pt>
                <c:pt idx="35">
                  <c:v>489.49902567283289</c:v>
                </c:pt>
                <c:pt idx="36">
                  <c:v>489.36296013854638</c:v>
                </c:pt>
                <c:pt idx="37">
                  <c:v>489.23035547087818</c:v>
                </c:pt>
                <c:pt idx="38">
                  <c:v>489.10098641162148</c:v>
                </c:pt>
                <c:pt idx="39">
                  <c:v>488.97462770256971</c:v>
                </c:pt>
                <c:pt idx="40">
                  <c:v>488.85169063289658</c:v>
                </c:pt>
                <c:pt idx="41">
                  <c:v>488.73199286968259</c:v>
                </c:pt>
                <c:pt idx="42">
                  <c:v>488.61511990992551</c:v>
                </c:pt>
                <c:pt idx="43">
                  <c:v>488.50090779860989</c:v>
                </c:pt>
                <c:pt idx="44">
                  <c:v>488.38919258072048</c:v>
                </c:pt>
                <c:pt idx="45">
                  <c:v>488.27981030124198</c:v>
                </c:pt>
                <c:pt idx="46">
                  <c:v>488.17285896366923</c:v>
                </c:pt>
                <c:pt idx="47">
                  <c:v>488.06866825101042</c:v>
                </c:pt>
                <c:pt idx="48">
                  <c:v>487.96672803121908</c:v>
                </c:pt>
                <c:pt idx="49">
                  <c:v>487.86692774096718</c:v>
                </c:pt>
                <c:pt idx="50">
                  <c:v>487.76915681692651</c:v>
                </c:pt>
                <c:pt idx="51">
                  <c:v>487.67330469576882</c:v>
                </c:pt>
                <c:pt idx="52">
                  <c:v>487.57926603907259</c:v>
                </c:pt>
                <c:pt idx="53">
                  <c:v>487.48750777327137</c:v>
                </c:pt>
                <c:pt idx="54">
                  <c:v>487.39759413934718</c:v>
                </c:pt>
                <c:pt idx="55">
                  <c:v>487.30944965985248</c:v>
                </c:pt>
                <c:pt idx="56">
                  <c:v>487.22299885733997</c:v>
                </c:pt>
                <c:pt idx="57">
                  <c:v>487.13816625436198</c:v>
                </c:pt>
                <c:pt idx="58">
                  <c:v>487.05487637347119</c:v>
                </c:pt>
                <c:pt idx="59">
                  <c:v>486.97345426704618</c:v>
                </c:pt>
                <c:pt idx="60">
                  <c:v>486.89375256303629</c:v>
                </c:pt>
                <c:pt idx="61">
                  <c:v>486.81555019966538</c:v>
                </c:pt>
                <c:pt idx="62">
                  <c:v>486.73878715344449</c:v>
                </c:pt>
                <c:pt idx="63">
                  <c:v>486.66340340088419</c:v>
                </c:pt>
                <c:pt idx="64">
                  <c:v>486.58933891849551</c:v>
                </c:pt>
                <c:pt idx="65">
                  <c:v>486.51653368278897</c:v>
                </c:pt>
                <c:pt idx="66">
                  <c:v>486.44492767027572</c:v>
                </c:pt>
                <c:pt idx="67">
                  <c:v>486.37446085746609</c:v>
                </c:pt>
                <c:pt idx="68">
                  <c:v>486.30507322087129</c:v>
                </c:pt>
                <c:pt idx="69">
                  <c:v>486.2370526608662</c:v>
                </c:pt>
                <c:pt idx="70">
                  <c:v>486.17046060930858</c:v>
                </c:pt>
                <c:pt idx="71">
                  <c:v>486.10497818757761</c:v>
                </c:pt>
                <c:pt idx="72">
                  <c:v>486.04056339253282</c:v>
                </c:pt>
                <c:pt idx="73">
                  <c:v>485.97717422103358</c:v>
                </c:pt>
                <c:pt idx="74">
                  <c:v>485.91476866993952</c:v>
                </c:pt>
                <c:pt idx="75">
                  <c:v>485.85330473610998</c:v>
                </c:pt>
                <c:pt idx="76">
                  <c:v>485.79274041640451</c:v>
                </c:pt>
                <c:pt idx="77">
                  <c:v>485.73303370768258</c:v>
                </c:pt>
                <c:pt idx="78">
                  <c:v>485.67414260680363</c:v>
                </c:pt>
                <c:pt idx="79">
                  <c:v>485.61621593421222</c:v>
                </c:pt>
                <c:pt idx="80">
                  <c:v>485.55947039095491</c:v>
                </c:pt>
                <c:pt idx="81">
                  <c:v>485.50358382894939</c:v>
                </c:pt>
                <c:pt idx="82">
                  <c:v>485.4485289481317</c:v>
                </c:pt>
                <c:pt idx="83">
                  <c:v>485.39427844843709</c:v>
                </c:pt>
                <c:pt idx="84">
                  <c:v>485.34080502980117</c:v>
                </c:pt>
                <c:pt idx="85">
                  <c:v>485.28808139215971</c:v>
                </c:pt>
                <c:pt idx="86">
                  <c:v>485.23608023544813</c:v>
                </c:pt>
                <c:pt idx="87">
                  <c:v>485.18477425960191</c:v>
                </c:pt>
                <c:pt idx="88">
                  <c:v>485.13413616455671</c:v>
                </c:pt>
                <c:pt idx="89">
                  <c:v>485.08420228625249</c:v>
                </c:pt>
                <c:pt idx="90">
                  <c:v>485.03520184008011</c:v>
                </c:pt>
                <c:pt idx="91">
                  <c:v>484.98689171629741</c:v>
                </c:pt>
                <c:pt idx="92">
                  <c:v>484.9392538015652</c:v>
                </c:pt>
                <c:pt idx="93">
                  <c:v>484.89226998254452</c:v>
                </c:pt>
                <c:pt idx="94">
                  <c:v>484.84592214589588</c:v>
                </c:pt>
                <c:pt idx="95">
                  <c:v>484.80019217828033</c:v>
                </c:pt>
                <c:pt idx="96">
                  <c:v>484.75506196635871</c:v>
                </c:pt>
                <c:pt idx="97">
                  <c:v>484.71051339679173</c:v>
                </c:pt>
                <c:pt idx="98">
                  <c:v>484.66652835624018</c:v>
                </c:pt>
                <c:pt idx="99">
                  <c:v>484.62309116700442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71-4F99-93FE-BB0458E3FC2A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Sheet1!$R$2:$R$101</c:f>
              <c:numCache>
                <c:formatCode>General</c:formatCode>
                <c:ptCount val="100"/>
                <c:pt idx="0">
                  <c:v>493</c:v>
                </c:pt>
                <c:pt idx="1">
                  <c:v>496.93190365084024</c:v>
                </c:pt>
                <c:pt idx="2">
                  <c:v>497.42234089987528</c:v>
                </c:pt>
                <c:pt idx="3">
                  <c:v>497.38738811683646</c:v>
                </c:pt>
                <c:pt idx="4">
                  <c:v>497.15522787328598</c:v>
                </c:pt>
                <c:pt idx="5">
                  <c:v>496.83706499446362</c:v>
                </c:pt>
                <c:pt idx="6">
                  <c:v>496.48131741855178</c:v>
                </c:pt>
                <c:pt idx="7">
                  <c:v>496.11013892989934</c:v>
                </c:pt>
                <c:pt idx="8">
                  <c:v>495.73744930305372</c:v>
                </c:pt>
                <c:pt idx="9">
                  <c:v>495.37012094411608</c:v>
                </c:pt>
                <c:pt idx="10">
                  <c:v>495.01226517801524</c:v>
                </c:pt>
                <c:pt idx="11">
                  <c:v>494.66441359865615</c:v>
                </c:pt>
                <c:pt idx="12">
                  <c:v>494.32790913677002</c:v>
                </c:pt>
                <c:pt idx="13">
                  <c:v>494.00352230386414</c:v>
                </c:pt>
                <c:pt idx="14">
                  <c:v>493.6909025136361</c:v>
                </c:pt>
                <c:pt idx="15">
                  <c:v>493.39027266321187</c:v>
                </c:pt>
                <c:pt idx="16">
                  <c:v>493.10071422620939</c:v>
                </c:pt>
                <c:pt idx="17">
                  <c:v>492.82208603625548</c:v>
                </c:pt>
                <c:pt idx="18">
                  <c:v>492.55357053034521</c:v>
                </c:pt>
                <c:pt idx="19">
                  <c:v>492.29480267811505</c:v>
                </c:pt>
                <c:pt idx="20">
                  <c:v>492.04526804616705</c:v>
                </c:pt>
                <c:pt idx="21">
                  <c:v>491.80446381087842</c:v>
                </c:pt>
                <c:pt idx="22">
                  <c:v>491.57187890448319</c:v>
                </c:pt>
                <c:pt idx="23">
                  <c:v>491.34727849944989</c:v>
                </c:pt>
                <c:pt idx="24">
                  <c:v>491.13015581776313</c:v>
                </c:pt>
                <c:pt idx="25">
                  <c:v>490.92001481258802</c:v>
                </c:pt>
                <c:pt idx="26">
                  <c:v>490.71648215832414</c:v>
                </c:pt>
                <c:pt idx="27">
                  <c:v>490.51951814717671</c:v>
                </c:pt>
                <c:pt idx="28">
                  <c:v>490.32854956911291</c:v>
                </c:pt>
                <c:pt idx="29">
                  <c:v>490.14319625340187</c:v>
                </c:pt>
                <c:pt idx="30">
                  <c:v>489.96334911988885</c:v>
                </c:pt>
                <c:pt idx="31">
                  <c:v>489.78881235995289</c:v>
                </c:pt>
                <c:pt idx="32">
                  <c:v>489.6191698572128</c:v>
                </c:pt>
                <c:pt idx="33">
                  <c:v>489.45412071659456</c:v>
                </c:pt>
                <c:pt idx="34">
                  <c:v>489.29419225579232</c:v>
                </c:pt>
                <c:pt idx="35">
                  <c:v>489.13862237368494</c:v>
                </c:pt>
                <c:pt idx="36">
                  <c:v>488.98715724349825</c:v>
                </c:pt>
                <c:pt idx="37">
                  <c:v>488.83954493457384</c:v>
                </c:pt>
                <c:pt idx="38">
                  <c:v>488.69553328244348</c:v>
                </c:pt>
                <c:pt idx="39">
                  <c:v>488.55486990185079</c:v>
                </c:pt>
                <c:pt idx="40">
                  <c:v>488.41802189272232</c:v>
                </c:pt>
                <c:pt idx="41">
                  <c:v>488.28478545516089</c:v>
                </c:pt>
                <c:pt idx="42">
                  <c:v>488.1546940158446</c:v>
                </c:pt>
                <c:pt idx="43">
                  <c:v>488.02756408091369</c:v>
                </c:pt>
                <c:pt idx="44">
                  <c:v>487.90321202837902</c:v>
                </c:pt>
                <c:pt idx="45">
                  <c:v>487.7814541144383</c:v>
                </c:pt>
                <c:pt idx="46">
                  <c:v>487.66240250929587</c:v>
                </c:pt>
                <c:pt idx="47">
                  <c:v>487.54643132513422</c:v>
                </c:pt>
                <c:pt idx="48">
                  <c:v>487.43296556816841</c:v>
                </c:pt>
                <c:pt idx="49">
                  <c:v>487.32188163690898</c:v>
                </c:pt>
                <c:pt idx="50">
                  <c:v>487.2130558633387</c:v>
                </c:pt>
                <c:pt idx="51">
                  <c:v>487.10636451584566</c:v>
                </c:pt>
                <c:pt idx="52">
                  <c:v>487.00168969841513</c:v>
                </c:pt>
                <c:pt idx="53">
                  <c:v>486.89955936041906</c:v>
                </c:pt>
                <c:pt idx="54">
                  <c:v>486.79948275716288</c:v>
                </c:pt>
                <c:pt idx="55">
                  <c:v>486.70137564171955</c:v>
                </c:pt>
                <c:pt idx="56">
                  <c:v>486.60515373124707</c:v>
                </c:pt>
                <c:pt idx="57">
                  <c:v>486.5107327084126</c:v>
                </c:pt>
                <c:pt idx="58">
                  <c:v>486.41802822274201</c:v>
                </c:pt>
                <c:pt idx="59">
                  <c:v>486.32740668317604</c:v>
                </c:pt>
                <c:pt idx="60">
                  <c:v>486.2387028728977</c:v>
                </c:pt>
                <c:pt idx="61">
                  <c:v>486.15166856165638</c:v>
                </c:pt>
                <c:pt idx="62">
                  <c:v>486.06623672539342</c:v>
                </c:pt>
                <c:pt idx="63">
                  <c:v>485.98234031694176</c:v>
                </c:pt>
                <c:pt idx="64">
                  <c:v>485.89991226688272</c:v>
                </c:pt>
                <c:pt idx="65">
                  <c:v>485.81888548435973</c:v>
                </c:pt>
                <c:pt idx="66">
                  <c:v>485.73919285784842</c:v>
                </c:pt>
                <c:pt idx="67">
                  <c:v>485.66076725588249</c:v>
                </c:pt>
                <c:pt idx="68">
                  <c:v>485.58354152773614</c:v>
                </c:pt>
                <c:pt idx="69">
                  <c:v>485.50783961853631</c:v>
                </c:pt>
                <c:pt idx="70">
                  <c:v>485.43373095740571</c:v>
                </c:pt>
                <c:pt idx="71">
                  <c:v>485.36085741237815</c:v>
                </c:pt>
                <c:pt idx="72">
                  <c:v>485.28917206460983</c:v>
                </c:pt>
                <c:pt idx="73">
                  <c:v>485.21862798277732</c:v>
                </c:pt>
                <c:pt idx="74">
                  <c:v>485.14917822348326</c:v>
                </c:pt>
                <c:pt idx="75">
                  <c:v>485.0807758316418</c:v>
                </c:pt>
                <c:pt idx="76">
                  <c:v>485.01337384084468</c:v>
                </c:pt>
                <c:pt idx="77">
                  <c:v>484.94692527370717</c:v>
                </c:pt>
                <c:pt idx="78">
                  <c:v>484.88138314219458</c:v>
                </c:pt>
                <c:pt idx="79">
                  <c:v>484.81691489590099</c:v>
                </c:pt>
                <c:pt idx="80">
                  <c:v>484.75376430760048</c:v>
                </c:pt>
                <c:pt idx="81">
                  <c:v>484.69156957665467</c:v>
                </c:pt>
                <c:pt idx="82">
                  <c:v>484.63030022896322</c:v>
                </c:pt>
                <c:pt idx="83">
                  <c:v>484.56992578386445</c:v>
                </c:pt>
                <c:pt idx="84">
                  <c:v>484.51041575432123</c:v>
                </c:pt>
                <c:pt idx="85">
                  <c:v>484.45173964709971</c:v>
                </c:pt>
                <c:pt idx="86">
                  <c:v>484.39386696293991</c:v>
                </c:pt>
                <c:pt idx="87">
                  <c:v>484.33676719671979</c:v>
                </c:pt>
                <c:pt idx="88">
                  <c:v>484.28040983761099</c:v>
                </c:pt>
                <c:pt idx="89">
                  <c:v>484.22483584304626</c:v>
                </c:pt>
                <c:pt idx="90">
                  <c:v>484.1703028224303</c:v>
                </c:pt>
                <c:pt idx="91">
                  <c:v>484.11653788358552</c:v>
                </c:pt>
                <c:pt idx="92">
                  <c:v>484.06352082797002</c:v>
                </c:pt>
                <c:pt idx="93">
                  <c:v>484.01123145342399</c:v>
                </c:pt>
                <c:pt idx="94">
                  <c:v>483.9596495542599</c:v>
                </c:pt>
                <c:pt idx="95">
                  <c:v>483.90875492135012</c:v>
                </c:pt>
                <c:pt idx="96">
                  <c:v>483.85852734221152</c:v>
                </c:pt>
                <c:pt idx="97">
                  <c:v>483.80894660108726</c:v>
                </c:pt>
                <c:pt idx="98">
                  <c:v>483.75999247902558</c:v>
                </c:pt>
                <c:pt idx="99">
                  <c:v>483.71164749067913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71-4F99-93FE-BB0458E3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671183"/>
        <c:axId val="1433104159"/>
      </c:scatterChart>
      <c:valAx>
        <c:axId val="143467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3104159"/>
        <c:crosses val="autoZero"/>
        <c:crossBetween val="midCat"/>
      </c:valAx>
      <c:valAx>
        <c:axId val="143310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467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464344</xdr:colOff>
      <xdr:row>25</xdr:row>
      <xdr:rowOff>102393</xdr:rowOff>
    </xdr:from>
    <xdr:to>
      <xdr:col>13</xdr:col>
      <xdr:colOff>230981</xdr:colOff>
      <xdr:row>41</xdr:row>
      <xdr:rowOff>102393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3080AF-FAC7-C3C9-5FA0-0942983D1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240505</xdr:colOff>
      <xdr:row>7</xdr:row>
      <xdr:rowOff>83343</xdr:rowOff>
    </xdr:from>
    <xdr:to>
      <xdr:col>13</xdr:col>
      <xdr:colOff>278605</xdr:colOff>
      <xdr:row>23</xdr:row>
      <xdr:rowOff>83343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BF02F57-B111-A165-A24C-311E28A4D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240505</xdr:colOff>
      <xdr:row>7</xdr:row>
      <xdr:rowOff>83343</xdr:rowOff>
    </xdr:from>
    <xdr:to>
      <xdr:col>13</xdr:col>
      <xdr:colOff>278605</xdr:colOff>
      <xdr:row>23</xdr:row>
      <xdr:rowOff>83343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A8CD3D8-37B4-4995-899F-3067A2E7B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tabSelected="1" workbookViewId="0">
      <selection activeCellId="2" sqref="R1:R1048576 H1:H1048576 A1:A1048576"/>
    </sheetView>
  </sheetViews>
  <sheetFormatPr defaultRowHeight="13.5" x14ac:dyDescent="0.3"/>
  <cols>
    <col min="2" max="2" width="12.19921875" bestFit="1" customWidth="1"/>
    <col min="15" max="15" width="14.33203125" bestFit="1" customWidth="1"/>
  </cols>
  <sheetData>
    <row r="1" spans="1:18" x14ac:dyDescent="0.3">
      <c r="A1" t="s">
        <v>9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O1" t="s">
        <v>7</v>
      </c>
      <c r="P1" t="s">
        <v>8</v>
      </c>
      <c r="R1" t="s">
        <v>10</v>
      </c>
    </row>
    <row r="2" spans="1:18" x14ac:dyDescent="0.3">
      <c r="A2" s="1">
        <v>0</v>
      </c>
      <c r="B2">
        <v>178.40578783751931</v>
      </c>
      <c r="C2">
        <v>535.21736351255799</v>
      </c>
      <c r="D2">
        <v>0</v>
      </c>
      <c r="E2">
        <v>0</v>
      </c>
      <c r="F2">
        <v>0</v>
      </c>
      <c r="G2">
        <v>0</v>
      </c>
      <c r="H2">
        <v>493</v>
      </c>
      <c r="I2">
        <f t="shared" ref="I2:I11" si="0">SUM(B2:G2)</f>
        <v>713.62315135007725</v>
      </c>
      <c r="J2">
        <f t="shared" ref="J2:J11" si="1">45*B2/$I2</f>
        <v>11.25</v>
      </c>
      <c r="K2">
        <f t="shared" ref="K2:K11" si="2">45*C2/$I2</f>
        <v>33.75</v>
      </c>
      <c r="L2">
        <f t="shared" ref="L2:L11" si="3">45*D2/$I2</f>
        <v>0</v>
      </c>
      <c r="M2">
        <f t="shared" ref="M2:M11" si="4">45*E2/$I2</f>
        <v>0</v>
      </c>
      <c r="N2">
        <f t="shared" ref="N2:N11" si="5">45*F2/$I2</f>
        <v>0</v>
      </c>
      <c r="O2">
        <f>D2*49200</f>
        <v>0</v>
      </c>
      <c r="P2">
        <f>F2*-41600</f>
        <v>0</v>
      </c>
      <c r="Q2">
        <f>(O2-P2)/I2/30</f>
        <v>0</v>
      </c>
      <c r="R2">
        <f>493+Q2</f>
        <v>493</v>
      </c>
    </row>
    <row r="3" spans="1:18" x14ac:dyDescent="0.3">
      <c r="A3" s="1">
        <v>1</v>
      </c>
      <c r="B3">
        <v>174.92611253664671</v>
      </c>
      <c r="C3">
        <v>526.70821456669535</v>
      </c>
      <c r="D3">
        <v>2.514737385090636</v>
      </c>
      <c r="E3">
        <v>3.4796753008726622</v>
      </c>
      <c r="F3">
        <v>0.96493791578198895</v>
      </c>
      <c r="G3">
        <v>0</v>
      </c>
      <c r="H3">
        <v>496.52764177296228</v>
      </c>
      <c r="I3">
        <f t="shared" si="0"/>
        <v>708.59367770508732</v>
      </c>
      <c r="J3">
        <f t="shared" si="1"/>
        <v>11.108870022158522</v>
      </c>
      <c r="K3">
        <f t="shared" si="2"/>
        <v>33.449168968405438</v>
      </c>
      <c r="L3">
        <f t="shared" si="3"/>
        <v>0.1597010894813212</v>
      </c>
      <c r="M3">
        <f t="shared" si="4"/>
        <v>0.22098050471802225</v>
      </c>
      <c r="N3">
        <f t="shared" si="5"/>
        <v>6.1279415236698706E-2</v>
      </c>
      <c r="O3">
        <f>D3*49200</f>
        <v>123725.0793464593</v>
      </c>
      <c r="P3">
        <f>F3*41600</f>
        <v>40141.417296530737</v>
      </c>
      <c r="Q3">
        <f t="shared" ref="Q3:Q66" si="6">(O3-P3)/I3/30</f>
        <v>3.9319036508402498</v>
      </c>
      <c r="R3">
        <f t="shared" ref="R3:R66" si="7">493+Q3</f>
        <v>496.93190365084024</v>
      </c>
    </row>
    <row r="4" spans="1:18" x14ac:dyDescent="0.3">
      <c r="A4" s="1">
        <v>2</v>
      </c>
      <c r="B4">
        <v>173.36074734318919</v>
      </c>
      <c r="C4">
        <v>523.48371493974958</v>
      </c>
      <c r="D4">
        <v>3.344304525236415</v>
      </c>
      <c r="E4">
        <v>5.0450404943301166</v>
      </c>
      <c r="F4">
        <v>1.7007359690935639</v>
      </c>
      <c r="G4">
        <v>0</v>
      </c>
      <c r="H4">
        <v>496.95960639444303</v>
      </c>
      <c r="I4">
        <f t="shared" si="0"/>
        <v>706.93454327159895</v>
      </c>
      <c r="J4">
        <f t="shared" si="1"/>
        <v>11.035298394587487</v>
      </c>
      <c r="K4">
        <f t="shared" si="2"/>
        <v>33.322416334716294</v>
      </c>
      <c r="L4">
        <f t="shared" si="3"/>
        <v>0.21288209080740891</v>
      </c>
      <c r="M4">
        <f t="shared" si="4"/>
        <v>0.32114263534811205</v>
      </c>
      <c r="N4">
        <f t="shared" si="5"/>
        <v>0.10826054454069438</v>
      </c>
      <c r="O4">
        <f t="shared" ref="O4:O67" si="8">D4*49200</f>
        <v>164539.78264163161</v>
      </c>
      <c r="P4">
        <f t="shared" ref="P4:P67" si="9">F4*41600</f>
        <v>70750.61631429226</v>
      </c>
      <c r="Q4">
        <f t="shared" si="6"/>
        <v>4.4223408998752829</v>
      </c>
      <c r="R4">
        <f t="shared" si="7"/>
        <v>497.42234089987528</v>
      </c>
    </row>
    <row r="5" spans="1:18" x14ac:dyDescent="0.3">
      <c r="A5" s="1">
        <v>3</v>
      </c>
      <c r="B5">
        <v>172.22327162684519</v>
      </c>
      <c r="C5">
        <v>521.3232642976136</v>
      </c>
      <c r="D5">
        <v>3.855792017169414</v>
      </c>
      <c r="E5">
        <v>6.1825162106741498</v>
      </c>
      <c r="F5">
        <v>2.3267241935048388</v>
      </c>
      <c r="G5">
        <v>0</v>
      </c>
      <c r="H5">
        <v>496.92245201487339</v>
      </c>
      <c r="I5">
        <f t="shared" si="0"/>
        <v>705.91156834580715</v>
      </c>
      <c r="J5">
        <f t="shared" si="1"/>
        <v>10.978779171120614</v>
      </c>
      <c r="K5">
        <f t="shared" si="2"/>
        <v>33.232982636006909</v>
      </c>
      <c r="L5">
        <f t="shared" si="3"/>
        <v>0.24579656794578186</v>
      </c>
      <c r="M5">
        <f t="shared" si="4"/>
        <v>0.39411909643623738</v>
      </c>
      <c r="N5">
        <f t="shared" si="5"/>
        <v>0.14832252849046207</v>
      </c>
      <c r="O5">
        <f t="shared" si="8"/>
        <v>189704.96724473516</v>
      </c>
      <c r="P5">
        <f t="shared" si="9"/>
        <v>96791.726449801296</v>
      </c>
      <c r="Q5">
        <f t="shared" si="6"/>
        <v>4.3873881168364779</v>
      </c>
      <c r="R5">
        <f t="shared" si="7"/>
        <v>497.38738811683646</v>
      </c>
    </row>
    <row r="6" spans="1:18" x14ac:dyDescent="0.3">
      <c r="A6" s="1">
        <v>4</v>
      </c>
      <c r="B6">
        <v>171.31329084390509</v>
      </c>
      <c r="C6">
        <v>519.68974895720783</v>
      </c>
      <c r="D6">
        <v>4.2175592968229116</v>
      </c>
      <c r="E6">
        <v>7.0924969936143052</v>
      </c>
      <c r="F6">
        <v>2.8749376967917279</v>
      </c>
      <c r="G6">
        <v>0</v>
      </c>
      <c r="H6">
        <v>496.70999727762131</v>
      </c>
      <c r="I6">
        <f t="shared" si="0"/>
        <v>705.18803378834173</v>
      </c>
      <c r="J6">
        <f t="shared" si="1"/>
        <v>10.93197518761297</v>
      </c>
      <c r="K6">
        <f t="shared" si="2"/>
        <v>33.162841089974506</v>
      </c>
      <c r="L6">
        <f t="shared" si="3"/>
        <v>0.26913413056296343</v>
      </c>
      <c r="M6">
        <f t="shared" si="4"/>
        <v>0.45259186120625322</v>
      </c>
      <c r="N6">
        <f t="shared" si="5"/>
        <v>0.18345773064331108</v>
      </c>
      <c r="O6">
        <f t="shared" si="8"/>
        <v>207503.91740368726</v>
      </c>
      <c r="P6">
        <f t="shared" si="9"/>
        <v>119597.40818653589</v>
      </c>
      <c r="Q6">
        <f t="shared" si="6"/>
        <v>4.1552278732859698</v>
      </c>
      <c r="R6">
        <f t="shared" si="7"/>
        <v>497.15522787328598</v>
      </c>
    </row>
    <row r="7" spans="1:18" x14ac:dyDescent="0.3">
      <c r="A7" s="1">
        <v>5</v>
      </c>
      <c r="B7">
        <v>170.55022193764731</v>
      </c>
      <c r="C7">
        <v>518.37713230573331</v>
      </c>
      <c r="D7">
        <v>4.4923331662019246</v>
      </c>
      <c r="E7">
        <v>7.8555658998720803</v>
      </c>
      <c r="F7">
        <v>3.3632327336705958</v>
      </c>
      <c r="G7">
        <v>0</v>
      </c>
      <c r="H7">
        <v>496.42148128382951</v>
      </c>
      <c r="I7">
        <f t="shared" si="0"/>
        <v>704.63848604312511</v>
      </c>
      <c r="J7">
        <f t="shared" si="1"/>
        <v>10.891769523250849</v>
      </c>
      <c r="K7">
        <f t="shared" si="2"/>
        <v>33.104877771791685</v>
      </c>
      <c r="L7">
        <f t="shared" si="3"/>
        <v>0.28689178420310463</v>
      </c>
      <c r="M7">
        <f t="shared" si="4"/>
        <v>0.50167635247872167</v>
      </c>
      <c r="N7">
        <f t="shared" si="5"/>
        <v>0.21478456827564513</v>
      </c>
      <c r="O7">
        <f t="shared" si="8"/>
        <v>221022.7917771347</v>
      </c>
      <c r="P7">
        <f t="shared" si="9"/>
        <v>139910.48172069679</v>
      </c>
      <c r="Q7">
        <f t="shared" si="6"/>
        <v>3.8370649944636384</v>
      </c>
      <c r="R7">
        <f t="shared" si="7"/>
        <v>496.83706499446362</v>
      </c>
    </row>
    <row r="8" spans="1:18" x14ac:dyDescent="0.3">
      <c r="A8" s="1">
        <v>6</v>
      </c>
      <c r="B8">
        <v>169.892089327197</v>
      </c>
      <c r="C8">
        <v>517.28260021791732</v>
      </c>
      <c r="D8">
        <v>4.7105329045561</v>
      </c>
      <c r="E8">
        <v>8.5136985103223761</v>
      </c>
      <c r="F8">
        <v>3.8031656057668952</v>
      </c>
      <c r="G8">
        <v>0</v>
      </c>
      <c r="H8">
        <v>496.09998686944078</v>
      </c>
      <c r="I8">
        <f t="shared" si="0"/>
        <v>704.20208656575971</v>
      </c>
      <c r="J8">
        <f t="shared" si="1"/>
        <v>10.856463173813598</v>
      </c>
      <c r="K8">
        <f t="shared" si="2"/>
        <v>33.055450209366228</v>
      </c>
      <c r="L8">
        <f t="shared" si="3"/>
        <v>0.30101299719058694</v>
      </c>
      <c r="M8">
        <f t="shared" si="4"/>
        <v>0.5440433084100651</v>
      </c>
      <c r="N8">
        <f t="shared" si="5"/>
        <v>0.24303031121951765</v>
      </c>
      <c r="O8">
        <f t="shared" si="8"/>
        <v>231758.21890416011</v>
      </c>
      <c r="P8">
        <f t="shared" si="9"/>
        <v>158211.68919990284</v>
      </c>
      <c r="Q8">
        <f t="shared" si="6"/>
        <v>3.4813174185518099</v>
      </c>
      <c r="R8">
        <f t="shared" si="7"/>
        <v>496.48131741855178</v>
      </c>
    </row>
    <row r="9" spans="1:18" x14ac:dyDescent="0.3">
      <c r="A9" s="1">
        <v>7</v>
      </c>
      <c r="B9">
        <v>169.3141579973514</v>
      </c>
      <c r="C9">
        <v>516.34856366341478</v>
      </c>
      <c r="D9">
        <v>4.8885855172652262</v>
      </c>
      <c r="E9">
        <v>9.091629840167986</v>
      </c>
      <c r="F9">
        <v>4.2030443229034722</v>
      </c>
      <c r="G9">
        <v>0</v>
      </c>
      <c r="H9">
        <v>495.76518070534689</v>
      </c>
      <c r="I9">
        <f t="shared" si="0"/>
        <v>703.84598134110297</v>
      </c>
      <c r="J9">
        <f t="shared" si="1"/>
        <v>10.825006197184454</v>
      </c>
      <c r="K9">
        <f t="shared" si="2"/>
        <v>33.012457243245969</v>
      </c>
      <c r="L9">
        <f t="shared" si="3"/>
        <v>0.31254898672259918</v>
      </c>
      <c r="M9">
        <f t="shared" si="4"/>
        <v>0.58126827978476026</v>
      </c>
      <c r="N9">
        <f t="shared" si="5"/>
        <v>0.2687192930622066</v>
      </c>
      <c r="O9">
        <f t="shared" si="8"/>
        <v>240518.40744944912</v>
      </c>
      <c r="P9">
        <f t="shared" si="9"/>
        <v>174846.64383278444</v>
      </c>
      <c r="Q9">
        <f t="shared" si="6"/>
        <v>3.1101389298993221</v>
      </c>
      <c r="R9">
        <f t="shared" si="7"/>
        <v>496.11013892989934</v>
      </c>
    </row>
    <row r="10" spans="1:18" x14ac:dyDescent="0.3">
      <c r="A10" s="1">
        <v>8</v>
      </c>
      <c r="B10">
        <v>168.79850220014939</v>
      </c>
      <c r="C10">
        <v>515.53428948153271</v>
      </c>
      <c r="D10">
        <v>5.0378947099816527</v>
      </c>
      <c r="E10">
        <v>9.6072856373700262</v>
      </c>
      <c r="F10">
        <v>4.5693909273891222</v>
      </c>
      <c r="G10">
        <v>0</v>
      </c>
      <c r="H10">
        <v>495.4293924634735</v>
      </c>
      <c r="I10">
        <f t="shared" si="0"/>
        <v>703.54736295642294</v>
      </c>
      <c r="J10">
        <f t="shared" si="1"/>
        <v>10.796618676939319</v>
      </c>
      <c r="K10">
        <f t="shared" si="2"/>
        <v>32.974387010965032</v>
      </c>
      <c r="L10">
        <f t="shared" si="3"/>
        <v>0.32223169879639829</v>
      </c>
      <c r="M10">
        <f t="shared" si="4"/>
        <v>0.61449715604779998</v>
      </c>
      <c r="N10">
        <f t="shared" si="5"/>
        <v>0.29226545725144959</v>
      </c>
      <c r="O10">
        <f t="shared" si="8"/>
        <v>247864.41973109732</v>
      </c>
      <c r="P10">
        <f t="shared" si="9"/>
        <v>190086.66257938748</v>
      </c>
      <c r="Q10">
        <f t="shared" si="6"/>
        <v>2.7374493030536993</v>
      </c>
      <c r="R10">
        <f t="shared" si="7"/>
        <v>495.73744930305372</v>
      </c>
    </row>
    <row r="11" spans="1:18" x14ac:dyDescent="0.3">
      <c r="A11" s="1">
        <v>9</v>
      </c>
      <c r="B11">
        <v>168.33322218326529</v>
      </c>
      <c r="C11">
        <v>514.81384385810929</v>
      </c>
      <c r="D11">
        <v>5.1654775134380344</v>
      </c>
      <c r="E11">
        <v>10.07256565425411</v>
      </c>
      <c r="F11">
        <v>4.9070881408168328</v>
      </c>
      <c r="G11">
        <v>0</v>
      </c>
      <c r="H11">
        <v>495.09868568805018</v>
      </c>
      <c r="I11">
        <f t="shared" si="0"/>
        <v>703.29219734988374</v>
      </c>
      <c r="J11">
        <f t="shared" si="1"/>
        <v>10.770765020272822</v>
      </c>
      <c r="K11">
        <f t="shared" si="2"/>
        <v>32.940253085290038</v>
      </c>
      <c r="L11">
        <f t="shared" si="3"/>
        <v>0.33051196782874415</v>
      </c>
      <c r="M11">
        <f t="shared" si="4"/>
        <v>0.64449094721854006</v>
      </c>
      <c r="N11">
        <f t="shared" si="5"/>
        <v>0.31397897938984431</v>
      </c>
      <c r="O11">
        <f t="shared" si="8"/>
        <v>254141.4936611513</v>
      </c>
      <c r="P11">
        <f t="shared" si="9"/>
        <v>204134.86665798025</v>
      </c>
      <c r="Q11">
        <f t="shared" si="6"/>
        <v>2.3701209441160649</v>
      </c>
      <c r="R11">
        <f t="shared" si="7"/>
        <v>495.37012094411608</v>
      </c>
    </row>
    <row r="12" spans="1:18" x14ac:dyDescent="0.3">
      <c r="A12" s="1">
        <v>10</v>
      </c>
      <c r="B12">
        <v>167.9091681656848</v>
      </c>
      <c r="C12">
        <v>514.16783096636107</v>
      </c>
      <c r="D12">
        <v>5.2764569505050289</v>
      </c>
      <c r="E12">
        <v>10.49661967183458</v>
      </c>
      <c r="F12">
        <v>5.2201627213302961</v>
      </c>
      <c r="G12">
        <v>0</v>
      </c>
      <c r="H12">
        <v>494.77667693382659</v>
      </c>
      <c r="I12">
        <f>SUM(B12:G12)</f>
        <v>703.07023847571577</v>
      </c>
      <c r="J12">
        <f>45*B12/$I12</f>
        <v>10.747023773666392</v>
      </c>
      <c r="K12">
        <f t="shared" ref="K12:N22" si="10">45*C12/$I12</f>
        <v>32.909304259058644</v>
      </c>
      <c r="L12">
        <f t="shared" si="10"/>
        <v>0.33771954746300581</v>
      </c>
      <c r="M12">
        <f t="shared" si="10"/>
        <v>0.67183598363746</v>
      </c>
      <c r="N12">
        <f t="shared" si="10"/>
        <v>0.33411643617450193</v>
      </c>
      <c r="O12">
        <f t="shared" si="8"/>
        <v>259601.68196484743</v>
      </c>
      <c r="P12">
        <f t="shared" si="9"/>
        <v>217158.76920734032</v>
      </c>
      <c r="Q12">
        <f t="shared" si="6"/>
        <v>2.0122651780152645</v>
      </c>
      <c r="R12">
        <f t="shared" si="7"/>
        <v>495.01226517801524</v>
      </c>
    </row>
    <row r="13" spans="1:18" x14ac:dyDescent="0.3">
      <c r="A13" s="1">
        <v>11</v>
      </c>
      <c r="B13">
        <v>167.52125187568771</v>
      </c>
      <c r="C13">
        <v>513.58628633813817</v>
      </c>
      <c r="D13">
        <v>5.3732711195477396</v>
      </c>
      <c r="E13">
        <v>10.884535961831689</v>
      </c>
      <c r="F13">
        <v>5.5112648422846853</v>
      </c>
      <c r="G13">
        <v>0</v>
      </c>
      <c r="H13">
        <v>494.46379913016642</v>
      </c>
      <c r="I13">
        <f t="shared" ref="I13:I76" si="11">SUM(B13:G13)</f>
        <v>702.87661013749005</v>
      </c>
      <c r="J13">
        <f t="shared" ref="J13:J76" si="12">45*B13/$I13</f>
        <v>10.725148946031005</v>
      </c>
      <c r="K13">
        <f t="shared" si="10"/>
        <v>32.881138100036345</v>
      </c>
      <c r="L13">
        <f t="shared" si="10"/>
        <v>0.34401087885446952</v>
      </c>
      <c r="M13">
        <f t="shared" si="10"/>
        <v>0.69685647696629882</v>
      </c>
      <c r="N13">
        <f t="shared" si="10"/>
        <v>0.35284559811187638</v>
      </c>
      <c r="O13">
        <f t="shared" si="8"/>
        <v>264364.93908174877</v>
      </c>
      <c r="P13">
        <f t="shared" si="9"/>
        <v>229268.61743904289</v>
      </c>
      <c r="Q13">
        <f t="shared" si="6"/>
        <v>1.664413598656179</v>
      </c>
      <c r="R13">
        <f t="shared" si="7"/>
        <v>494.66441359865615</v>
      </c>
    </row>
    <row r="14" spans="1:18" x14ac:dyDescent="0.3">
      <c r="A14" s="1">
        <v>12</v>
      </c>
      <c r="B14">
        <v>167.16368577551651</v>
      </c>
      <c r="C14">
        <v>513.0575242835846</v>
      </c>
      <c r="D14">
        <v>5.4588690966728954</v>
      </c>
      <c r="E14">
        <v>11.24210206200296</v>
      </c>
      <c r="F14">
        <v>5.7832329653307983</v>
      </c>
      <c r="G14">
        <v>0</v>
      </c>
      <c r="H14">
        <v>494.16121992129013</v>
      </c>
      <c r="I14">
        <f t="shared" si="11"/>
        <v>702.70541418310779</v>
      </c>
      <c r="J14">
        <f t="shared" si="12"/>
        <v>10.704863955891051</v>
      </c>
      <c r="K14">
        <f t="shared" si="10"/>
        <v>32.855287758954489</v>
      </c>
      <c r="L14">
        <f t="shared" si="10"/>
        <v>0.34957622980014519</v>
      </c>
      <c r="M14">
        <f t="shared" si="10"/>
        <v>0.7199241425772045</v>
      </c>
      <c r="N14">
        <f t="shared" si="10"/>
        <v>0.37034791277710621</v>
      </c>
      <c r="O14">
        <f t="shared" si="8"/>
        <v>268576.35955630644</v>
      </c>
      <c r="P14">
        <f t="shared" si="9"/>
        <v>240582.4913577612</v>
      </c>
      <c r="Q14">
        <f t="shared" si="6"/>
        <v>1.3279091367700173</v>
      </c>
      <c r="R14">
        <f t="shared" si="7"/>
        <v>494.32790913677002</v>
      </c>
    </row>
    <row r="15" spans="1:18" x14ac:dyDescent="0.3">
      <c r="A15" s="1">
        <v>13</v>
      </c>
      <c r="B15">
        <v>166.83184299849631</v>
      </c>
      <c r="C15">
        <v>512.57234248362795</v>
      </c>
      <c r="D15">
        <v>5.5355386080932609</v>
      </c>
      <c r="E15">
        <v>11.573944839023071</v>
      </c>
      <c r="F15">
        <v>6.0384062309305424</v>
      </c>
      <c r="G15">
        <v>0</v>
      </c>
      <c r="H15">
        <v>493.86960308237548</v>
      </c>
      <c r="I15">
        <f t="shared" si="11"/>
        <v>702.55207516017106</v>
      </c>
      <c r="J15">
        <f t="shared" si="12"/>
        <v>10.685945142530189</v>
      </c>
      <c r="K15">
        <f t="shared" si="10"/>
        <v>32.831381796864839</v>
      </c>
      <c r="L15">
        <f t="shared" si="10"/>
        <v>0.35456337853305175</v>
      </c>
      <c r="M15">
        <f t="shared" si="10"/>
        <v>0.7413365303024656</v>
      </c>
      <c r="N15">
        <f t="shared" si="10"/>
        <v>0.38677315176946075</v>
      </c>
      <c r="O15">
        <f t="shared" si="8"/>
        <v>272348.49951818842</v>
      </c>
      <c r="P15">
        <f t="shared" si="9"/>
        <v>251197.69920671056</v>
      </c>
      <c r="Q15">
        <f t="shared" si="6"/>
        <v>1.0035223038641321</v>
      </c>
      <c r="R15">
        <f t="shared" si="7"/>
        <v>494.00352230386414</v>
      </c>
    </row>
    <row r="16" spans="1:18" x14ac:dyDescent="0.3">
      <c r="A16" s="1">
        <v>14</v>
      </c>
      <c r="B16">
        <v>166.52277060821689</v>
      </c>
      <c r="C16">
        <v>512.12526127289823</v>
      </c>
      <c r="D16">
        <v>5.6045430182867904</v>
      </c>
      <c r="E16">
        <v>11.88301722930253</v>
      </c>
      <c r="F16">
        <v>6.2784742110164764</v>
      </c>
      <c r="G16">
        <v>0</v>
      </c>
      <c r="H16">
        <v>493.58861522377009</v>
      </c>
      <c r="I16">
        <f t="shared" si="11"/>
        <v>702.41406633972088</v>
      </c>
      <c r="J16">
        <f t="shared" si="12"/>
        <v>10.66824404075293</v>
      </c>
      <c r="K16">
        <f t="shared" si="10"/>
        <v>32.809190279134377</v>
      </c>
      <c r="L16">
        <f t="shared" si="10"/>
        <v>0.35905379449068081</v>
      </c>
      <c r="M16">
        <f t="shared" si="10"/>
        <v>0.76128284005632396</v>
      </c>
      <c r="N16">
        <f t="shared" si="10"/>
        <v>0.40222904556569039</v>
      </c>
      <c r="O16">
        <f t="shared" si="8"/>
        <v>275743.51649971009</v>
      </c>
      <c r="P16">
        <f t="shared" si="9"/>
        <v>261184.52717828541</v>
      </c>
      <c r="Q16">
        <f t="shared" si="6"/>
        <v>0.69090251363613142</v>
      </c>
      <c r="R16">
        <f t="shared" si="7"/>
        <v>493.6909025136361</v>
      </c>
    </row>
    <row r="17" spans="1:18" x14ac:dyDescent="0.3">
      <c r="A17" s="1">
        <v>15</v>
      </c>
      <c r="B17">
        <v>166.23295916705499</v>
      </c>
      <c r="C17">
        <v>511.70946565032563</v>
      </c>
      <c r="D17">
        <v>5.6675351089903936</v>
      </c>
      <c r="E17">
        <v>12.172828670464421</v>
      </c>
      <c r="F17">
        <v>6.5052935614747671</v>
      </c>
      <c r="G17">
        <v>0</v>
      </c>
      <c r="H17">
        <v>493.31844210519432</v>
      </c>
      <c r="I17">
        <f t="shared" si="11"/>
        <v>702.2880821583102</v>
      </c>
      <c r="J17">
        <f t="shared" si="12"/>
        <v>10.651587792189273</v>
      </c>
      <c r="K17">
        <f t="shared" si="10"/>
        <v>32.788433321404291</v>
      </c>
      <c r="L17">
        <f t="shared" si="10"/>
        <v>0.3631545036628952</v>
      </c>
      <c r="M17">
        <f t="shared" si="10"/>
        <v>0.77998944320319341</v>
      </c>
      <c r="N17">
        <f t="shared" si="10"/>
        <v>0.41683493954034567</v>
      </c>
      <c r="O17">
        <f t="shared" si="8"/>
        <v>278842.72736232734</v>
      </c>
      <c r="P17">
        <f t="shared" si="9"/>
        <v>270620.21215735032</v>
      </c>
      <c r="Q17">
        <f t="shared" si="6"/>
        <v>0.39027266321189857</v>
      </c>
      <c r="R17">
        <f t="shared" si="7"/>
        <v>493.39027266321187</v>
      </c>
    </row>
    <row r="18" spans="1:18" x14ac:dyDescent="0.3">
      <c r="A18" s="1">
        <v>16</v>
      </c>
      <c r="B18">
        <v>165.96104425901279</v>
      </c>
      <c r="C18">
        <v>511.32277738956839</v>
      </c>
      <c r="D18">
        <v>5.7249217853496193</v>
      </c>
      <c r="E18">
        <v>12.444743578506641</v>
      </c>
      <c r="F18">
        <v>6.7198217931577746</v>
      </c>
      <c r="G18">
        <v>0</v>
      </c>
      <c r="H18">
        <v>493.05824783850107</v>
      </c>
      <c r="I18">
        <f t="shared" si="11"/>
        <v>702.17330880559507</v>
      </c>
      <c r="J18">
        <f t="shared" si="12"/>
        <v>10.63590270094309</v>
      </c>
      <c r="K18">
        <f t="shared" si="10"/>
        <v>32.769011145795396</v>
      </c>
      <c r="L18">
        <f t="shared" si="10"/>
        <v>0.36689158803109451</v>
      </c>
      <c r="M18">
        <f t="shared" si="10"/>
        <v>0.79754307663073698</v>
      </c>
      <c r="N18">
        <f t="shared" si="10"/>
        <v>0.43065148859969077</v>
      </c>
      <c r="O18">
        <f t="shared" si="8"/>
        <v>281666.15183920128</v>
      </c>
      <c r="P18">
        <f t="shared" si="9"/>
        <v>279544.58659536345</v>
      </c>
      <c r="Q18">
        <f t="shared" si="6"/>
        <v>0.10071422620941631</v>
      </c>
      <c r="R18">
        <f t="shared" si="7"/>
        <v>493.10071422620939</v>
      </c>
    </row>
    <row r="19" spans="1:18" x14ac:dyDescent="0.3">
      <c r="A19" s="1">
        <v>17</v>
      </c>
      <c r="B19">
        <v>165.7044077552404</v>
      </c>
      <c r="C19">
        <v>510.96025354264788</v>
      </c>
      <c r="D19">
        <v>5.7778654569360048</v>
      </c>
      <c r="E19">
        <v>12.701380082279</v>
      </c>
      <c r="F19">
        <v>6.9235146253437554</v>
      </c>
      <c r="G19">
        <v>0</v>
      </c>
      <c r="H19">
        <v>492.8078987679209</v>
      </c>
      <c r="I19">
        <f t="shared" si="11"/>
        <v>702.06742146244699</v>
      </c>
      <c r="J19">
        <f t="shared" si="12"/>
        <v>10.621057352943517</v>
      </c>
      <c r="K19">
        <f t="shared" si="10"/>
        <v>32.750716963226928</v>
      </c>
      <c r="L19">
        <f t="shared" si="10"/>
        <v>0.37034042260573352</v>
      </c>
      <c r="M19">
        <f t="shared" si="10"/>
        <v>0.81411284191475242</v>
      </c>
      <c r="N19">
        <f t="shared" si="10"/>
        <v>0.44377241930906774</v>
      </c>
      <c r="O19">
        <f t="shared" si="8"/>
        <v>284270.98048125143</v>
      </c>
      <c r="P19">
        <f t="shared" si="9"/>
        <v>288018.20841430023</v>
      </c>
      <c r="Q19">
        <f t="shared" si="6"/>
        <v>-0.17791396374454094</v>
      </c>
      <c r="R19">
        <f t="shared" si="7"/>
        <v>492.82208603625548</v>
      </c>
    </row>
    <row r="20" spans="1:18" x14ac:dyDescent="0.3">
      <c r="A20" s="1">
        <v>18</v>
      </c>
      <c r="B20">
        <v>165.46223004961101</v>
      </c>
      <c r="C20">
        <v>510.6207098260212</v>
      </c>
      <c r="D20">
        <v>5.8265484624444888</v>
      </c>
      <c r="E20">
        <v>12.943557787908411</v>
      </c>
      <c r="F20">
        <v>7.1170093254646831</v>
      </c>
      <c r="G20">
        <v>0</v>
      </c>
      <c r="H20">
        <v>492.56665266888052</v>
      </c>
      <c r="I20">
        <f t="shared" si="11"/>
        <v>701.97005545144975</v>
      </c>
      <c r="J20">
        <f t="shared" si="12"/>
        <v>10.607005661294149</v>
      </c>
      <c r="K20">
        <f t="shared" si="10"/>
        <v>32.733493065303804</v>
      </c>
      <c r="L20">
        <f t="shared" si="10"/>
        <v>0.37351262888468917</v>
      </c>
      <c r="M20">
        <f t="shared" si="10"/>
        <v>0.82975063670100246</v>
      </c>
      <c r="N20">
        <f t="shared" si="10"/>
        <v>0.4562380078163622</v>
      </c>
      <c r="O20">
        <f t="shared" si="8"/>
        <v>286666.18435226887</v>
      </c>
      <c r="P20">
        <f t="shared" si="9"/>
        <v>296067.58793933084</v>
      </c>
      <c r="Q20">
        <f t="shared" si="6"/>
        <v>-0.4464294696547873</v>
      </c>
      <c r="R20">
        <f t="shared" si="7"/>
        <v>492.55357053034521</v>
      </c>
    </row>
    <row r="21" spans="1:18" x14ac:dyDescent="0.3">
      <c r="A21" s="1">
        <v>19</v>
      </c>
      <c r="B21">
        <v>165.23307195668531</v>
      </c>
      <c r="C21">
        <v>510.30156358465001</v>
      </c>
      <c r="D21">
        <v>5.8715425366777101</v>
      </c>
      <c r="E21">
        <v>13.17271588083411</v>
      </c>
      <c r="F21">
        <v>7.3011733441571769</v>
      </c>
      <c r="G21">
        <v>0</v>
      </c>
      <c r="H21">
        <v>492.3341762757525</v>
      </c>
      <c r="I21">
        <f t="shared" si="11"/>
        <v>701.88006730300424</v>
      </c>
      <c r="J21">
        <f t="shared" si="12"/>
        <v>10.59367345566876</v>
      </c>
      <c r="K21">
        <f t="shared" si="10"/>
        <v>32.717228243206108</v>
      </c>
      <c r="L21">
        <f t="shared" si="10"/>
        <v>0.37644524536188667</v>
      </c>
      <c r="M21">
        <f t="shared" si="10"/>
        <v>0.84454915056254609</v>
      </c>
      <c r="N21">
        <f t="shared" si="10"/>
        <v>0.46810390520070927</v>
      </c>
      <c r="O21">
        <f t="shared" si="8"/>
        <v>288879.89280454331</v>
      </c>
      <c r="P21">
        <f t="shared" si="9"/>
        <v>303728.81111693854</v>
      </c>
      <c r="Q21">
        <f t="shared" si="6"/>
        <v>-0.70519732188495066</v>
      </c>
      <c r="R21">
        <f t="shared" si="7"/>
        <v>492.29480267811505</v>
      </c>
    </row>
    <row r="22" spans="1:18" x14ac:dyDescent="0.3">
      <c r="A22" s="1">
        <v>20</v>
      </c>
      <c r="B22">
        <v>165.01646356700491</v>
      </c>
      <c r="C22">
        <v>510.00215830187238</v>
      </c>
      <c r="D22">
        <v>5.9129409832405617</v>
      </c>
      <c r="E22">
        <v>13.38932427051448</v>
      </c>
      <c r="F22">
        <v>7.4763832872747003</v>
      </c>
      <c r="G22">
        <v>0</v>
      </c>
      <c r="H22">
        <v>492.10999979190137</v>
      </c>
      <c r="I22">
        <f t="shared" si="11"/>
        <v>701.79727040990701</v>
      </c>
      <c r="J22">
        <f t="shared" si="12"/>
        <v>10.581034115704069</v>
      </c>
      <c r="K22">
        <f t="shared" si="10"/>
        <v>32.701889977684758</v>
      </c>
      <c r="L22">
        <f t="shared" si="10"/>
        <v>0.37914417092333719</v>
      </c>
      <c r="M22">
        <f t="shared" si="10"/>
        <v>0.85853795330556204</v>
      </c>
      <c r="N22">
        <f t="shared" si="10"/>
        <v>0.47939378238227492</v>
      </c>
      <c r="O22">
        <f t="shared" si="8"/>
        <v>290916.69637543563</v>
      </c>
      <c r="P22">
        <f t="shared" si="9"/>
        <v>311017.54475062754</v>
      </c>
      <c r="Q22">
        <f t="shared" si="6"/>
        <v>-0.95473195383292442</v>
      </c>
      <c r="R22">
        <f t="shared" si="7"/>
        <v>492.04526804616705</v>
      </c>
    </row>
    <row r="23" spans="1:18" x14ac:dyDescent="0.3">
      <c r="A23" s="1">
        <v>21</v>
      </c>
      <c r="B23">
        <v>164.81018630113371</v>
      </c>
      <c r="C23">
        <v>509.71847932443939</v>
      </c>
      <c r="D23">
        <v>5.9516418390313186</v>
      </c>
      <c r="E23">
        <v>13.59560153638572</v>
      </c>
      <c r="F23">
        <v>7.6439596973551964</v>
      </c>
      <c r="G23">
        <v>0</v>
      </c>
      <c r="H23">
        <v>491.89367493233237</v>
      </c>
      <c r="I23">
        <f t="shared" si="11"/>
        <v>701.71986869834541</v>
      </c>
      <c r="J23">
        <f t="shared" si="12"/>
        <v>10.568973053746033</v>
      </c>
      <c r="K23">
        <f t="shared" ref="K23:K86" si="13">45*C23/$I23</f>
        <v>32.687305280592035</v>
      </c>
      <c r="L23">
        <f t="shared" ref="L23:L86" si="14">45*D23/$I23</f>
        <v>0.3816678060622809</v>
      </c>
      <c r="M23">
        <f t="shared" ref="M23:M86" si="15">45*E23/$I23</f>
        <v>0.87186083283094018</v>
      </c>
      <c r="N23">
        <f t="shared" ref="N23:N86" si="16">45*F23/$I23</f>
        <v>0.49019302676871024</v>
      </c>
      <c r="O23">
        <f t="shared" si="8"/>
        <v>292820.7784803409</v>
      </c>
      <c r="P23">
        <f t="shared" si="9"/>
        <v>317988.72340997617</v>
      </c>
      <c r="Q23">
        <f t="shared" si="6"/>
        <v>-1.195536189121571</v>
      </c>
      <c r="R23">
        <f t="shared" si="7"/>
        <v>491.80446381087842</v>
      </c>
    </row>
    <row r="24" spans="1:18" x14ac:dyDescent="0.3">
      <c r="A24" s="1">
        <v>22</v>
      </c>
      <c r="B24">
        <v>164.61275425713279</v>
      </c>
      <c r="C24">
        <v>509.44791902909708</v>
      </c>
      <c r="D24">
        <v>5.9882059647040586</v>
      </c>
      <c r="E24">
        <v>13.79303358038665</v>
      </c>
      <c r="F24">
        <v>7.8048276156833936</v>
      </c>
      <c r="G24">
        <v>0</v>
      </c>
      <c r="H24">
        <v>491.68474439886052</v>
      </c>
      <c r="I24">
        <f t="shared" si="11"/>
        <v>701.64674044700405</v>
      </c>
      <c r="J24">
        <f t="shared" si="12"/>
        <v>10.557412319555237</v>
      </c>
      <c r="K24">
        <f t="shared" si="13"/>
        <v>32.673359733281515</v>
      </c>
      <c r="L24">
        <f t="shared" si="14"/>
        <v>0.38405261918555994</v>
      </c>
      <c r="M24">
        <f t="shared" si="15"/>
        <v>0.88461397358159644</v>
      </c>
      <c r="N24">
        <f t="shared" si="16"/>
        <v>0.50056135439608795</v>
      </c>
      <c r="O24">
        <f t="shared" si="8"/>
        <v>294619.73346343968</v>
      </c>
      <c r="P24">
        <f t="shared" si="9"/>
        <v>324680.82881242916</v>
      </c>
      <c r="Q24">
        <f t="shared" si="6"/>
        <v>-1.4281210955168218</v>
      </c>
      <c r="R24">
        <f t="shared" si="7"/>
        <v>491.57187890448319</v>
      </c>
    </row>
    <row r="25" spans="1:18" x14ac:dyDescent="0.3">
      <c r="A25" s="1">
        <v>23</v>
      </c>
      <c r="B25">
        <v>164.42505245890291</v>
      </c>
      <c r="C25">
        <v>509.19228642328312</v>
      </c>
      <c r="D25">
        <v>6.0221713685004321</v>
      </c>
      <c r="E25">
        <v>13.98073537861656</v>
      </c>
      <c r="F25">
        <v>7.9585640101169348</v>
      </c>
      <c r="G25">
        <v>0</v>
      </c>
      <c r="H25">
        <v>491.48298491661961</v>
      </c>
      <c r="I25">
        <f t="shared" si="11"/>
        <v>701.57880963941989</v>
      </c>
      <c r="J25">
        <f t="shared" si="12"/>
        <v>10.546395157592418</v>
      </c>
      <c r="K25">
        <f t="shared" si="13"/>
        <v>32.660126808596651</v>
      </c>
      <c r="L25">
        <f t="shared" si="14"/>
        <v>0.38626838191107876</v>
      </c>
      <c r="M25">
        <f t="shared" si="15"/>
        <v>0.89673901690544422</v>
      </c>
      <c r="N25">
        <f t="shared" si="16"/>
        <v>0.51047063499441725</v>
      </c>
      <c r="O25">
        <f t="shared" si="8"/>
        <v>296290.83133022126</v>
      </c>
      <c r="P25">
        <f t="shared" si="9"/>
        <v>331076.2628208645</v>
      </c>
      <c r="Q25">
        <f t="shared" si="6"/>
        <v>-1.6527215005501374</v>
      </c>
      <c r="R25">
        <f t="shared" si="7"/>
        <v>491.34727849944989</v>
      </c>
    </row>
    <row r="26" spans="1:18" x14ac:dyDescent="0.3">
      <c r="A26" s="1">
        <v>24</v>
      </c>
      <c r="B26">
        <v>164.24564792666459</v>
      </c>
      <c r="C26">
        <v>508.94907246870559</v>
      </c>
      <c r="D26">
        <v>6.0540760796735631</v>
      </c>
      <c r="E26">
        <v>14.16013991085479</v>
      </c>
      <c r="F26">
        <v>8.1060638311820448</v>
      </c>
      <c r="G26">
        <v>0</v>
      </c>
      <c r="H26">
        <v>491.28794441113081</v>
      </c>
      <c r="I26">
        <f t="shared" si="11"/>
        <v>701.51500021708057</v>
      </c>
      <c r="J26">
        <f t="shared" si="12"/>
        <v>10.535846210576793</v>
      </c>
      <c r="K26">
        <f t="shared" si="13"/>
        <v>32.64749613907702</v>
      </c>
      <c r="L26">
        <f t="shared" si="14"/>
        <v>0.38835010441830475</v>
      </c>
      <c r="M26">
        <f t="shared" si="15"/>
        <v>0.90832882517306823</v>
      </c>
      <c r="N26">
        <f t="shared" si="16"/>
        <v>0.51997872075481599</v>
      </c>
      <c r="O26">
        <f t="shared" si="8"/>
        <v>297860.54311993928</v>
      </c>
      <c r="P26">
        <f t="shared" si="9"/>
        <v>337212.25537717307</v>
      </c>
      <c r="Q26">
        <f t="shared" si="6"/>
        <v>-1.8698441822368537</v>
      </c>
      <c r="R26">
        <f t="shared" si="7"/>
        <v>491.13015581776313</v>
      </c>
    </row>
    <row r="27" spans="1:18" x14ac:dyDescent="0.3">
      <c r="A27" s="1">
        <v>25</v>
      </c>
      <c r="B27">
        <v>164.0732140440503</v>
      </c>
      <c r="C27">
        <v>508.71596626397769</v>
      </c>
      <c r="D27">
        <v>6.08441224073042</v>
      </c>
      <c r="E27">
        <v>14.3325737934691</v>
      </c>
      <c r="F27">
        <v>8.2481615527395018</v>
      </c>
      <c r="G27">
        <v>0</v>
      </c>
      <c r="H27">
        <v>491.09918130656399</v>
      </c>
      <c r="I27">
        <f t="shared" si="11"/>
        <v>701.45432789496704</v>
      </c>
      <c r="J27">
        <f t="shared" si="12"/>
        <v>10.525695456380175</v>
      </c>
      <c r="K27">
        <f t="shared" si="13"/>
        <v>32.635365656061339</v>
      </c>
      <c r="L27">
        <f t="shared" si="14"/>
        <v>0.39032983324021403</v>
      </c>
      <c r="M27">
        <f t="shared" si="15"/>
        <v>0.91946944377921658</v>
      </c>
      <c r="N27">
        <f t="shared" si="16"/>
        <v>0.52913961053905523</v>
      </c>
      <c r="O27">
        <f t="shared" si="8"/>
        <v>299353.08224393666</v>
      </c>
      <c r="P27">
        <f t="shared" si="9"/>
        <v>343123.52059396327</v>
      </c>
      <c r="Q27">
        <f t="shared" si="6"/>
        <v>-2.0799851874119746</v>
      </c>
      <c r="R27">
        <f t="shared" si="7"/>
        <v>490.92001481258802</v>
      </c>
    </row>
    <row r="28" spans="1:18" x14ac:dyDescent="0.3">
      <c r="A28" s="1">
        <v>26</v>
      </c>
      <c r="B28">
        <v>163.90715042153221</v>
      </c>
      <c r="C28">
        <v>508.49199189106469</v>
      </c>
      <c r="D28">
        <v>6.113367615924985</v>
      </c>
      <c r="E28">
        <v>14.49863741598722</v>
      </c>
      <c r="F28">
        <v>8.385269800063071</v>
      </c>
      <c r="G28">
        <v>0</v>
      </c>
      <c r="H28">
        <v>490.91636021808557</v>
      </c>
      <c r="I28">
        <f t="shared" si="11"/>
        <v>701.39641714457218</v>
      </c>
      <c r="J28">
        <f t="shared" si="12"/>
        <v>10.515910245159752</v>
      </c>
      <c r="K28">
        <f t="shared" si="13"/>
        <v>32.62369050622258</v>
      </c>
      <c r="L28">
        <f t="shared" si="14"/>
        <v>0.39221977186108192</v>
      </c>
      <c r="M28">
        <f t="shared" si="15"/>
        <v>0.93019962430880787</v>
      </c>
      <c r="N28">
        <f t="shared" si="16"/>
        <v>0.53797985244777957</v>
      </c>
      <c r="O28">
        <f t="shared" si="8"/>
        <v>300777.68670350924</v>
      </c>
      <c r="P28">
        <f t="shared" si="9"/>
        <v>348827.22368262376</v>
      </c>
      <c r="Q28">
        <f t="shared" si="6"/>
        <v>-2.2835178416758541</v>
      </c>
      <c r="R28">
        <f t="shared" si="7"/>
        <v>490.71648215832414</v>
      </c>
    </row>
    <row r="29" spans="1:18" x14ac:dyDescent="0.3">
      <c r="A29" s="1">
        <v>27</v>
      </c>
      <c r="B29">
        <v>163.74843460110711</v>
      </c>
      <c r="C29">
        <v>508.27904439225063</v>
      </c>
      <c r="D29">
        <v>6.1404834551182574</v>
      </c>
      <c r="E29">
        <v>14.657353236412289</v>
      </c>
      <c r="F29">
        <v>8.516869781294881</v>
      </c>
      <c r="G29">
        <v>0</v>
      </c>
      <c r="H29">
        <v>490.73943383017269</v>
      </c>
      <c r="I29">
        <f t="shared" si="11"/>
        <v>701.34218546618308</v>
      </c>
      <c r="J29">
        <f t="shared" si="12"/>
        <v>10.506539760119875</v>
      </c>
      <c r="K29">
        <f t="shared" si="13"/>
        <v>32.612549867434339</v>
      </c>
      <c r="L29">
        <f t="shared" si="14"/>
        <v>0.3939899256119182</v>
      </c>
      <c r="M29">
        <f t="shared" si="15"/>
        <v>0.94045518622286883</v>
      </c>
      <c r="N29">
        <f t="shared" si="16"/>
        <v>0.5464652606110052</v>
      </c>
      <c r="O29">
        <f t="shared" si="8"/>
        <v>302111.78599181829</v>
      </c>
      <c r="P29">
        <f t="shared" si="9"/>
        <v>354301.78290186706</v>
      </c>
      <c r="Q29">
        <f t="shared" si="6"/>
        <v>-2.4804818528232886</v>
      </c>
      <c r="R29">
        <f t="shared" si="7"/>
        <v>490.51951814717671</v>
      </c>
    </row>
    <row r="30" spans="1:18" x14ac:dyDescent="0.3">
      <c r="A30" s="1">
        <v>28</v>
      </c>
      <c r="B30">
        <v>163.59552518158279</v>
      </c>
      <c r="C30">
        <v>508.07443573011699</v>
      </c>
      <c r="D30">
        <v>6.1663330764210471</v>
      </c>
      <c r="E30">
        <v>14.810262655936651</v>
      </c>
      <c r="F30">
        <v>8.6439295795164579</v>
      </c>
      <c r="G30">
        <v>0</v>
      </c>
      <c r="H30">
        <v>490.56789496563061</v>
      </c>
      <c r="I30">
        <f t="shared" si="11"/>
        <v>701.29048622357391</v>
      </c>
      <c r="J30">
        <f t="shared" si="12"/>
        <v>10.497502501159353</v>
      </c>
      <c r="K30">
        <f t="shared" si="13"/>
        <v>32.601824860014354</v>
      </c>
      <c r="L30">
        <f t="shared" si="14"/>
        <v>0.3956776740736847</v>
      </c>
      <c r="M30">
        <f t="shared" si="15"/>
        <v>0.95033631941312102</v>
      </c>
      <c r="N30">
        <f t="shared" si="16"/>
        <v>0.55465864533949116</v>
      </c>
      <c r="O30">
        <f t="shared" si="8"/>
        <v>303383.58735991555</v>
      </c>
      <c r="P30">
        <f t="shared" si="9"/>
        <v>359587.47050788463</v>
      </c>
      <c r="Q30">
        <f t="shared" si="6"/>
        <v>-2.6714504308870701</v>
      </c>
      <c r="R30">
        <f t="shared" si="7"/>
        <v>490.32854956911291</v>
      </c>
    </row>
    <row r="31" spans="1:18" x14ac:dyDescent="0.3">
      <c r="A31" s="1">
        <v>29</v>
      </c>
      <c r="B31">
        <v>163.44779720211559</v>
      </c>
      <c r="C31">
        <v>507.87714528046058</v>
      </c>
      <c r="D31">
        <v>6.1911143115136369</v>
      </c>
      <c r="E31">
        <v>14.95799063540386</v>
      </c>
      <c r="F31">
        <v>8.7668763238910845</v>
      </c>
      <c r="G31">
        <v>0</v>
      </c>
      <c r="H31">
        <v>490.40140375385261</v>
      </c>
      <c r="I31">
        <f t="shared" si="11"/>
        <v>701.24092375338466</v>
      </c>
      <c r="J31">
        <f t="shared" si="12"/>
        <v>10.488764453059634</v>
      </c>
      <c r="K31">
        <f t="shared" si="13"/>
        <v>32.591468585849796</v>
      </c>
      <c r="L31">
        <f t="shared" si="14"/>
        <v>0.39729590014072386</v>
      </c>
      <c r="M31">
        <f t="shared" si="15"/>
        <v>0.95988348054526207</v>
      </c>
      <c r="N31">
        <f t="shared" si="16"/>
        <v>0.56258758040459367</v>
      </c>
      <c r="O31">
        <f t="shared" si="8"/>
        <v>304602.82412647095</v>
      </c>
      <c r="P31">
        <f t="shared" si="9"/>
        <v>364702.05507386912</v>
      </c>
      <c r="Q31">
        <f t="shared" si="6"/>
        <v>-2.8568037465981337</v>
      </c>
      <c r="R31">
        <f t="shared" si="7"/>
        <v>490.14319625340187</v>
      </c>
    </row>
    <row r="32" spans="1:18" x14ac:dyDescent="0.3">
      <c r="A32" s="1">
        <v>30</v>
      </c>
      <c r="B32">
        <v>163.30540821749381</v>
      </c>
      <c r="C32">
        <v>507.68752723848132</v>
      </c>
      <c r="D32">
        <v>6.2147288401904044</v>
      </c>
      <c r="E32">
        <v>15.10037962002561</v>
      </c>
      <c r="F32">
        <v>8.8856507798360767</v>
      </c>
      <c r="G32">
        <v>0</v>
      </c>
      <c r="H32">
        <v>490.2398578300045</v>
      </c>
      <c r="I32">
        <f t="shared" si="11"/>
        <v>701.19369469602725</v>
      </c>
      <c r="J32">
        <f t="shared" si="12"/>
        <v>10.480332931363504</v>
      </c>
      <c r="K32">
        <f t="shared" si="13"/>
        <v>32.581494811694711</v>
      </c>
      <c r="L32">
        <f t="shared" si="14"/>
        <v>0.39883815260176309</v>
      </c>
      <c r="M32">
        <f t="shared" si="15"/>
        <v>0.96908612847086173</v>
      </c>
      <c r="N32">
        <f t="shared" si="16"/>
        <v>0.57024797586915454</v>
      </c>
      <c r="O32">
        <f t="shared" si="8"/>
        <v>305764.6589373679</v>
      </c>
      <c r="P32">
        <f t="shared" si="9"/>
        <v>369643.07244118076</v>
      </c>
      <c r="Q32">
        <f t="shared" si="6"/>
        <v>-3.0366508801111718</v>
      </c>
      <c r="R32">
        <f t="shared" si="7"/>
        <v>489.96334911988885</v>
      </c>
    </row>
    <row r="33" spans="1:18" x14ac:dyDescent="0.3">
      <c r="A33" s="1">
        <v>31</v>
      </c>
      <c r="B33">
        <v>163.1682659886784</v>
      </c>
      <c r="C33">
        <v>507.50549693095661</v>
      </c>
      <c r="D33">
        <v>6.2371728795432242</v>
      </c>
      <c r="E33">
        <v>15.237521848841039</v>
      </c>
      <c r="F33">
        <v>9.0003489692986953</v>
      </c>
      <c r="G33">
        <v>0</v>
      </c>
      <c r="H33">
        <v>490.08307901290578</v>
      </c>
      <c r="I33">
        <f t="shared" si="11"/>
        <v>701.14880661731797</v>
      </c>
      <c r="J33">
        <f t="shared" si="12"/>
        <v>10.472202049254934</v>
      </c>
      <c r="K33">
        <f t="shared" si="13"/>
        <v>32.57189792859154</v>
      </c>
      <c r="L33">
        <f t="shared" si="14"/>
        <v>0.40030415359835919</v>
      </c>
      <c r="M33">
        <f t="shared" si="15"/>
        <v>0.97795001107673651</v>
      </c>
      <c r="N33">
        <f t="shared" si="16"/>
        <v>0.577645857478434</v>
      </c>
      <c r="O33">
        <f t="shared" si="8"/>
        <v>306868.90567352663</v>
      </c>
      <c r="P33">
        <f t="shared" si="9"/>
        <v>374414.51712282572</v>
      </c>
      <c r="Q33">
        <f t="shared" si="6"/>
        <v>-3.211187640047096</v>
      </c>
      <c r="R33">
        <f t="shared" si="7"/>
        <v>489.78881235995289</v>
      </c>
    </row>
    <row r="34" spans="1:18" x14ac:dyDescent="0.3">
      <c r="A34" s="1">
        <v>32</v>
      </c>
      <c r="B34">
        <v>163.0356450287066</v>
      </c>
      <c r="C34">
        <v>507.32985711707192</v>
      </c>
      <c r="D34">
        <v>6.2586823064984376</v>
      </c>
      <c r="E34">
        <v>15.37014280881284</v>
      </c>
      <c r="F34">
        <v>9.1114605023152819</v>
      </c>
      <c r="G34">
        <v>0</v>
      </c>
      <c r="H34">
        <v>489.93069692069571</v>
      </c>
      <c r="I34">
        <f t="shared" si="11"/>
        <v>701.10578776340503</v>
      </c>
      <c r="J34">
        <f t="shared" si="12"/>
        <v>10.464332422210163</v>
      </c>
      <c r="K34">
        <f t="shared" si="13"/>
        <v>32.562623171458384</v>
      </c>
      <c r="L34">
        <f t="shared" si="14"/>
        <v>0.40170928368868647</v>
      </c>
      <c r="M34">
        <f t="shared" si="15"/>
        <v>0.98652220316569972</v>
      </c>
      <c r="N34">
        <f t="shared" si="16"/>
        <v>0.58481291947706959</v>
      </c>
      <c r="O34">
        <f t="shared" si="8"/>
        <v>307927.16947972315</v>
      </c>
      <c r="P34">
        <f t="shared" si="9"/>
        <v>379036.75689631572</v>
      </c>
      <c r="Q34">
        <f t="shared" si="6"/>
        <v>-3.3808301427872016</v>
      </c>
      <c r="R34">
        <f t="shared" si="7"/>
        <v>489.6191698572128</v>
      </c>
    </row>
    <row r="35" spans="1:18" x14ac:dyDescent="0.3">
      <c r="A35" s="1">
        <v>33</v>
      </c>
      <c r="B35">
        <v>162.9071529347942</v>
      </c>
      <c r="C35">
        <v>507.15999575913543</v>
      </c>
      <c r="D35">
        <v>6.2793669385101083</v>
      </c>
      <c r="E35">
        <v>15.49863490272525</v>
      </c>
      <c r="F35">
        <v>9.2192679642160318</v>
      </c>
      <c r="G35">
        <v>0</v>
      </c>
      <c r="H35">
        <v>489.78244226778747</v>
      </c>
      <c r="I35">
        <f t="shared" si="11"/>
        <v>701.06441849938096</v>
      </c>
      <c r="J35">
        <f t="shared" si="12"/>
        <v>10.456702249641003</v>
      </c>
      <c r="K35">
        <f t="shared" si="13"/>
        <v>32.553641586905393</v>
      </c>
      <c r="L35">
        <f t="shared" si="14"/>
        <v>0.40306069567443664</v>
      </c>
      <c r="M35">
        <f t="shared" si="15"/>
        <v>0.99482808172677506</v>
      </c>
      <c r="N35">
        <f t="shared" si="16"/>
        <v>0.59176738605239565</v>
      </c>
      <c r="O35">
        <f t="shared" si="8"/>
        <v>308944.85337469733</v>
      </c>
      <c r="P35">
        <f t="shared" si="9"/>
        <v>383521.54731138691</v>
      </c>
      <c r="Q35">
        <f t="shared" si="6"/>
        <v>-3.5458792834054633</v>
      </c>
      <c r="R35">
        <f t="shared" si="7"/>
        <v>489.45412071659456</v>
      </c>
    </row>
    <row r="36" spans="1:18" x14ac:dyDescent="0.3">
      <c r="A36" s="1">
        <v>34</v>
      </c>
      <c r="B36">
        <v>162.78380936505059</v>
      </c>
      <c r="C36">
        <v>506.99762516958418</v>
      </c>
      <c r="D36">
        <v>6.2988804484119481</v>
      </c>
      <c r="E36">
        <v>15.621978472468861</v>
      </c>
      <c r="F36">
        <v>9.3230980240578116</v>
      </c>
      <c r="G36">
        <v>0</v>
      </c>
      <c r="H36">
        <v>489.63877733194448</v>
      </c>
      <c r="I36">
        <f t="shared" si="11"/>
        <v>701.02539147957339</v>
      </c>
      <c r="J36">
        <f t="shared" si="12"/>
        <v>10.449366756839822</v>
      </c>
      <c r="K36">
        <f t="shared" si="13"/>
        <v>32.545031050128621</v>
      </c>
      <c r="L36">
        <f t="shared" si="14"/>
        <v>0.40433573965173109</v>
      </c>
      <c r="M36">
        <f t="shared" si="15"/>
        <v>1.0028010965157494</v>
      </c>
      <c r="N36">
        <f t="shared" si="16"/>
        <v>0.59846535686407609</v>
      </c>
      <c r="O36">
        <f t="shared" si="8"/>
        <v>309904.91806186782</v>
      </c>
      <c r="P36">
        <f t="shared" si="9"/>
        <v>387840.87780080497</v>
      </c>
      <c r="Q36">
        <f t="shared" si="6"/>
        <v>-3.7058077442077009</v>
      </c>
      <c r="R36">
        <f t="shared" si="7"/>
        <v>489.29419225579232</v>
      </c>
    </row>
    <row r="37" spans="1:18" x14ac:dyDescent="0.3">
      <c r="A37" s="1">
        <v>35</v>
      </c>
      <c r="B37">
        <v>162.66443602809241</v>
      </c>
      <c r="C37">
        <v>506.84083968360682</v>
      </c>
      <c r="D37">
        <v>6.3175865229198092</v>
      </c>
      <c r="E37">
        <v>15.74135180942706</v>
      </c>
      <c r="F37">
        <v>9.42376528650815</v>
      </c>
      <c r="G37">
        <v>0</v>
      </c>
      <c r="H37">
        <v>489.49902567283289</v>
      </c>
      <c r="I37">
        <f t="shared" si="11"/>
        <v>700.98797933055425</v>
      </c>
      <c r="J37">
        <f t="shared" si="12"/>
        <v>10.442261261390939</v>
      </c>
      <c r="K37">
        <f t="shared" si="13"/>
        <v>32.536703136541462</v>
      </c>
      <c r="L37">
        <f t="shared" si="14"/>
        <v>0.40555815779165083</v>
      </c>
      <c r="M37">
        <f t="shared" si="15"/>
        <v>1.0105178010337703</v>
      </c>
      <c r="N37">
        <f t="shared" si="16"/>
        <v>0.6049596432421771</v>
      </c>
      <c r="O37">
        <f t="shared" si="8"/>
        <v>310825.25692765461</v>
      </c>
      <c r="P37">
        <f t="shared" si="9"/>
        <v>392028.63591873902</v>
      </c>
      <c r="Q37">
        <f t="shared" si="6"/>
        <v>-3.8613776263150705</v>
      </c>
      <c r="R37">
        <f t="shared" si="7"/>
        <v>489.13862237368494</v>
      </c>
    </row>
    <row r="38" spans="1:18" x14ac:dyDescent="0.3">
      <c r="A38" s="1">
        <v>36</v>
      </c>
      <c r="B38">
        <v>162.54872184741041</v>
      </c>
      <c r="C38">
        <v>506.68916113219848</v>
      </c>
      <c r="D38">
        <v>6.3355687082815733</v>
      </c>
      <c r="E38">
        <v>15.857065990109</v>
      </c>
      <c r="F38">
        <v>9.5214972818283314</v>
      </c>
      <c r="G38">
        <v>0</v>
      </c>
      <c r="H38">
        <v>489.36296013854638</v>
      </c>
      <c r="I38">
        <f t="shared" si="11"/>
        <v>700.95201495982792</v>
      </c>
      <c r="J38">
        <f t="shared" si="12"/>
        <v>10.435368366196478</v>
      </c>
      <c r="K38">
        <f t="shared" si="13"/>
        <v>32.528635005429969</v>
      </c>
      <c r="L38">
        <f t="shared" si="14"/>
        <v>0.4067333937102815</v>
      </c>
      <c r="M38">
        <f t="shared" si="15"/>
        <v>1.0179983141867421</v>
      </c>
      <c r="N38">
        <f t="shared" si="16"/>
        <v>0.61126492047651892</v>
      </c>
      <c r="O38">
        <f t="shared" si="8"/>
        <v>311709.98044745339</v>
      </c>
      <c r="P38">
        <f t="shared" si="9"/>
        <v>396094.28692405857</v>
      </c>
      <c r="Q38">
        <f t="shared" si="6"/>
        <v>-4.0128427565017324</v>
      </c>
      <c r="R38">
        <f t="shared" si="7"/>
        <v>488.98715724349825</v>
      </c>
    </row>
    <row r="39" spans="1:18" x14ac:dyDescent="0.3">
      <c r="A39" s="1">
        <v>37</v>
      </c>
      <c r="B39">
        <v>162.43635940170759</v>
      </c>
      <c r="C39">
        <v>506.54211736308707</v>
      </c>
      <c r="D39">
        <v>6.3529093699849364</v>
      </c>
      <c r="E39">
        <v>15.969428435811871</v>
      </c>
      <c r="F39">
        <v>9.6165190658278448</v>
      </c>
      <c r="G39">
        <v>0</v>
      </c>
      <c r="H39">
        <v>489.23035547087818</v>
      </c>
      <c r="I39">
        <f t="shared" si="11"/>
        <v>700.91733363641924</v>
      </c>
      <c r="J39">
        <f t="shared" si="12"/>
        <v>10.428670860733066</v>
      </c>
      <c r="K39">
        <f t="shared" si="13"/>
        <v>32.520804076965312</v>
      </c>
      <c r="L39">
        <f t="shared" si="14"/>
        <v>0.40786681671310282</v>
      </c>
      <c r="M39">
        <f t="shared" si="15"/>
        <v>1.0252625311507848</v>
      </c>
      <c r="N39">
        <f t="shared" si="16"/>
        <v>0.61739571443774022</v>
      </c>
      <c r="O39">
        <f t="shared" si="8"/>
        <v>312563.14100325888</v>
      </c>
      <c r="P39">
        <f t="shared" si="9"/>
        <v>400047.19313843834</v>
      </c>
      <c r="Q39">
        <f t="shared" si="6"/>
        <v>-4.1604550654261745</v>
      </c>
      <c r="R39">
        <f t="shared" si="7"/>
        <v>488.83954493457384</v>
      </c>
    </row>
    <row r="40" spans="1:18" x14ac:dyDescent="0.3">
      <c r="A40" s="1">
        <v>38</v>
      </c>
      <c r="B40">
        <v>162.32704126968659</v>
      </c>
      <c r="C40">
        <v>506.39923622399999</v>
      </c>
      <c r="D40">
        <v>6.3696908735175937</v>
      </c>
      <c r="E40">
        <v>16.078746567832852</v>
      </c>
      <c r="F40">
        <v>9.7090556943161737</v>
      </c>
      <c r="G40">
        <v>0</v>
      </c>
      <c r="H40">
        <v>489.10098641162148</v>
      </c>
      <c r="I40">
        <f t="shared" si="11"/>
        <v>700.88377062935308</v>
      </c>
      <c r="J40">
        <f t="shared" si="12"/>
        <v>10.422151522465249</v>
      </c>
      <c r="K40">
        <f t="shared" si="13"/>
        <v>32.513187756677148</v>
      </c>
      <c r="L40">
        <f t="shared" si="14"/>
        <v>0.40896379873500155</v>
      </c>
      <c r="M40">
        <f t="shared" si="15"/>
        <v>1.0323303604287741</v>
      </c>
      <c r="N40">
        <f t="shared" si="16"/>
        <v>0.62336656169383142</v>
      </c>
      <c r="O40">
        <f t="shared" si="8"/>
        <v>313388.79097706563</v>
      </c>
      <c r="P40">
        <f t="shared" si="9"/>
        <v>403896.71688355284</v>
      </c>
      <c r="Q40">
        <f t="shared" si="6"/>
        <v>-4.3044667175565277</v>
      </c>
      <c r="R40">
        <f t="shared" si="7"/>
        <v>488.69553328244348</v>
      </c>
    </row>
    <row r="41" spans="1:18" x14ac:dyDescent="0.3">
      <c r="A41" s="1">
        <v>39</v>
      </c>
      <c r="B41">
        <v>162.2204600300503</v>
      </c>
      <c r="C41">
        <v>506.26004556266508</v>
      </c>
      <c r="D41">
        <v>6.3859955843672429</v>
      </c>
      <c r="E41">
        <v>16.185327807469129</v>
      </c>
      <c r="F41">
        <v>9.7993322231028088</v>
      </c>
      <c r="G41">
        <v>0</v>
      </c>
      <c r="H41">
        <v>488.97462770256971</v>
      </c>
      <c r="I41">
        <f t="shared" si="11"/>
        <v>700.85116120765463</v>
      </c>
      <c r="J41">
        <f t="shared" si="12"/>
        <v>10.415793117576609</v>
      </c>
      <c r="K41">
        <f t="shared" si="13"/>
        <v>32.505763436368134</v>
      </c>
      <c r="L41">
        <f t="shared" si="14"/>
        <v>0.41002971415692829</v>
      </c>
      <c r="M41">
        <f t="shared" si="15"/>
        <v>1.0392217230275966</v>
      </c>
      <c r="N41">
        <f t="shared" si="16"/>
        <v>0.62919200887072757</v>
      </c>
      <c r="O41">
        <f t="shared" si="8"/>
        <v>314190.98275086837</v>
      </c>
      <c r="P41">
        <f t="shared" si="9"/>
        <v>407652.22048107686</v>
      </c>
      <c r="Q41">
        <f t="shared" si="6"/>
        <v>-4.4451300981491819</v>
      </c>
      <c r="R41">
        <f t="shared" si="7"/>
        <v>488.55486990185079</v>
      </c>
    </row>
    <row r="42" spans="1:18" x14ac:dyDescent="0.3">
      <c r="A42" s="1">
        <v>40</v>
      </c>
      <c r="B42">
        <v>162.11734747012261</v>
      </c>
      <c r="C42">
        <v>506.12573325368879</v>
      </c>
      <c r="D42">
        <v>6.4015954588915447</v>
      </c>
      <c r="E42">
        <v>16.288440367396849</v>
      </c>
      <c r="F42">
        <v>9.8868449085062338</v>
      </c>
      <c r="G42">
        <v>0</v>
      </c>
      <c r="H42">
        <v>488.85169063289658</v>
      </c>
      <c r="I42">
        <f t="shared" si="11"/>
        <v>700.81996145860603</v>
      </c>
      <c r="J42">
        <f t="shared" si="12"/>
        <v>10.409635908446386</v>
      </c>
      <c r="K42">
        <f t="shared" si="13"/>
        <v>32.498586297418477</v>
      </c>
      <c r="L42">
        <f t="shared" si="14"/>
        <v>0.41104964397783422</v>
      </c>
      <c r="M42">
        <f t="shared" si="15"/>
        <v>1.0458888970675413</v>
      </c>
      <c r="N42">
        <f t="shared" si="16"/>
        <v>0.63483925308976674</v>
      </c>
      <c r="O42">
        <f t="shared" si="8"/>
        <v>314958.49657746399</v>
      </c>
      <c r="P42">
        <f t="shared" si="9"/>
        <v>411292.7481938593</v>
      </c>
      <c r="Q42">
        <f t="shared" si="6"/>
        <v>-4.5819781072776653</v>
      </c>
      <c r="R42">
        <f t="shared" si="7"/>
        <v>488.41802189272232</v>
      </c>
    </row>
    <row r="43" spans="1:18" x14ac:dyDescent="0.3">
      <c r="A43" s="1">
        <v>41</v>
      </c>
      <c r="B43">
        <v>162.0174662471735</v>
      </c>
      <c r="C43">
        <v>505.99593908796692</v>
      </c>
      <c r="D43">
        <v>6.416551930277727</v>
      </c>
      <c r="E43">
        <v>16.38832159034591</v>
      </c>
      <c r="F43">
        <v>9.9717696600691159</v>
      </c>
      <c r="G43">
        <v>0</v>
      </c>
      <c r="H43">
        <v>488.73199286968259</v>
      </c>
      <c r="I43">
        <f t="shared" si="11"/>
        <v>700.79004851583306</v>
      </c>
      <c r="J43">
        <f t="shared" si="12"/>
        <v>10.403666542588018</v>
      </c>
      <c r="K43">
        <f t="shared" si="13"/>
        <v>32.491638982576205</v>
      </c>
      <c r="L43">
        <f t="shared" si="14"/>
        <v>0.41202759296313562</v>
      </c>
      <c r="M43">
        <f t="shared" si="15"/>
        <v>1.0523472374178613</v>
      </c>
      <c r="N43">
        <f t="shared" si="16"/>
        <v>0.64031964445478562</v>
      </c>
      <c r="O43">
        <f t="shared" si="8"/>
        <v>315694.35496966419</v>
      </c>
      <c r="P43">
        <f t="shared" si="9"/>
        <v>414825.61785887519</v>
      </c>
      <c r="Q43">
        <f t="shared" si="6"/>
        <v>-4.7152145448391174</v>
      </c>
      <c r="R43">
        <f t="shared" si="7"/>
        <v>488.28478545516089</v>
      </c>
    </row>
    <row r="44" spans="1:18" x14ac:dyDescent="0.3">
      <c r="A44" s="1">
        <v>42</v>
      </c>
      <c r="B44">
        <v>161.9201999843923</v>
      </c>
      <c r="C44">
        <v>505.8696973891677</v>
      </c>
      <c r="D44">
        <v>6.4310396482865961</v>
      </c>
      <c r="E44">
        <v>16.485587853127122</v>
      </c>
      <c r="F44">
        <v>10.05454820484146</v>
      </c>
      <c r="G44">
        <v>0</v>
      </c>
      <c r="H44">
        <v>488.61511990992551</v>
      </c>
      <c r="I44">
        <f t="shared" si="11"/>
        <v>700.76107307981522</v>
      </c>
      <c r="J44">
        <f t="shared" si="12"/>
        <v>10.397850678654558</v>
      </c>
      <c r="K44">
        <f t="shared" si="13"/>
        <v>32.484875740122284</v>
      </c>
      <c r="L44">
        <f t="shared" si="14"/>
        <v>0.412974971484946</v>
      </c>
      <c r="M44">
        <f t="shared" si="15"/>
        <v>1.0586367906115486</v>
      </c>
      <c r="N44">
        <f t="shared" si="16"/>
        <v>0.64566181912666265</v>
      </c>
      <c r="O44">
        <f t="shared" si="8"/>
        <v>316407.15069570055</v>
      </c>
      <c r="P44">
        <f t="shared" si="9"/>
        <v>418269.20532140473</v>
      </c>
      <c r="Q44">
        <f t="shared" si="6"/>
        <v>-4.8453059841554262</v>
      </c>
      <c r="R44">
        <f t="shared" si="7"/>
        <v>488.1546940158446</v>
      </c>
    </row>
    <row r="45" spans="1:18" x14ac:dyDescent="0.3">
      <c r="A45" s="1">
        <v>43</v>
      </c>
      <c r="B45">
        <v>161.8253413422776</v>
      </c>
      <c r="C45">
        <v>505.74669587520083</v>
      </c>
      <c r="D45">
        <v>6.4451110842127601</v>
      </c>
      <c r="E45">
        <v>16.580446495241819</v>
      </c>
      <c r="F45">
        <v>10.135335411030001</v>
      </c>
      <c r="G45">
        <v>0</v>
      </c>
      <c r="H45">
        <v>488.50090779860989</v>
      </c>
      <c r="I45">
        <f t="shared" si="11"/>
        <v>700.73293020796302</v>
      </c>
      <c r="J45">
        <f t="shared" si="12"/>
        <v>10.392176600350869</v>
      </c>
      <c r="K45">
        <f t="shared" si="13"/>
        <v>32.478281429744932</v>
      </c>
      <c r="L45">
        <f t="shared" si="14"/>
        <v>0.41389520355993448</v>
      </c>
      <c r="M45">
        <f t="shared" si="15"/>
        <v>1.0647709849520686</v>
      </c>
      <c r="N45">
        <f t="shared" si="16"/>
        <v>0.65087578139219449</v>
      </c>
      <c r="O45">
        <f t="shared" si="8"/>
        <v>317099.46534326777</v>
      </c>
      <c r="P45">
        <f t="shared" si="9"/>
        <v>421629.95309884805</v>
      </c>
      <c r="Q45">
        <f t="shared" si="6"/>
        <v>-4.9724359190863101</v>
      </c>
      <c r="R45">
        <f t="shared" si="7"/>
        <v>488.02756408091369</v>
      </c>
    </row>
    <row r="46" spans="1:18" x14ac:dyDescent="0.3">
      <c r="A46" s="1">
        <v>44</v>
      </c>
      <c r="B46">
        <v>161.73268298132811</v>
      </c>
      <c r="C46">
        <v>505.62662226397572</v>
      </c>
      <c r="D46">
        <v>6.4588187093508287</v>
      </c>
      <c r="E46">
        <v>16.673104856191379</v>
      </c>
      <c r="F46">
        <v>10.21428614684149</v>
      </c>
      <c r="G46">
        <v>0</v>
      </c>
      <c r="H46">
        <v>488.38919258072048</v>
      </c>
      <c r="I46">
        <f t="shared" si="11"/>
        <v>700.70551495768746</v>
      </c>
      <c r="J46">
        <f t="shared" si="12"/>
        <v>10.386632585015761</v>
      </c>
      <c r="K46">
        <f t="shared" si="13"/>
        <v>32.471840903454101</v>
      </c>
      <c r="L46">
        <f t="shared" si="14"/>
        <v>0.41479171451695818</v>
      </c>
      <c r="M46">
        <f t="shared" si="15"/>
        <v>1.0707632557650395</v>
      </c>
      <c r="N46">
        <f t="shared" si="16"/>
        <v>0.65597154124814172</v>
      </c>
      <c r="O46">
        <f t="shared" si="8"/>
        <v>317773.8805000608</v>
      </c>
      <c r="P46">
        <f t="shared" si="9"/>
        <v>424914.30370860599</v>
      </c>
      <c r="Q46">
        <f t="shared" si="6"/>
        <v>-5.0967879716209996</v>
      </c>
      <c r="R46">
        <f t="shared" si="7"/>
        <v>487.90321202837902</v>
      </c>
    </row>
    <row r="47" spans="1:18" x14ac:dyDescent="0.3">
      <c r="A47" s="1">
        <v>45</v>
      </c>
      <c r="B47">
        <v>161.6420175620423</v>
      </c>
      <c r="C47">
        <v>505.50916427340172</v>
      </c>
      <c r="D47">
        <v>6.4722149949954098</v>
      </c>
      <c r="E47">
        <v>16.76377027547715</v>
      </c>
      <c r="F47">
        <v>10.29155528048268</v>
      </c>
      <c r="G47">
        <v>0</v>
      </c>
      <c r="H47">
        <v>488.27981030124198</v>
      </c>
      <c r="I47">
        <f t="shared" si="11"/>
        <v>700.67872238639927</v>
      </c>
      <c r="J47">
        <f t="shared" si="12"/>
        <v>10.381206903954782</v>
      </c>
      <c r="K47">
        <f t="shared" si="13"/>
        <v>32.46553900599028</v>
      </c>
      <c r="L47">
        <f t="shared" si="14"/>
        <v>0.41566793092109861</v>
      </c>
      <c r="M47">
        <f t="shared" si="15"/>
        <v>1.0766270450274411</v>
      </c>
      <c r="N47">
        <f t="shared" si="16"/>
        <v>0.66095911410640273</v>
      </c>
      <c r="O47">
        <f t="shared" si="8"/>
        <v>318432.97775377415</v>
      </c>
      <c r="P47">
        <f t="shared" si="9"/>
        <v>428128.69966807944</v>
      </c>
      <c r="Q47">
        <f t="shared" si="6"/>
        <v>-5.2185458855617055</v>
      </c>
      <c r="R47">
        <f t="shared" si="7"/>
        <v>487.7814541144383</v>
      </c>
    </row>
    <row r="48" spans="1:18" x14ac:dyDescent="0.3">
      <c r="A48" s="1">
        <v>46</v>
      </c>
      <c r="B48">
        <v>161.55353831697059</v>
      </c>
      <c r="C48">
        <v>505.39464099364972</v>
      </c>
      <c r="D48">
        <v>6.485237012336059</v>
      </c>
      <c r="E48">
        <v>16.85224952054886</v>
      </c>
      <c r="F48">
        <v>10.367012508213749</v>
      </c>
      <c r="G48">
        <v>0</v>
      </c>
      <c r="H48">
        <v>488.17285896366923</v>
      </c>
      <c r="I48">
        <f t="shared" si="11"/>
        <v>700.65267835171892</v>
      </c>
      <c r="J48">
        <f t="shared" si="12"/>
        <v>10.37591013191599</v>
      </c>
      <c r="K48">
        <f t="shared" si="13"/>
        <v>32.459390433240671</v>
      </c>
      <c r="L48">
        <f t="shared" si="14"/>
        <v>0.41651973163317418</v>
      </c>
      <c r="M48">
        <f t="shared" si="15"/>
        <v>1.0823497174216408</v>
      </c>
      <c r="N48">
        <f t="shared" si="16"/>
        <v>0.66582998578852748</v>
      </c>
      <c r="O48">
        <f t="shared" si="8"/>
        <v>319073.66100693413</v>
      </c>
      <c r="P48">
        <f t="shared" si="9"/>
        <v>431267.72034169198</v>
      </c>
      <c r="Q48">
        <f t="shared" si="6"/>
        <v>-5.3375974907041286</v>
      </c>
      <c r="R48">
        <f t="shared" si="7"/>
        <v>487.66240250929587</v>
      </c>
    </row>
    <row r="49" spans="1:18" x14ac:dyDescent="0.3">
      <c r="A49" s="1">
        <v>47</v>
      </c>
      <c r="B49">
        <v>161.46779274979519</v>
      </c>
      <c r="C49">
        <v>505.28392990872999</v>
      </c>
      <c r="D49">
        <v>6.4977197712085939</v>
      </c>
      <c r="E49">
        <v>16.937995087724211</v>
      </c>
      <c r="F49">
        <v>10.440275316516569</v>
      </c>
      <c r="G49">
        <v>0</v>
      </c>
      <c r="H49">
        <v>488.06866825101042</v>
      </c>
      <c r="I49">
        <f t="shared" si="11"/>
        <v>700.62771283397456</v>
      </c>
      <c r="J49">
        <f t="shared" si="12"/>
        <v>10.370772580990664</v>
      </c>
      <c r="K49">
        <f t="shared" si="13"/>
        <v>32.453436296318678</v>
      </c>
      <c r="L49">
        <f t="shared" si="14"/>
        <v>0.41733631763103723</v>
      </c>
      <c r="M49">
        <f t="shared" si="15"/>
        <v>1.0878955613452987</v>
      </c>
      <c r="N49">
        <f t="shared" si="16"/>
        <v>0.67055924371432263</v>
      </c>
      <c r="O49">
        <f t="shared" si="8"/>
        <v>319687.8127434628</v>
      </c>
      <c r="P49">
        <f t="shared" si="9"/>
        <v>434315.45316708926</v>
      </c>
      <c r="Q49">
        <f t="shared" si="6"/>
        <v>-5.4535686748657728</v>
      </c>
      <c r="R49">
        <f t="shared" si="7"/>
        <v>487.54643132513422</v>
      </c>
    </row>
    <row r="50" spans="1:18" x14ac:dyDescent="0.3">
      <c r="A50" s="1">
        <v>48</v>
      </c>
      <c r="B50">
        <v>161.38404416679211</v>
      </c>
      <c r="C50">
        <v>505.17588438085647</v>
      </c>
      <c r="D50">
        <v>6.5098682436441848</v>
      </c>
      <c r="E50">
        <v>17.021743670727311</v>
      </c>
      <c r="F50">
        <v>10.511875427084091</v>
      </c>
      <c r="G50">
        <v>0</v>
      </c>
      <c r="H50">
        <v>487.96672803121908</v>
      </c>
      <c r="I50">
        <f t="shared" si="11"/>
        <v>700.60341588910421</v>
      </c>
      <c r="J50">
        <f t="shared" si="12"/>
        <v>10.365753039170398</v>
      </c>
      <c r="K50">
        <f t="shared" si="13"/>
        <v>32.447621980673937</v>
      </c>
      <c r="L50">
        <f t="shared" si="14"/>
        <v>0.41813109145667843</v>
      </c>
      <c r="M50">
        <f t="shared" si="15"/>
        <v>1.0933124900778</v>
      </c>
      <c r="N50">
        <f t="shared" si="16"/>
        <v>0.67518139862118354</v>
      </c>
      <c r="O50">
        <f t="shared" si="8"/>
        <v>320285.51758729387</v>
      </c>
      <c r="P50">
        <f t="shared" si="9"/>
        <v>437294.01776669815</v>
      </c>
      <c r="Q50">
        <f t="shared" si="6"/>
        <v>-5.5670344318315976</v>
      </c>
      <c r="R50">
        <f t="shared" si="7"/>
        <v>487.43296556816841</v>
      </c>
    </row>
    <row r="51" spans="1:18" x14ac:dyDescent="0.3">
      <c r="A51" s="1">
        <v>49</v>
      </c>
      <c r="B51">
        <v>161.30216687199061</v>
      </c>
      <c r="C51">
        <v>505.07032081255448</v>
      </c>
      <c r="D51">
        <v>6.5217113803947981</v>
      </c>
      <c r="E51">
        <v>17.103620965528808</v>
      </c>
      <c r="F51">
        <v>10.581909585134969</v>
      </c>
      <c r="G51">
        <v>0</v>
      </c>
      <c r="H51">
        <v>487.86692774096718</v>
      </c>
      <c r="I51">
        <f t="shared" si="11"/>
        <v>700.5797296156037</v>
      </c>
      <c r="J51">
        <f t="shared" si="12"/>
        <v>10.360844315638776</v>
      </c>
      <c r="K51">
        <f t="shared" si="13"/>
        <v>32.441938405833568</v>
      </c>
      <c r="L51">
        <f t="shared" si="14"/>
        <v>0.41890594276655968</v>
      </c>
      <c r="M51">
        <f t="shared" si="15"/>
        <v>1.0986086392637957</v>
      </c>
      <c r="N51">
        <f t="shared" si="16"/>
        <v>0.67970269649729775</v>
      </c>
      <c r="O51">
        <f t="shared" si="8"/>
        <v>320868.19991542405</v>
      </c>
      <c r="P51">
        <f t="shared" si="9"/>
        <v>440207.43874161475</v>
      </c>
      <c r="Q51">
        <f t="shared" si="6"/>
        <v>-5.6781183630910039</v>
      </c>
      <c r="R51">
        <f t="shared" si="7"/>
        <v>487.32188163690898</v>
      </c>
    </row>
    <row r="52" spans="1:18" x14ac:dyDescent="0.3">
      <c r="A52" s="1">
        <v>50</v>
      </c>
      <c r="B52">
        <v>161.22203516942011</v>
      </c>
      <c r="C52">
        <v>504.9670556063495</v>
      </c>
      <c r="D52">
        <v>6.5332781322124012</v>
      </c>
      <c r="E52">
        <v>17.183752668099331</v>
      </c>
      <c r="F52">
        <v>10.6504745358879</v>
      </c>
      <c r="G52">
        <v>0</v>
      </c>
      <c r="H52">
        <v>487.76915681692651</v>
      </c>
      <c r="I52">
        <f t="shared" si="11"/>
        <v>700.55659611196938</v>
      </c>
      <c r="J52">
        <f t="shared" si="12"/>
        <v>10.356039216372386</v>
      </c>
      <c r="K52">
        <f t="shared" si="13"/>
        <v>32.436376487494876</v>
      </c>
      <c r="L52">
        <f t="shared" si="14"/>
        <v>0.41966276183997087</v>
      </c>
      <c r="M52">
        <f t="shared" si="15"/>
        <v>1.103792148066334</v>
      </c>
      <c r="N52">
        <f t="shared" si="16"/>
        <v>0.6841293862264255</v>
      </c>
      <c r="O52">
        <f t="shared" si="8"/>
        <v>321437.28410485014</v>
      </c>
      <c r="P52">
        <f t="shared" si="9"/>
        <v>443059.74069293664</v>
      </c>
      <c r="Q52">
        <f t="shared" si="6"/>
        <v>-5.7869441366612859</v>
      </c>
      <c r="R52">
        <f t="shared" si="7"/>
        <v>487.2130558633387</v>
      </c>
    </row>
    <row r="53" spans="1:18" x14ac:dyDescent="0.3">
      <c r="A53" s="1">
        <v>51</v>
      </c>
      <c r="B53">
        <v>161.14352336310989</v>
      </c>
      <c r="C53">
        <v>504.86590516476679</v>
      </c>
      <c r="D53">
        <v>6.5445974498489603</v>
      </c>
      <c r="E53">
        <v>17.262264474409541</v>
      </c>
      <c r="F53">
        <v>10.71766702456155</v>
      </c>
      <c r="G53">
        <v>0</v>
      </c>
      <c r="H53">
        <v>487.67330469576882</v>
      </c>
      <c r="I53">
        <f t="shared" si="11"/>
        <v>700.53395747669686</v>
      </c>
      <c r="J53">
        <f t="shared" si="12"/>
        <v>10.351330544288659</v>
      </c>
      <c r="K53">
        <f t="shared" si="13"/>
        <v>32.430927137704451</v>
      </c>
      <c r="L53">
        <f t="shared" si="14"/>
        <v>0.42040343954775372</v>
      </c>
      <c r="M53">
        <f t="shared" si="15"/>
        <v>1.1088711590034086</v>
      </c>
      <c r="N53">
        <f t="shared" si="16"/>
        <v>0.68846771945571705</v>
      </c>
      <c r="O53">
        <f t="shared" si="8"/>
        <v>321994.19453256886</v>
      </c>
      <c r="P53">
        <f t="shared" si="9"/>
        <v>445854.94822176045</v>
      </c>
      <c r="Q53">
        <f t="shared" si="6"/>
        <v>-5.8936354841543279</v>
      </c>
      <c r="R53">
        <f t="shared" si="7"/>
        <v>487.10636451584566</v>
      </c>
    </row>
    <row r="54" spans="1:18" x14ac:dyDescent="0.3">
      <c r="A54" s="1">
        <v>52</v>
      </c>
      <c r="B54">
        <v>161.06651300833249</v>
      </c>
      <c r="C54">
        <v>504.76669707203251</v>
      </c>
      <c r="D54">
        <v>6.5556963188276516</v>
      </c>
      <c r="E54">
        <v>17.33927482918693</v>
      </c>
      <c r="F54">
        <v>10.783578510360259</v>
      </c>
      <c r="G54">
        <v>0</v>
      </c>
      <c r="H54">
        <v>487.57926603907259</v>
      </c>
      <c r="I54">
        <f t="shared" si="11"/>
        <v>700.5117597387399</v>
      </c>
      <c r="J54">
        <f t="shared" si="12"/>
        <v>10.346711507138931</v>
      </c>
      <c r="K54">
        <f t="shared" si="13"/>
        <v>32.425581801386137</v>
      </c>
      <c r="L54">
        <f t="shared" si="14"/>
        <v>0.42112973871740383</v>
      </c>
      <c r="M54">
        <f t="shared" si="15"/>
        <v>1.1138533457374324</v>
      </c>
      <c r="N54">
        <f t="shared" si="16"/>
        <v>0.6927236070200915</v>
      </c>
      <c r="O54">
        <f t="shared" si="8"/>
        <v>322540.25888632046</v>
      </c>
      <c r="P54">
        <f t="shared" si="9"/>
        <v>448596.86603098677</v>
      </c>
      <c r="Q54">
        <f t="shared" si="6"/>
        <v>-5.9983103015848434</v>
      </c>
      <c r="R54">
        <f t="shared" si="7"/>
        <v>487.00168969841513</v>
      </c>
    </row>
    <row r="55" spans="1:18" x14ac:dyDescent="0.3">
      <c r="A55" s="1">
        <v>53</v>
      </c>
      <c r="B55">
        <v>160.99167986240639</v>
      </c>
      <c r="C55">
        <v>504.67048360301197</v>
      </c>
      <c r="D55">
        <v>6.5663864803751499</v>
      </c>
      <c r="E55">
        <v>17.414107975113051</v>
      </c>
      <c r="F55">
        <v>10.847721494738879</v>
      </c>
      <c r="G55">
        <v>0</v>
      </c>
      <c r="H55">
        <v>487.48750777327137</v>
      </c>
      <c r="I55">
        <f t="shared" si="11"/>
        <v>700.49037941564552</v>
      </c>
      <c r="J55">
        <f t="shared" si="12"/>
        <v>10.342219974315437</v>
      </c>
      <c r="K55">
        <f t="shared" si="13"/>
        <v>32.420390671290214</v>
      </c>
      <c r="L55">
        <f t="shared" si="14"/>
        <v>0.42182933599085198</v>
      </c>
      <c r="M55">
        <f t="shared" si="15"/>
        <v>1.1186946771971396</v>
      </c>
      <c r="N55">
        <f t="shared" si="16"/>
        <v>0.69686534120635024</v>
      </c>
      <c r="O55">
        <f t="shared" si="8"/>
        <v>323066.21483445738</v>
      </c>
      <c r="P55">
        <f t="shared" si="9"/>
        <v>451265.21418113739</v>
      </c>
      <c r="Q55">
        <f t="shared" si="6"/>
        <v>-6.1004406395809267</v>
      </c>
      <c r="R55">
        <f t="shared" si="7"/>
        <v>486.89955936041906</v>
      </c>
    </row>
    <row r="56" spans="1:18" x14ac:dyDescent="0.3">
      <c r="A56" s="1">
        <v>54</v>
      </c>
      <c r="B56">
        <v>160.91844691546319</v>
      </c>
      <c r="C56">
        <v>504.57638521653638</v>
      </c>
      <c r="D56">
        <v>6.5768192001416272</v>
      </c>
      <c r="E56">
        <v>17.487340922056209</v>
      </c>
      <c r="F56">
        <v>10.910521721915559</v>
      </c>
      <c r="G56">
        <v>0</v>
      </c>
      <c r="H56">
        <v>487.39759413934718</v>
      </c>
      <c r="I56">
        <f t="shared" si="11"/>
        <v>700.46951397611292</v>
      </c>
      <c r="J56">
        <f t="shared" si="12"/>
        <v>10.337823369487547</v>
      </c>
      <c r="K56">
        <f t="shared" si="13"/>
        <v>32.415311275800136</v>
      </c>
      <c r="L56">
        <f t="shared" si="14"/>
        <v>0.42251212665404564</v>
      </c>
      <c r="M56">
        <f t="shared" si="15"/>
        <v>1.1234326773561267</v>
      </c>
      <c r="N56">
        <f t="shared" si="16"/>
        <v>0.70092055070214399</v>
      </c>
      <c r="O56">
        <f t="shared" si="8"/>
        <v>323579.50464696804</v>
      </c>
      <c r="P56">
        <f t="shared" si="9"/>
        <v>453877.70363168727</v>
      </c>
      <c r="Q56">
        <f t="shared" si="6"/>
        <v>-6.200517242837142</v>
      </c>
      <c r="R56">
        <f t="shared" si="7"/>
        <v>486.79948275716288</v>
      </c>
    </row>
    <row r="57" spans="1:18" x14ac:dyDescent="0.3">
      <c r="A57" s="1">
        <v>55</v>
      </c>
      <c r="B57">
        <v>160.84673716450729</v>
      </c>
      <c r="C57">
        <v>504.48429340160442</v>
      </c>
      <c r="D57">
        <v>6.5870102321299537</v>
      </c>
      <c r="E57">
        <v>17.55905067301212</v>
      </c>
      <c r="F57">
        <v>10.972040440883161</v>
      </c>
      <c r="G57">
        <v>0</v>
      </c>
      <c r="H57">
        <v>487.30944965985248</v>
      </c>
      <c r="I57">
        <f t="shared" si="11"/>
        <v>700.44913191213698</v>
      </c>
      <c r="J57">
        <f t="shared" si="12"/>
        <v>10.333517228644038</v>
      </c>
      <c r="K57">
        <f t="shared" si="13"/>
        <v>32.410338122768735</v>
      </c>
      <c r="L57">
        <f t="shared" si="14"/>
        <v>0.42317913884291847</v>
      </c>
      <c r="M57">
        <f t="shared" si="15"/>
        <v>1.1280723242935808</v>
      </c>
      <c r="N57">
        <f t="shared" si="16"/>
        <v>0.70489318545072632</v>
      </c>
      <c r="O57">
        <f t="shared" si="8"/>
        <v>324080.90342079371</v>
      </c>
      <c r="P57">
        <f t="shared" si="9"/>
        <v>456436.88234073948</v>
      </c>
      <c r="Q57">
        <f t="shared" si="6"/>
        <v>-6.2986243582804651</v>
      </c>
      <c r="R57">
        <f t="shared" si="7"/>
        <v>486.70137564171955</v>
      </c>
    </row>
    <row r="58" spans="1:18" x14ac:dyDescent="0.3">
      <c r="A58" s="1">
        <v>56</v>
      </c>
      <c r="B58">
        <v>160.77647360654291</v>
      </c>
      <c r="C58">
        <v>504.3940996472142</v>
      </c>
      <c r="D58">
        <v>6.596975330342997</v>
      </c>
      <c r="E58">
        <v>17.629314230976519</v>
      </c>
      <c r="F58">
        <v>11.0323389006345</v>
      </c>
      <c r="G58">
        <v>0</v>
      </c>
      <c r="H58">
        <v>487.22299885733997</v>
      </c>
      <c r="I58">
        <f t="shared" si="11"/>
        <v>700.42920171571109</v>
      </c>
      <c r="J58">
        <f t="shared" si="12"/>
        <v>10.329297086089987</v>
      </c>
      <c r="K58">
        <f t="shared" si="13"/>
        <v>32.405465718057187</v>
      </c>
      <c r="L58">
        <f t="shared" si="14"/>
        <v>0.42383140100136124</v>
      </c>
      <c r="M58">
        <f t="shared" si="15"/>
        <v>1.1326185979263816</v>
      </c>
      <c r="N58">
        <f t="shared" si="16"/>
        <v>0.70878719692508307</v>
      </c>
      <c r="O58">
        <f t="shared" si="8"/>
        <v>324571.18625287543</v>
      </c>
      <c r="P58">
        <f t="shared" si="9"/>
        <v>458945.29826639517</v>
      </c>
      <c r="Q58">
        <f t="shared" si="6"/>
        <v>-6.3948462687529535</v>
      </c>
      <c r="R58">
        <f t="shared" si="7"/>
        <v>486.60515373124707</v>
      </c>
    </row>
    <row r="59" spans="1:18" x14ac:dyDescent="0.3">
      <c r="A59" s="1">
        <v>57</v>
      </c>
      <c r="B59">
        <v>160.70757923857431</v>
      </c>
      <c r="C59">
        <v>504.30569544236459</v>
      </c>
      <c r="D59">
        <v>6.6067302487836281</v>
      </c>
      <c r="E59">
        <v>17.698208598945079</v>
      </c>
      <c r="F59">
        <v>11.091478350162451</v>
      </c>
      <c r="G59">
        <v>0</v>
      </c>
      <c r="H59">
        <v>487.13816625436198</v>
      </c>
      <c r="I59">
        <f t="shared" si="11"/>
        <v>700.40969187883002</v>
      </c>
      <c r="J59">
        <f t="shared" si="12"/>
        <v>10.325158474516002</v>
      </c>
      <c r="K59">
        <f t="shared" si="13"/>
        <v>32.400688565617962</v>
      </c>
      <c r="L59">
        <f t="shared" si="14"/>
        <v>0.42446994186753245</v>
      </c>
      <c r="M59">
        <f t="shared" si="15"/>
        <v>1.1370764799329878</v>
      </c>
      <c r="N59">
        <f t="shared" si="16"/>
        <v>0.71260653806551955</v>
      </c>
      <c r="O59">
        <f t="shared" si="8"/>
        <v>325051.12824015453</v>
      </c>
      <c r="P59">
        <f t="shared" si="9"/>
        <v>461405.49936675793</v>
      </c>
      <c r="Q59">
        <f t="shared" si="6"/>
        <v>-6.4892672915874181</v>
      </c>
      <c r="R59">
        <f t="shared" si="7"/>
        <v>486.5107327084126</v>
      </c>
    </row>
    <row r="60" spans="1:18" x14ac:dyDescent="0.3">
      <c r="A60" s="1">
        <v>58</v>
      </c>
      <c r="B60">
        <v>160.63997705760579</v>
      </c>
      <c r="C60">
        <v>504.21897227605399</v>
      </c>
      <c r="D60">
        <v>6.6162907414547139</v>
      </c>
      <c r="E60">
        <v>17.765810779913551</v>
      </c>
      <c r="F60">
        <v>11.14952003845983</v>
      </c>
      <c r="G60">
        <v>0</v>
      </c>
      <c r="H60">
        <v>487.05487637347119</v>
      </c>
      <c r="I60">
        <f t="shared" si="11"/>
        <v>700.39057089348785</v>
      </c>
      <c r="J60">
        <f t="shared" si="12"/>
        <v>10.32109692506352</v>
      </c>
      <c r="K60">
        <f t="shared" si="13"/>
        <v>32.396001167572827</v>
      </c>
      <c r="L60">
        <f t="shared" si="14"/>
        <v>0.42509579046109114</v>
      </c>
      <c r="M60">
        <f t="shared" si="15"/>
        <v>1.1414509536817967</v>
      </c>
      <c r="N60">
        <f t="shared" si="16"/>
        <v>0.71635516322076942</v>
      </c>
      <c r="O60">
        <f t="shared" si="8"/>
        <v>325521.50447957194</v>
      </c>
      <c r="P60">
        <f t="shared" si="9"/>
        <v>463820.03359992889</v>
      </c>
      <c r="Q60">
        <f t="shared" si="6"/>
        <v>-6.5819717772580137</v>
      </c>
      <c r="R60">
        <f t="shared" si="7"/>
        <v>486.41802822274201</v>
      </c>
    </row>
    <row r="61" spans="1:18" x14ac:dyDescent="0.3">
      <c r="A61" s="1">
        <v>59</v>
      </c>
      <c r="B61">
        <v>160.57405861139841</v>
      </c>
      <c r="C61">
        <v>504.13451187179328</v>
      </c>
      <c r="D61">
        <v>6.6255617204815316</v>
      </c>
      <c r="E61">
        <v>17.831729226120959</v>
      </c>
      <c r="F61">
        <v>11.20616750564043</v>
      </c>
      <c r="G61">
        <v>0</v>
      </c>
      <c r="H61">
        <v>486.97345426704618</v>
      </c>
      <c r="I61">
        <f t="shared" si="11"/>
        <v>700.37202893543463</v>
      </c>
      <c r="J61">
        <f t="shared" si="12"/>
        <v>10.317134806905687</v>
      </c>
      <c r="K61">
        <f t="shared" si="13"/>
        <v>32.391432120316821</v>
      </c>
      <c r="L61">
        <f t="shared" si="14"/>
        <v>0.42570271956014194</v>
      </c>
      <c r="M61">
        <f t="shared" si="15"/>
        <v>1.1457165363887152</v>
      </c>
      <c r="N61">
        <f t="shared" si="16"/>
        <v>0.72001381682863763</v>
      </c>
      <c r="O61">
        <f t="shared" si="8"/>
        <v>325977.63664769137</v>
      </c>
      <c r="P61">
        <f t="shared" si="9"/>
        <v>466176.56823464186</v>
      </c>
      <c r="Q61">
        <f t="shared" si="6"/>
        <v>-6.6725933168239582</v>
      </c>
      <c r="R61">
        <f t="shared" si="7"/>
        <v>486.32740668317604</v>
      </c>
    </row>
    <row r="62" spans="1:18" x14ac:dyDescent="0.3">
      <c r="A62" s="1">
        <v>60</v>
      </c>
      <c r="B62">
        <v>160.50966279268121</v>
      </c>
      <c r="C62">
        <v>504.05208182234861</v>
      </c>
      <c r="D62">
        <v>6.6345788358454456</v>
      </c>
      <c r="E62">
        <v>17.89612504483825</v>
      </c>
      <c r="F62">
        <v>11.261546208993799</v>
      </c>
      <c r="G62">
        <v>0</v>
      </c>
      <c r="H62">
        <v>486.89375256303629</v>
      </c>
      <c r="I62">
        <f t="shared" si="11"/>
        <v>700.35399470470736</v>
      </c>
      <c r="J62">
        <f t="shared" si="12"/>
        <v>10.313262836054909</v>
      </c>
      <c r="K62">
        <f t="shared" si="13"/>
        <v>32.386969808845485</v>
      </c>
      <c r="L62">
        <f t="shared" si="14"/>
        <v>0.42629306018155327</v>
      </c>
      <c r="M62">
        <f t="shared" si="15"/>
        <v>1.1498836775497703</v>
      </c>
      <c r="N62">
        <f t="shared" si="16"/>
        <v>0.7235906173682809</v>
      </c>
      <c r="O62">
        <f t="shared" si="8"/>
        <v>326421.2787235959</v>
      </c>
      <c r="P62">
        <f t="shared" si="9"/>
        <v>468480.32229414204</v>
      </c>
      <c r="Q62">
        <f t="shared" si="6"/>
        <v>-6.7612971271022726</v>
      </c>
      <c r="R62">
        <f t="shared" si="7"/>
        <v>486.2387028728977</v>
      </c>
    </row>
    <row r="63" spans="1:18" x14ac:dyDescent="0.3">
      <c r="A63" s="1">
        <v>61</v>
      </c>
      <c r="B63">
        <v>160.44654228992479</v>
      </c>
      <c r="C63">
        <v>503.97132273071333</v>
      </c>
      <c r="D63">
        <v>6.6433981302850702</v>
      </c>
      <c r="E63">
        <v>17.95924554759458</v>
      </c>
      <c r="F63">
        <v>11.315847417310509</v>
      </c>
      <c r="G63">
        <v>0</v>
      </c>
      <c r="H63">
        <v>486.81555019966538</v>
      </c>
      <c r="I63">
        <f t="shared" si="11"/>
        <v>700.33635611582827</v>
      </c>
      <c r="J63">
        <f t="shared" si="12"/>
        <v>10.30946678691701</v>
      </c>
      <c r="K63">
        <f t="shared" si="13"/>
        <v>32.382596340794962</v>
      </c>
      <c r="L63">
        <f t="shared" si="14"/>
        <v>0.42687047909502573</v>
      </c>
      <c r="M63">
        <f t="shared" si="15"/>
        <v>1.1539684361439804</v>
      </c>
      <c r="N63">
        <f t="shared" si="16"/>
        <v>0.72709795704901892</v>
      </c>
      <c r="O63">
        <f t="shared" si="8"/>
        <v>326855.18801002548</v>
      </c>
      <c r="P63">
        <f t="shared" si="9"/>
        <v>470739.25256011717</v>
      </c>
      <c r="Q63">
        <f t="shared" si="6"/>
        <v>-6.848331438343644</v>
      </c>
      <c r="R63">
        <f t="shared" si="7"/>
        <v>486.15166856165638</v>
      </c>
    </row>
    <row r="64" spans="1:18" x14ac:dyDescent="0.3">
      <c r="A64" s="1">
        <v>62</v>
      </c>
      <c r="B64">
        <v>160.38463817859721</v>
      </c>
      <c r="C64">
        <v>503.89215271774879</v>
      </c>
      <c r="D64">
        <v>6.6520310811036678</v>
      </c>
      <c r="E64">
        <v>18.02114965892217</v>
      </c>
      <c r="F64">
        <v>11.36911857781951</v>
      </c>
      <c r="G64">
        <v>0</v>
      </c>
      <c r="H64">
        <v>486.73878715344449</v>
      </c>
      <c r="I64">
        <f t="shared" si="11"/>
        <v>700.31909021419142</v>
      </c>
      <c r="J64">
        <f t="shared" si="12"/>
        <v>10.305743223177698</v>
      </c>
      <c r="K64">
        <f t="shared" si="13"/>
        <v>32.378307530305278</v>
      </c>
      <c r="L64">
        <f t="shared" si="14"/>
        <v>0.42743572584621675</v>
      </c>
      <c r="M64">
        <f t="shared" si="15"/>
        <v>1.1579746232584769</v>
      </c>
      <c r="N64">
        <f t="shared" si="16"/>
        <v>0.73053889741232503</v>
      </c>
      <c r="O64">
        <f t="shared" si="8"/>
        <v>327279.92919030046</v>
      </c>
      <c r="P64">
        <f t="shared" si="9"/>
        <v>472955.33283729159</v>
      </c>
      <c r="Q64">
        <f t="shared" si="6"/>
        <v>-6.9337632746065587</v>
      </c>
      <c r="R64">
        <f t="shared" si="7"/>
        <v>486.06623672539342</v>
      </c>
    </row>
    <row r="65" spans="1:18" x14ac:dyDescent="0.3">
      <c r="A65" s="1">
        <v>63</v>
      </c>
      <c r="B65">
        <v>160.32389153416611</v>
      </c>
      <c r="C65">
        <v>503.8144899043163</v>
      </c>
      <c r="D65">
        <v>6.6604891656044982</v>
      </c>
      <c r="E65">
        <v>18.08189630335325</v>
      </c>
      <c r="F65">
        <v>11.42140713774976</v>
      </c>
      <c r="G65">
        <v>0</v>
      </c>
      <c r="H65">
        <v>486.66340340088419</v>
      </c>
      <c r="I65">
        <f t="shared" si="11"/>
        <v>700.30217404518987</v>
      </c>
      <c r="J65">
        <f t="shared" si="12"/>
        <v>10.302088707455484</v>
      </c>
      <c r="K65">
        <f t="shared" si="13"/>
        <v>32.374099190260765</v>
      </c>
      <c r="L65">
        <f t="shared" si="14"/>
        <v>0.42798955016932683</v>
      </c>
      <c r="M65">
        <f t="shared" si="15"/>
        <v>1.161906051141846</v>
      </c>
      <c r="N65">
        <f t="shared" si="16"/>
        <v>0.73391650097258387</v>
      </c>
      <c r="O65">
        <f t="shared" si="8"/>
        <v>327696.06694774132</v>
      </c>
      <c r="P65">
        <f t="shared" si="9"/>
        <v>475130.53693039005</v>
      </c>
      <c r="Q65">
        <f t="shared" si="6"/>
        <v>-7.0176596830582314</v>
      </c>
      <c r="R65">
        <f t="shared" si="7"/>
        <v>485.98234031694176</v>
      </c>
    </row>
    <row r="66" spans="1:18" x14ac:dyDescent="0.3">
      <c r="A66" s="1">
        <v>64</v>
      </c>
      <c r="B66">
        <v>160.26424343209939</v>
      </c>
      <c r="C66">
        <v>503.73825241127702</v>
      </c>
      <c r="D66">
        <v>6.6687838610908239</v>
      </c>
      <c r="E66">
        <v>18.141544405420031</v>
      </c>
      <c r="F66">
        <v>11.47276054433021</v>
      </c>
      <c r="G66">
        <v>0</v>
      </c>
      <c r="H66">
        <v>486.58933891849551</v>
      </c>
      <c r="I66">
        <f t="shared" si="11"/>
        <v>700.28558465421747</v>
      </c>
      <c r="J66">
        <f t="shared" si="12"/>
        <v>10.298499801342496</v>
      </c>
      <c r="K66">
        <f t="shared" si="13"/>
        <v>32.369967132338495</v>
      </c>
      <c r="L66">
        <f t="shared" si="14"/>
        <v>0.42853270197938775</v>
      </c>
      <c r="M66">
        <f t="shared" si="15"/>
        <v>1.1657665331594724</v>
      </c>
      <c r="N66">
        <f t="shared" si="16"/>
        <v>0.73723383118014929</v>
      </c>
      <c r="O66">
        <f t="shared" si="8"/>
        <v>328104.16596566851</v>
      </c>
      <c r="P66">
        <f t="shared" si="9"/>
        <v>477266.83864413673</v>
      </c>
      <c r="Q66">
        <f t="shared" si="6"/>
        <v>-7.1000877331172827</v>
      </c>
      <c r="R66">
        <f t="shared" si="7"/>
        <v>485.89991226688272</v>
      </c>
    </row>
    <row r="67" spans="1:18" x14ac:dyDescent="0.3">
      <c r="A67" s="1">
        <v>65</v>
      </c>
      <c r="B67">
        <v>160.2056349478647</v>
      </c>
      <c r="C67">
        <v>503.66335835949229</v>
      </c>
      <c r="D67">
        <v>6.6769266448659046</v>
      </c>
      <c r="E67">
        <v>18.200152889654731</v>
      </c>
      <c r="F67">
        <v>11.523226244789839</v>
      </c>
      <c r="G67">
        <v>0</v>
      </c>
      <c r="H67">
        <v>486.51653368278897</v>
      </c>
      <c r="I67">
        <f t="shared" si="11"/>
        <v>700.2692990866675</v>
      </c>
      <c r="J67">
        <f t="shared" si="12"/>
        <v>10.294973065443029</v>
      </c>
      <c r="K67">
        <f t="shared" si="13"/>
        <v>32.365907167054139</v>
      </c>
      <c r="L67">
        <f t="shared" si="14"/>
        <v>0.42906593136504134</v>
      </c>
      <c r="M67">
        <f t="shared" si="15"/>
        <v>1.1695598837513796</v>
      </c>
      <c r="N67">
        <f t="shared" si="16"/>
        <v>0.74049395238640325</v>
      </c>
      <c r="O67">
        <f t="shared" si="8"/>
        <v>328504.7909274025</v>
      </c>
      <c r="P67">
        <f t="shared" si="9"/>
        <v>479366.21178325731</v>
      </c>
      <c r="Q67">
        <f t="shared" ref="Q67:Q101" si="17">(O67-P67)/I67/30</f>
        <v>-7.1811145156402523</v>
      </c>
      <c r="R67">
        <f t="shared" ref="R67:R101" si="18">493+Q67</f>
        <v>485.81888548435973</v>
      </c>
    </row>
    <row r="68" spans="1:18" x14ac:dyDescent="0.3">
      <c r="A68" s="1">
        <v>66</v>
      </c>
      <c r="B68">
        <v>160.14800715692979</v>
      </c>
      <c r="C68">
        <v>503.58972586982333</v>
      </c>
      <c r="D68">
        <v>6.684928994233001</v>
      </c>
      <c r="E68">
        <v>18.25778068058958</v>
      </c>
      <c r="F68">
        <v>11.572851686357589</v>
      </c>
      <c r="G68">
        <v>0</v>
      </c>
      <c r="H68">
        <v>486.44492767027572</v>
      </c>
      <c r="I68">
        <f t="shared" si="11"/>
        <v>700.25329438793335</v>
      </c>
      <c r="J68">
        <f t="shared" si="12"/>
        <v>10.291505059409864</v>
      </c>
      <c r="K68">
        <f t="shared" si="13"/>
        <v>32.361915103804968</v>
      </c>
      <c r="L68">
        <f t="shared" si="14"/>
        <v>0.42958998858180703</v>
      </c>
      <c r="M68">
        <f t="shared" si="15"/>
        <v>1.1732899183925478</v>
      </c>
      <c r="N68">
        <f t="shared" si="16"/>
        <v>0.74369992981080579</v>
      </c>
      <c r="O68">
        <f t="shared" ref="O68:O101" si="19">D68*49200</f>
        <v>328898.50651626365</v>
      </c>
      <c r="P68">
        <f t="shared" ref="P68:P101" si="20">F68*41600</f>
        <v>481430.63015247573</v>
      </c>
      <c r="Q68">
        <f t="shared" si="17"/>
        <v>-7.2608071421515659</v>
      </c>
      <c r="R68">
        <f t="shared" si="18"/>
        <v>485.73919285784842</v>
      </c>
    </row>
    <row r="69" spans="1:18" x14ac:dyDescent="0.3">
      <c r="A69" s="1">
        <v>67</v>
      </c>
      <c r="B69">
        <v>160.0913011347626</v>
      </c>
      <c r="C69">
        <v>503.51727306313131</v>
      </c>
      <c r="D69">
        <v>6.6928023864953756</v>
      </c>
      <c r="E69">
        <v>18.314486702756788</v>
      </c>
      <c r="F69">
        <v>11.621684316262421</v>
      </c>
      <c r="G69">
        <v>0</v>
      </c>
      <c r="H69">
        <v>486.37446085746609</v>
      </c>
      <c r="I69">
        <f t="shared" si="11"/>
        <v>700.23754760340842</v>
      </c>
      <c r="J69">
        <f t="shared" si="12"/>
        <v>10.288092341978336</v>
      </c>
      <c r="K69">
        <f t="shared" si="13"/>
        <v>32.357986750910158</v>
      </c>
      <c r="L69">
        <f t="shared" si="14"/>
        <v>0.43010562404583902</v>
      </c>
      <c r="M69">
        <f t="shared" si="15"/>
        <v>1.1769604535557239</v>
      </c>
      <c r="N69">
        <f t="shared" si="16"/>
        <v>0.74685482950994975</v>
      </c>
      <c r="O69">
        <f t="shared" si="19"/>
        <v>329285.87741557247</v>
      </c>
      <c r="P69">
        <f t="shared" si="20"/>
        <v>483462.06755651673</v>
      </c>
      <c r="Q69">
        <f t="shared" si="17"/>
        <v>-7.3392327441175054</v>
      </c>
      <c r="R69">
        <f t="shared" si="18"/>
        <v>485.66076725588249</v>
      </c>
    </row>
    <row r="70" spans="1:18" x14ac:dyDescent="0.3">
      <c r="A70" s="1">
        <v>68</v>
      </c>
      <c r="B70">
        <v>160.03545795683081</v>
      </c>
      <c r="C70">
        <v>503.44591806027751</v>
      </c>
      <c r="D70">
        <v>6.7005582989562891</v>
      </c>
      <c r="E70">
        <v>18.37032988068858</v>
      </c>
      <c r="F70">
        <v>11.669771581733301</v>
      </c>
      <c r="G70">
        <v>0</v>
      </c>
      <c r="H70">
        <v>486.30507322087129</v>
      </c>
      <c r="I70">
        <f t="shared" si="11"/>
        <v>700.22203577848654</v>
      </c>
      <c r="J70">
        <f t="shared" si="12"/>
        <v>10.284731470998141</v>
      </c>
      <c r="K70">
        <f t="shared" si="13"/>
        <v>32.354117915648345</v>
      </c>
      <c r="L70">
        <f t="shared" si="14"/>
        <v>0.43061358832817381</v>
      </c>
      <c r="M70">
        <f t="shared" si="15"/>
        <v>1.1805753066767231</v>
      </c>
      <c r="N70">
        <f t="shared" si="16"/>
        <v>0.74996171834861425</v>
      </c>
      <c r="O70">
        <f t="shared" si="19"/>
        <v>329667.46830864943</v>
      </c>
      <c r="P70">
        <f t="shared" si="20"/>
        <v>485462.49780010531</v>
      </c>
      <c r="Q70">
        <f t="shared" si="17"/>
        <v>-7.4164584722638489</v>
      </c>
      <c r="R70">
        <f t="shared" si="18"/>
        <v>485.58354152773614</v>
      </c>
    </row>
    <row r="71" spans="1:18" x14ac:dyDescent="0.3">
      <c r="A71" s="1">
        <v>69</v>
      </c>
      <c r="B71">
        <v>159.980786664112</v>
      </c>
      <c r="C71">
        <v>503.37610392601988</v>
      </c>
      <c r="D71">
        <v>6.7081297197256511</v>
      </c>
      <c r="E71">
        <v>18.42500117340737</v>
      </c>
      <c r="F71">
        <v>11.716871453682719</v>
      </c>
      <c r="G71">
        <v>0</v>
      </c>
      <c r="H71">
        <v>486.2370526608662</v>
      </c>
      <c r="I71">
        <f t="shared" si="11"/>
        <v>700.20689293694772</v>
      </c>
      <c r="J71">
        <f t="shared" si="12"/>
        <v>10.281440346422452</v>
      </c>
      <c r="K71">
        <f t="shared" si="13"/>
        <v>32.350330888146019</v>
      </c>
      <c r="L71">
        <f t="shared" si="14"/>
        <v>0.43110949125551778</v>
      </c>
      <c r="M71">
        <f t="shared" si="15"/>
        <v>1.1841143827157279</v>
      </c>
      <c r="N71">
        <f t="shared" si="16"/>
        <v>0.75300489146027449</v>
      </c>
      <c r="O71">
        <f t="shared" si="19"/>
        <v>330039.98221050203</v>
      </c>
      <c r="P71">
        <f t="shared" si="20"/>
        <v>487421.85247320111</v>
      </c>
      <c r="Q71">
        <f t="shared" si="17"/>
        <v>-7.4921603814636644</v>
      </c>
      <c r="R71">
        <f t="shared" si="18"/>
        <v>485.50783961853631</v>
      </c>
    </row>
    <row r="72" spans="1:18" x14ac:dyDescent="0.3">
      <c r="A72" s="1">
        <v>70</v>
      </c>
      <c r="B72">
        <v>159.9273567836785</v>
      </c>
      <c r="C72">
        <v>503.30793203177979</v>
      </c>
      <c r="D72">
        <v>6.7155007266289237</v>
      </c>
      <c r="E72">
        <v>18.478431053840911</v>
      </c>
      <c r="F72">
        <v>11.762930327213001</v>
      </c>
      <c r="G72">
        <v>0</v>
      </c>
      <c r="H72">
        <v>486.17046060930858</v>
      </c>
      <c r="I72">
        <f t="shared" si="11"/>
        <v>700.19215092314107</v>
      </c>
      <c r="J72">
        <f t="shared" si="12"/>
        <v>10.278222978902695</v>
      </c>
      <c r="K72">
        <f t="shared" si="13"/>
        <v>32.346630723537231</v>
      </c>
      <c r="L72">
        <f t="shared" si="14"/>
        <v>0.43159228834525071</v>
      </c>
      <c r="M72">
        <f t="shared" si="15"/>
        <v>1.1875731487800076</v>
      </c>
      <c r="N72">
        <f t="shared" si="16"/>
        <v>0.75598086043482204</v>
      </c>
      <c r="O72">
        <f t="shared" si="19"/>
        <v>330402.63575014303</v>
      </c>
      <c r="P72">
        <f t="shared" si="20"/>
        <v>489337.90161206084</v>
      </c>
      <c r="Q72">
        <f t="shared" si="17"/>
        <v>-7.566269042594274</v>
      </c>
      <c r="R72">
        <f t="shared" si="18"/>
        <v>485.43373095740571</v>
      </c>
    </row>
    <row r="73" spans="1:18" x14ac:dyDescent="0.3">
      <c r="A73" s="1">
        <v>71</v>
      </c>
      <c r="B73">
        <v>159.8748356248951</v>
      </c>
      <c r="C73">
        <v>503.2409299404967</v>
      </c>
      <c r="D73">
        <v>6.7227411928787859</v>
      </c>
      <c r="E73">
        <v>18.53095221262431</v>
      </c>
      <c r="F73">
        <v>11.80821101974654</v>
      </c>
      <c r="G73">
        <v>0</v>
      </c>
      <c r="H73">
        <v>486.10497818757761</v>
      </c>
      <c r="I73">
        <f t="shared" si="11"/>
        <v>700.17766999064145</v>
      </c>
      <c r="J73">
        <f t="shared" si="12"/>
        <v>10.275060047568267</v>
      </c>
      <c r="K73">
        <f t="shared" si="13"/>
        <v>32.342993525664752</v>
      </c>
      <c r="L73">
        <f t="shared" si="14"/>
        <v>0.43206655488397522</v>
      </c>
      <c r="M73">
        <f t="shared" si="15"/>
        <v>1.1909732133834543</v>
      </c>
      <c r="N73">
        <f t="shared" si="16"/>
        <v>0.7589066584995442</v>
      </c>
      <c r="O73">
        <f t="shared" si="19"/>
        <v>330758.86668963626</v>
      </c>
      <c r="P73">
        <f t="shared" si="20"/>
        <v>491221.5784214561</v>
      </c>
      <c r="Q73">
        <f t="shared" si="17"/>
        <v>-7.6391425876218237</v>
      </c>
      <c r="R73">
        <f t="shared" si="18"/>
        <v>485.36085741237815</v>
      </c>
    </row>
    <row r="74" spans="1:18" x14ac:dyDescent="0.3">
      <c r="A74" s="1">
        <v>72</v>
      </c>
      <c r="B74">
        <v>159.8231833216141</v>
      </c>
      <c r="C74">
        <v>503.17504296194579</v>
      </c>
      <c r="D74">
        <v>6.7298585305137193</v>
      </c>
      <c r="E74">
        <v>18.58260451590526</v>
      </c>
      <c r="F74">
        <v>11.85274598539255</v>
      </c>
      <c r="G74">
        <v>0</v>
      </c>
      <c r="H74">
        <v>486.04056339253282</v>
      </c>
      <c r="I74">
        <f t="shared" si="11"/>
        <v>700.16343531537143</v>
      </c>
      <c r="J74">
        <f t="shared" si="12"/>
        <v>10.271949214590384</v>
      </c>
      <c r="K74">
        <f t="shared" si="13"/>
        <v>32.33941647222499</v>
      </c>
      <c r="L74">
        <f t="shared" si="14"/>
        <v>0.43253277534652873</v>
      </c>
      <c r="M74">
        <f t="shared" si="15"/>
        <v>1.1943171565922794</v>
      </c>
      <c r="N74">
        <f t="shared" si="16"/>
        <v>0.76178438124581538</v>
      </c>
      <c r="O74">
        <f t="shared" si="19"/>
        <v>331109.039701275</v>
      </c>
      <c r="P74">
        <f t="shared" si="20"/>
        <v>493074.2329923301</v>
      </c>
      <c r="Q74">
        <f t="shared" si="17"/>
        <v>-7.7108279353901539</v>
      </c>
      <c r="R74">
        <f t="shared" si="18"/>
        <v>485.28917206460983</v>
      </c>
    </row>
    <row r="75" spans="1:18" x14ac:dyDescent="0.3">
      <c r="A75" s="1">
        <v>73</v>
      </c>
      <c r="B75">
        <v>159.77236000768789</v>
      </c>
      <c r="C75">
        <v>503.11021640590258</v>
      </c>
      <c r="D75">
        <v>6.7368601515722046</v>
      </c>
      <c r="E75">
        <v>18.633427829831462</v>
      </c>
      <c r="F75">
        <v>11.89656767826027</v>
      </c>
      <c r="G75">
        <v>0</v>
      </c>
      <c r="H75">
        <v>485.97717422103358</v>
      </c>
      <c r="I75">
        <f t="shared" si="11"/>
        <v>700.14943207325427</v>
      </c>
      <c r="J75">
        <f t="shared" si="12"/>
        <v>10.268888141572777</v>
      </c>
      <c r="K75">
        <f t="shared" si="13"/>
        <v>32.335896740250263</v>
      </c>
      <c r="L75">
        <f t="shared" si="14"/>
        <v>0.43299143430431397</v>
      </c>
      <c r="M75">
        <f t="shared" si="15"/>
        <v>1.1976075590884516</v>
      </c>
      <c r="N75">
        <f t="shared" si="16"/>
        <v>0.76461612478420293</v>
      </c>
      <c r="O75">
        <f t="shared" si="19"/>
        <v>331453.51945735246</v>
      </c>
      <c r="P75">
        <f t="shared" si="20"/>
        <v>494897.21541562723</v>
      </c>
      <c r="Q75">
        <f t="shared" si="17"/>
        <v>-7.7813720172226608</v>
      </c>
      <c r="R75">
        <f t="shared" si="18"/>
        <v>485.21862798277732</v>
      </c>
    </row>
    <row r="76" spans="1:18" x14ac:dyDescent="0.3">
      <c r="A76" s="1">
        <v>74</v>
      </c>
      <c r="B76">
        <v>159.72232581696869</v>
      </c>
      <c r="C76">
        <v>503.0463955821424</v>
      </c>
      <c r="D76">
        <v>6.7437534680927254</v>
      </c>
      <c r="E76">
        <v>18.683462020550628</v>
      </c>
      <c r="F76">
        <v>11.939708552458921</v>
      </c>
      <c r="G76">
        <v>0</v>
      </c>
      <c r="H76">
        <v>485.91476866993952</v>
      </c>
      <c r="I76">
        <f t="shared" si="11"/>
        <v>700.13564544021335</v>
      </c>
      <c r="J76">
        <f t="shared" si="12"/>
        <v>10.265874489570397</v>
      </c>
      <c r="K76">
        <f t="shared" si="13"/>
        <v>32.332431506130845</v>
      </c>
      <c r="L76">
        <f t="shared" si="14"/>
        <v>0.43344301642200384</v>
      </c>
      <c r="M76">
        <f t="shared" si="15"/>
        <v>1.2008470021493469</v>
      </c>
      <c r="N76">
        <f t="shared" si="16"/>
        <v>0.76740398572740853</v>
      </c>
      <c r="O76">
        <f t="shared" si="19"/>
        <v>331792.67063016212</v>
      </c>
      <c r="P76">
        <f t="shared" si="20"/>
        <v>496691.87578229111</v>
      </c>
      <c r="Q76">
        <f t="shared" si="17"/>
        <v>-7.8508217765167441</v>
      </c>
      <c r="R76">
        <f t="shared" si="18"/>
        <v>485.14917822348326</v>
      </c>
    </row>
    <row r="77" spans="1:18" x14ac:dyDescent="0.3">
      <c r="A77" s="1">
        <v>75</v>
      </c>
      <c r="B77">
        <v>159.67304088330889</v>
      </c>
      <c r="C77">
        <v>502.98352580044042</v>
      </c>
      <c r="D77">
        <v>6.7505458921137604</v>
      </c>
      <c r="E77">
        <v>18.732746954210469</v>
      </c>
      <c r="F77">
        <v>11.982201062097721</v>
      </c>
      <c r="G77">
        <v>0</v>
      </c>
      <c r="H77">
        <v>485.85330473610998</v>
      </c>
      <c r="I77">
        <f t="shared" ref="I77:I101" si="21">SUM(B77:G77)</f>
        <v>700.12206059217135</v>
      </c>
      <c r="J77">
        <f t="shared" ref="J77:J101" si="22">45*B77/$I77</f>
        <v>10.262905919107164</v>
      </c>
      <c r="K77">
        <f t="shared" si="13"/>
        <v>32.329017945635798</v>
      </c>
      <c r="L77">
        <f t="shared" si="14"/>
        <v>0.43388800645445047</v>
      </c>
      <c r="M77">
        <f t="shared" si="15"/>
        <v>1.204038067628485</v>
      </c>
      <c r="N77">
        <f t="shared" si="16"/>
        <v>0.77015006117409956</v>
      </c>
      <c r="O77">
        <f t="shared" si="19"/>
        <v>332126.85789199703</v>
      </c>
      <c r="P77">
        <f t="shared" si="20"/>
        <v>498459.5641832652</v>
      </c>
      <c r="Q77">
        <f t="shared" si="17"/>
        <v>-7.9192241683582072</v>
      </c>
      <c r="R77">
        <f t="shared" si="18"/>
        <v>485.0807758316418</v>
      </c>
    </row>
    <row r="78" spans="1:18" x14ac:dyDescent="0.3">
      <c r="A78" s="1">
        <v>76</v>
      </c>
      <c r="B78">
        <v>159.6244653405607</v>
      </c>
      <c r="C78">
        <v>502.92155237057199</v>
      </c>
      <c r="D78">
        <v>6.7572448356737933</v>
      </c>
      <c r="E78">
        <v>18.781322496958669</v>
      </c>
      <c r="F78">
        <v>12.02407766128589</v>
      </c>
      <c r="G78">
        <v>0</v>
      </c>
      <c r="H78">
        <v>485.79274041640451</v>
      </c>
      <c r="I78">
        <f t="shared" si="21"/>
        <v>700.10866270505096</v>
      </c>
      <c r="J78">
        <f t="shared" si="22"/>
        <v>10.259980090192661</v>
      </c>
      <c r="K78">
        <f t="shared" si="13"/>
        <v>32.32565323393257</v>
      </c>
      <c r="L78">
        <f t="shared" si="14"/>
        <v>0.43432688924379875</v>
      </c>
      <c r="M78">
        <f t="shared" si="15"/>
        <v>1.2071833379373536</v>
      </c>
      <c r="N78">
        <f t="shared" si="16"/>
        <v>0.77285644869361991</v>
      </c>
      <c r="O78">
        <f t="shared" si="19"/>
        <v>332456.44591515063</v>
      </c>
      <c r="P78">
        <f t="shared" si="20"/>
        <v>500201.63070949301</v>
      </c>
      <c r="Q78">
        <f t="shared" si="17"/>
        <v>-7.9866261591553256</v>
      </c>
      <c r="R78">
        <f t="shared" si="18"/>
        <v>485.01337384084468</v>
      </c>
    </row>
    <row r="79" spans="1:18" x14ac:dyDescent="0.3">
      <c r="A79" s="1">
        <v>77</v>
      </c>
      <c r="B79">
        <v>159.5765593225764</v>
      </c>
      <c r="C79">
        <v>502.86042060231267</v>
      </c>
      <c r="D79">
        <v>6.7638577108113047</v>
      </c>
      <c r="E79">
        <v>18.829228514942962</v>
      </c>
      <c r="F79">
        <v>12.065370804132669</v>
      </c>
      <c r="G79">
        <v>0</v>
      </c>
      <c r="H79">
        <v>485.73303370768258</v>
      </c>
      <c r="I79">
        <f t="shared" si="21"/>
        <v>700.09543695477601</v>
      </c>
      <c r="J79">
        <f t="shared" si="22"/>
        <v>10.257094662337879</v>
      </c>
      <c r="K79">
        <f t="shared" si="13"/>
        <v>32.322334545605408</v>
      </c>
      <c r="L79">
        <f t="shared" si="14"/>
        <v>0.43476014971680249</v>
      </c>
      <c r="M79">
        <f t="shared" si="15"/>
        <v>1.2102853960283235</v>
      </c>
      <c r="N79">
        <f t="shared" si="16"/>
        <v>0.77552524631158615</v>
      </c>
      <c r="O79">
        <f t="shared" si="19"/>
        <v>332781.79937191622</v>
      </c>
      <c r="P79">
        <f t="shared" si="20"/>
        <v>501919.42545191903</v>
      </c>
      <c r="Q79">
        <f t="shared" si="17"/>
        <v>-8.0530747262928095</v>
      </c>
      <c r="R79">
        <f t="shared" si="18"/>
        <v>484.94692527370717</v>
      </c>
    </row>
    <row r="80" spans="1:18" x14ac:dyDescent="0.3">
      <c r="A80" s="1">
        <v>78</v>
      </c>
      <c r="B80">
        <v>159.52928296320829</v>
      </c>
      <c r="C80">
        <v>502.80007580543747</v>
      </c>
      <c r="D80">
        <v>6.7703919295647763</v>
      </c>
      <c r="E80">
        <v>18.876504874311031</v>
      </c>
      <c r="F80">
        <v>12.10611294474727</v>
      </c>
      <c r="G80">
        <v>0</v>
      </c>
      <c r="H80">
        <v>485.67414260680363</v>
      </c>
      <c r="I80">
        <f t="shared" si="21"/>
        <v>700.08236851726883</v>
      </c>
      <c r="J80">
        <f t="shared" si="22"/>
        <v>10.254247294570016</v>
      </c>
      <c r="K80">
        <f t="shared" si="13"/>
        <v>32.319059054672614</v>
      </c>
      <c r="L80">
        <f t="shared" si="14"/>
        <v>0.43518827288234979</v>
      </c>
      <c r="M80">
        <f t="shared" si="15"/>
        <v>1.213346825378653</v>
      </c>
      <c r="N80">
        <f t="shared" si="16"/>
        <v>0.77815855249636845</v>
      </c>
      <c r="O80">
        <f t="shared" si="19"/>
        <v>333103.28293458698</v>
      </c>
      <c r="P80">
        <f t="shared" si="20"/>
        <v>503614.29850148642</v>
      </c>
      <c r="Q80">
        <f t="shared" si="17"/>
        <v>-8.1186168578054243</v>
      </c>
      <c r="R80">
        <f t="shared" si="18"/>
        <v>484.88138314219458</v>
      </c>
    </row>
    <row r="81" spans="1:18" x14ac:dyDescent="0.3">
      <c r="A81" s="1">
        <v>79</v>
      </c>
      <c r="B81">
        <v>159.4827924768351</v>
      </c>
      <c r="C81">
        <v>502.74074027237577</v>
      </c>
      <c r="D81">
        <v>6.7768144529089804</v>
      </c>
      <c r="E81">
        <v>18.922995360684311</v>
      </c>
      <c r="F81">
        <v>12.146180907776349</v>
      </c>
      <c r="G81">
        <v>0</v>
      </c>
      <c r="H81">
        <v>485.61621593421222</v>
      </c>
      <c r="I81">
        <f t="shared" si="21"/>
        <v>700.06952347058063</v>
      </c>
      <c r="J81">
        <f t="shared" si="22"/>
        <v>10.251447064684527</v>
      </c>
      <c r="K81">
        <f t="shared" si="13"/>
        <v>32.315838004348748</v>
      </c>
      <c r="L81">
        <f t="shared" si="14"/>
        <v>0.4356090933213142</v>
      </c>
      <c r="M81">
        <f t="shared" si="15"/>
        <v>1.2163574654833242</v>
      </c>
      <c r="N81">
        <f t="shared" si="16"/>
        <v>0.78074837216207549</v>
      </c>
      <c r="O81">
        <f t="shared" si="19"/>
        <v>333419.27108312183</v>
      </c>
      <c r="P81">
        <f t="shared" si="20"/>
        <v>505281.12576349615</v>
      </c>
      <c r="Q81">
        <f t="shared" si="17"/>
        <v>-8.1830851040990247</v>
      </c>
      <c r="R81">
        <f t="shared" si="18"/>
        <v>484.81691489590099</v>
      </c>
    </row>
    <row r="82" spans="1:18" x14ac:dyDescent="0.3">
      <c r="A82" s="1">
        <v>80</v>
      </c>
      <c r="B82">
        <v>159.437313828459</v>
      </c>
      <c r="C82">
        <v>502.68273482503929</v>
      </c>
      <c r="D82">
        <v>6.7830778523890967</v>
      </c>
      <c r="E82">
        <v>18.968474009060419</v>
      </c>
      <c r="F82">
        <v>12.18539615667234</v>
      </c>
      <c r="G82">
        <v>0</v>
      </c>
      <c r="H82">
        <v>485.55947039095491</v>
      </c>
      <c r="I82">
        <f t="shared" si="21"/>
        <v>700.05699667162014</v>
      </c>
      <c r="J82">
        <f t="shared" si="22"/>
        <v>10.248707114409607</v>
      </c>
      <c r="K82">
        <f t="shared" si="13"/>
        <v>32.312687644971291</v>
      </c>
      <c r="L82">
        <f t="shared" si="14"/>
        <v>0.43601950242444237</v>
      </c>
      <c r="M82">
        <f t="shared" si="15"/>
        <v>1.2193026203095192</v>
      </c>
      <c r="N82">
        <f t="shared" si="16"/>
        <v>0.78328311788514227</v>
      </c>
      <c r="O82">
        <f t="shared" si="19"/>
        <v>333727.43033754354</v>
      </c>
      <c r="P82">
        <f t="shared" si="20"/>
        <v>506912.48011756933</v>
      </c>
      <c r="Q82">
        <f t="shared" si="17"/>
        <v>-8.2462356923995195</v>
      </c>
      <c r="R82">
        <f t="shared" si="18"/>
        <v>484.75376430760048</v>
      </c>
    </row>
    <row r="83" spans="1:18" x14ac:dyDescent="0.3">
      <c r="A83" s="1">
        <v>81</v>
      </c>
      <c r="B83">
        <v>159.39251928936289</v>
      </c>
      <c r="C83">
        <v>502.62559813956233</v>
      </c>
      <c r="D83">
        <v>6.7892489255795274</v>
      </c>
      <c r="E83">
        <v>19.013268548156528</v>
      </c>
      <c r="F83">
        <v>12.22401962257802</v>
      </c>
      <c r="G83">
        <v>0</v>
      </c>
      <c r="H83">
        <v>485.50358382894939</v>
      </c>
      <c r="I83">
        <f t="shared" si="21"/>
        <v>700.04465452523925</v>
      </c>
      <c r="J83">
        <f t="shared" si="22"/>
        <v>10.24600833911907</v>
      </c>
      <c r="K83">
        <f t="shared" si="13"/>
        <v>32.309584495891379</v>
      </c>
      <c r="L83">
        <f t="shared" si="14"/>
        <v>0.43642387621440476</v>
      </c>
      <c r="M83">
        <f t="shared" si="15"/>
        <v>1.2222035824947453</v>
      </c>
      <c r="N83">
        <f t="shared" si="16"/>
        <v>0.78577970628040605</v>
      </c>
      <c r="O83">
        <f t="shared" si="19"/>
        <v>334031.04713851277</v>
      </c>
      <c r="P83">
        <f t="shared" si="20"/>
        <v>508519.2162992456</v>
      </c>
      <c r="Q83">
        <f t="shared" si="17"/>
        <v>-8.3084304233453192</v>
      </c>
      <c r="R83">
        <f t="shared" si="18"/>
        <v>484.69156957665467</v>
      </c>
    </row>
    <row r="84" spans="1:18" x14ac:dyDescent="0.3">
      <c r="A84" s="1">
        <v>82</v>
      </c>
      <c r="B84">
        <v>159.34838410152571</v>
      </c>
      <c r="C84">
        <v>502.56929686740591</v>
      </c>
      <c r="D84">
        <v>6.7953319677391022</v>
      </c>
      <c r="E84">
        <v>19.05740373599366</v>
      </c>
      <c r="F84">
        <v>12.262071768255581</v>
      </c>
      <c r="G84">
        <v>0</v>
      </c>
      <c r="H84">
        <v>485.4485289481317</v>
      </c>
      <c r="I84">
        <f t="shared" si="21"/>
        <v>700.03248844092002</v>
      </c>
      <c r="J84">
        <f t="shared" si="22"/>
        <v>10.243349277315483</v>
      </c>
      <c r="K84">
        <f t="shared" si="13"/>
        <v>32.306526814779303</v>
      </c>
      <c r="L84">
        <f t="shared" si="14"/>
        <v>0.43682249552345898</v>
      </c>
      <c r="M84">
        <f t="shared" si="15"/>
        <v>1.2250619539525718</v>
      </c>
      <c r="N84">
        <f t="shared" si="16"/>
        <v>0.78823945842917875</v>
      </c>
      <c r="O84">
        <f t="shared" si="19"/>
        <v>334330.33281276381</v>
      </c>
      <c r="P84">
        <f t="shared" si="20"/>
        <v>510102.18555943214</v>
      </c>
      <c r="Q84">
        <f t="shared" si="17"/>
        <v>-8.3696997710367835</v>
      </c>
      <c r="R84">
        <f t="shared" si="18"/>
        <v>484.63030022896322</v>
      </c>
    </row>
    <row r="85" spans="1:18" x14ac:dyDescent="0.3">
      <c r="A85" s="1">
        <v>83</v>
      </c>
      <c r="B85">
        <v>159.30488350692659</v>
      </c>
      <c r="C85">
        <v>502.51379766003151</v>
      </c>
      <c r="D85">
        <v>6.8013312741266461</v>
      </c>
      <c r="E85">
        <v>19.10090433059284</v>
      </c>
      <c r="F85">
        <v>12.29957305646721</v>
      </c>
      <c r="G85">
        <v>0</v>
      </c>
      <c r="H85">
        <v>485.39427844843709</v>
      </c>
      <c r="I85">
        <f t="shared" si="21"/>
        <v>700.02048982814472</v>
      </c>
      <c r="J85">
        <f t="shared" si="22"/>
        <v>10.24072846720761</v>
      </c>
      <c r="K85">
        <f t="shared" si="13"/>
        <v>32.303512858963522</v>
      </c>
      <c r="L85">
        <f t="shared" si="14"/>
        <v>0.43721564123192574</v>
      </c>
      <c r="M85">
        <f t="shared" si="15"/>
        <v>1.2278793369144028</v>
      </c>
      <c r="N85">
        <f t="shared" si="16"/>
        <v>0.79066369568254236</v>
      </c>
      <c r="O85">
        <f t="shared" si="19"/>
        <v>334625.49868703098</v>
      </c>
      <c r="P85">
        <f t="shared" si="20"/>
        <v>511662.23914903594</v>
      </c>
      <c r="Q85">
        <f t="shared" si="17"/>
        <v>-8.4300742161355657</v>
      </c>
      <c r="R85">
        <f t="shared" si="18"/>
        <v>484.56992578386445</v>
      </c>
    </row>
    <row r="86" spans="1:18" x14ac:dyDescent="0.3">
      <c r="A86" s="1">
        <v>84</v>
      </c>
      <c r="B86">
        <v>159.2619927475443</v>
      </c>
      <c r="C86">
        <v>502.4590671689005</v>
      </c>
      <c r="D86">
        <v>6.8072511400009867</v>
      </c>
      <c r="E86">
        <v>19.143795089975089</v>
      </c>
      <c r="F86">
        <v>12.33654394997512</v>
      </c>
      <c r="G86">
        <v>0</v>
      </c>
      <c r="H86">
        <v>485.34080502980117</v>
      </c>
      <c r="I86">
        <f t="shared" si="21"/>
        <v>700.00865009639597</v>
      </c>
      <c r="J86">
        <f t="shared" si="22"/>
        <v>10.238144446718733</v>
      </c>
      <c r="K86">
        <f t="shared" si="13"/>
        <v>32.30054088544032</v>
      </c>
      <c r="L86">
        <f t="shared" si="14"/>
        <v>0.43760359426681539</v>
      </c>
      <c r="M86">
        <f t="shared" si="15"/>
        <v>1.2306573339204432</v>
      </c>
      <c r="N86">
        <f t="shared" si="16"/>
        <v>0.79305373965369308</v>
      </c>
      <c r="O86">
        <f t="shared" si="19"/>
        <v>334916.75608804857</v>
      </c>
      <c r="P86">
        <f t="shared" si="20"/>
        <v>513200.228318965</v>
      </c>
      <c r="Q86">
        <f t="shared" si="17"/>
        <v>-8.4895842456787527</v>
      </c>
      <c r="R86">
        <f t="shared" si="18"/>
        <v>484.51041575432123</v>
      </c>
    </row>
    <row r="87" spans="1:18" x14ac:dyDescent="0.3">
      <c r="A87" s="1">
        <v>85</v>
      </c>
      <c r="B87">
        <v>159.21968706535799</v>
      </c>
      <c r="C87">
        <v>502.40507204547418</v>
      </c>
      <c r="D87">
        <v>6.8130958606209502</v>
      </c>
      <c r="E87">
        <v>19.186100772161431</v>
      </c>
      <c r="F87">
        <v>12.3730049115415</v>
      </c>
      <c r="G87">
        <v>0</v>
      </c>
      <c r="H87">
        <v>485.28808139215971</v>
      </c>
      <c r="I87">
        <f t="shared" si="21"/>
        <v>699.99696065515604</v>
      </c>
      <c r="J87">
        <f t="shared" si="22"/>
        <v>10.235595753494696</v>
      </c>
      <c r="K87">
        <f t="shared" ref="K87:K101" si="23">45*C87/$I87</f>
        <v>32.297609150883119</v>
      </c>
      <c r="L87">
        <f t="shared" ref="L87:L101" si="24">45*D87/$I87</f>
        <v>0.43798663560052198</v>
      </c>
      <c r="M87">
        <f t="shared" ref="M87:M101" si="25">45*E87/$I87</f>
        <v>1.2333975478110599</v>
      </c>
      <c r="N87">
        <f t="shared" ref="N87:N101" si="26">45*F87/$I87</f>
        <v>0.79541091221060345</v>
      </c>
      <c r="O87">
        <f t="shared" si="19"/>
        <v>335204.31634255074</v>
      </c>
      <c r="P87">
        <f t="shared" si="20"/>
        <v>514717.00432012638</v>
      </c>
      <c r="Q87">
        <f t="shared" si="17"/>
        <v>-8.5482603529003089</v>
      </c>
      <c r="R87">
        <f t="shared" si="18"/>
        <v>484.45173964709971</v>
      </c>
    </row>
    <row r="88" spans="1:18" x14ac:dyDescent="0.3">
      <c r="A88" s="1">
        <v>86</v>
      </c>
      <c r="B88">
        <v>159.17794170234649</v>
      </c>
      <c r="C88">
        <v>502.35177894121392</v>
      </c>
      <c r="D88">
        <v>6.818869731245365</v>
      </c>
      <c r="E88">
        <v>19.227846135172889</v>
      </c>
      <c r="F88">
        <v>12.40897640392854</v>
      </c>
      <c r="G88">
        <v>0</v>
      </c>
      <c r="H88">
        <v>485.23608023544813</v>
      </c>
      <c r="I88">
        <f t="shared" si="21"/>
        <v>699.98541291390723</v>
      </c>
      <c r="J88">
        <f t="shared" si="22"/>
        <v>10.233080924911484</v>
      </c>
      <c r="K88">
        <f t="shared" si="23"/>
        <v>32.294715911651387</v>
      </c>
      <c r="L88">
        <f t="shared" si="24"/>
        <v>0.43836504624958739</v>
      </c>
      <c r="M88">
        <f t="shared" si="25"/>
        <v>1.2361015817185315</v>
      </c>
      <c r="N88">
        <f t="shared" si="26"/>
        <v>0.79773653546900936</v>
      </c>
      <c r="O88">
        <f t="shared" si="19"/>
        <v>335488.39077727194</v>
      </c>
      <c r="P88">
        <f t="shared" si="20"/>
        <v>516213.41840342723</v>
      </c>
      <c r="Q88">
        <f t="shared" si="17"/>
        <v>-8.6061330370600668</v>
      </c>
      <c r="R88">
        <f t="shared" si="18"/>
        <v>484.39386696293991</v>
      </c>
    </row>
    <row r="89" spans="1:18" x14ac:dyDescent="0.3">
      <c r="A89" s="1">
        <v>87</v>
      </c>
      <c r="B89">
        <v>159.13673190048891</v>
      </c>
      <c r="C89">
        <v>502.29915450758079</v>
      </c>
      <c r="D89">
        <v>6.8245770471330571</v>
      </c>
      <c r="E89">
        <v>19.26905593703048</v>
      </c>
      <c r="F89">
        <v>12.44447888989845</v>
      </c>
      <c r="G89">
        <v>0</v>
      </c>
      <c r="H89">
        <v>485.18477425960191</v>
      </c>
      <c r="I89">
        <f t="shared" si="21"/>
        <v>699.97399828213167</v>
      </c>
      <c r="J89">
        <f t="shared" si="22"/>
        <v>10.230598498082532</v>
      </c>
      <c r="K89">
        <f t="shared" si="23"/>
        <v>32.291859423799025</v>
      </c>
      <c r="L89">
        <f t="shared" si="24"/>
        <v>0.43873910727353238</v>
      </c>
      <c r="M89">
        <f t="shared" si="25"/>
        <v>1.2387710390591895</v>
      </c>
      <c r="N89">
        <f t="shared" si="26"/>
        <v>0.80003193178572307</v>
      </c>
      <c r="O89">
        <f t="shared" si="19"/>
        <v>335769.1907189464</v>
      </c>
      <c r="P89">
        <f t="shared" si="20"/>
        <v>517690.3218197755</v>
      </c>
      <c r="Q89">
        <f t="shared" si="17"/>
        <v>-8.6632328032802128</v>
      </c>
      <c r="R89">
        <f t="shared" si="18"/>
        <v>484.33676719671979</v>
      </c>
    </row>
    <row r="90" spans="1:18" x14ac:dyDescent="0.3">
      <c r="A90" s="1">
        <v>88</v>
      </c>
      <c r="B90">
        <v>159.09603290176409</v>
      </c>
      <c r="C90">
        <v>502.24716539603651</v>
      </c>
      <c r="D90">
        <v>6.8302221035428534</v>
      </c>
      <c r="E90">
        <v>19.30975493575523</v>
      </c>
      <c r="F90">
        <v>12.479532832213399</v>
      </c>
      <c r="G90">
        <v>0</v>
      </c>
      <c r="H90">
        <v>485.13413616455671</v>
      </c>
      <c r="I90">
        <f t="shared" si="21"/>
        <v>699.96270816931212</v>
      </c>
      <c r="J90">
        <f t="shared" si="22"/>
        <v>10.22814700986561</v>
      </c>
      <c r="K90">
        <f t="shared" si="23"/>
        <v>32.28903794308242</v>
      </c>
      <c r="L90">
        <f t="shared" si="24"/>
        <v>0.43910909977375812</v>
      </c>
      <c r="M90">
        <f t="shared" si="25"/>
        <v>1.2414075235259534</v>
      </c>
      <c r="N90">
        <f t="shared" si="26"/>
        <v>0.8022984237522609</v>
      </c>
      <c r="O90">
        <f t="shared" si="19"/>
        <v>336046.92749430839</v>
      </c>
      <c r="P90">
        <f t="shared" si="20"/>
        <v>519148.56582007743</v>
      </c>
      <c r="Q90">
        <f t="shared" si="17"/>
        <v>-8.7195901623890073</v>
      </c>
      <c r="R90">
        <f t="shared" si="18"/>
        <v>484.28040983761099</v>
      </c>
    </row>
    <row r="91" spans="1:18" x14ac:dyDescent="0.3">
      <c r="A91" s="1">
        <v>89</v>
      </c>
      <c r="B91">
        <v>159.05588323105749</v>
      </c>
      <c r="C91">
        <v>502.19586661414809</v>
      </c>
      <c r="D91">
        <v>6.8357966591336554</v>
      </c>
      <c r="E91">
        <v>19.34990460646193</v>
      </c>
      <c r="F91">
        <v>12.514107947329309</v>
      </c>
      <c r="G91">
        <v>0</v>
      </c>
      <c r="H91">
        <v>485.08420228625249</v>
      </c>
      <c r="I91">
        <f t="shared" si="21"/>
        <v>699.95155905813044</v>
      </c>
      <c r="J91">
        <f t="shared" si="22"/>
        <v>10.225728699038672</v>
      </c>
      <c r="K91">
        <f t="shared" si="23"/>
        <v>32.286254248859883</v>
      </c>
      <c r="L91">
        <f t="shared" si="24"/>
        <v>0.43947448316986693</v>
      </c>
      <c r="M91">
        <f t="shared" si="25"/>
        <v>1.2440085260506892</v>
      </c>
      <c r="N91">
        <f t="shared" si="26"/>
        <v>0.80453404288088892</v>
      </c>
      <c r="O91">
        <f t="shared" si="19"/>
        <v>336321.19562937587</v>
      </c>
      <c r="P91">
        <f t="shared" si="20"/>
        <v>520586.8906088993</v>
      </c>
      <c r="Q91">
        <f t="shared" si="17"/>
        <v>-8.7751641569537195</v>
      </c>
      <c r="R91">
        <f t="shared" si="18"/>
        <v>484.22483584304626</v>
      </c>
    </row>
    <row r="92" spans="1:18" x14ac:dyDescent="0.3">
      <c r="A92" s="1">
        <v>90</v>
      </c>
      <c r="B92">
        <v>159.01651322247091</v>
      </c>
      <c r="C92">
        <v>502.14558097506489</v>
      </c>
      <c r="D92">
        <v>6.8412544743819561</v>
      </c>
      <c r="E92">
        <v>19.3892746150485</v>
      </c>
      <c r="F92">
        <v>12.548020140667569</v>
      </c>
      <c r="G92">
        <v>0</v>
      </c>
      <c r="H92">
        <v>485.03520184008011</v>
      </c>
      <c r="I92">
        <f t="shared" si="21"/>
        <v>699.94064342763374</v>
      </c>
      <c r="J92">
        <f t="shared" si="22"/>
        <v>10.223357026346216</v>
      </c>
      <c r="K92">
        <f t="shared" si="23"/>
        <v>32.283524833222749</v>
      </c>
      <c r="L92">
        <f t="shared" si="24"/>
        <v>0.43983222611506628</v>
      </c>
      <c r="M92">
        <f t="shared" si="25"/>
        <v>1.2465590702154894</v>
      </c>
      <c r="N92">
        <f t="shared" si="26"/>
        <v>0.80672684410048889</v>
      </c>
      <c r="O92">
        <f t="shared" si="19"/>
        <v>336589.72013959225</v>
      </c>
      <c r="P92">
        <f t="shared" si="20"/>
        <v>521997.63785177091</v>
      </c>
      <c r="Q92">
        <f t="shared" si="17"/>
        <v>-8.8296971775696882</v>
      </c>
      <c r="R92">
        <f t="shared" si="18"/>
        <v>484.1703028224303</v>
      </c>
    </row>
    <row r="93" spans="1:18" x14ac:dyDescent="0.3">
      <c r="A93" s="1">
        <v>91</v>
      </c>
      <c r="B93">
        <v>158.977683505773</v>
      </c>
      <c r="C93">
        <v>502.09597548694222</v>
      </c>
      <c r="D93">
        <v>6.8466423600943394</v>
      </c>
      <c r="E93">
        <v>19.428104331746429</v>
      </c>
      <c r="F93">
        <v>12.58146197165312</v>
      </c>
      <c r="G93">
        <v>0</v>
      </c>
      <c r="H93">
        <v>484.98689171629741</v>
      </c>
      <c r="I93">
        <f t="shared" si="21"/>
        <v>699.92986765620913</v>
      </c>
      <c r="J93">
        <f t="shared" si="22"/>
        <v>10.221017973866029</v>
      </c>
      <c r="K93">
        <f t="shared" si="23"/>
        <v>32.280832610518424</v>
      </c>
      <c r="L93">
        <f t="shared" si="24"/>
        <v>0.44018539633970444</v>
      </c>
      <c r="M93">
        <f t="shared" si="25"/>
        <v>1.2490747078077395</v>
      </c>
      <c r="N93">
        <f t="shared" si="26"/>
        <v>0.8088893114681015</v>
      </c>
      <c r="O93">
        <f t="shared" si="19"/>
        <v>336854.80411664152</v>
      </c>
      <c r="P93">
        <f t="shared" si="20"/>
        <v>523388.8180207698</v>
      </c>
      <c r="Q93">
        <f t="shared" si="17"/>
        <v>-8.8834621164144902</v>
      </c>
      <c r="R93">
        <f t="shared" si="18"/>
        <v>484.11653788358552</v>
      </c>
    </row>
    <row r="94" spans="1:18" x14ac:dyDescent="0.3">
      <c r="A94" s="1">
        <v>92</v>
      </c>
      <c r="B94">
        <v>158.9393784586934</v>
      </c>
      <c r="C94">
        <v>502.04702955665027</v>
      </c>
      <c r="D94">
        <v>6.8519628017004282</v>
      </c>
      <c r="E94">
        <v>19.466409378826022</v>
      </c>
      <c r="F94">
        <v>12.614446577126619</v>
      </c>
      <c r="G94">
        <v>0</v>
      </c>
      <c r="H94">
        <v>484.9392538015652</v>
      </c>
      <c r="I94">
        <f t="shared" si="21"/>
        <v>699.91922677299669</v>
      </c>
      <c r="J94">
        <f t="shared" si="22"/>
        <v>10.218710612676002</v>
      </c>
      <c r="K94">
        <f t="shared" si="23"/>
        <v>32.278176489322981</v>
      </c>
      <c r="L94">
        <f t="shared" si="24"/>
        <v>0.44053415634561782</v>
      </c>
      <c r="M94">
        <f t="shared" si="25"/>
        <v>1.2515564490004765</v>
      </c>
      <c r="N94">
        <f t="shared" si="26"/>
        <v>0.81102229265492465</v>
      </c>
      <c r="O94">
        <f t="shared" si="19"/>
        <v>337116.56984366104</v>
      </c>
      <c r="P94">
        <f t="shared" si="20"/>
        <v>524760.97760846734</v>
      </c>
      <c r="Q94">
        <f t="shared" si="17"/>
        <v>-8.9364791720299745</v>
      </c>
      <c r="R94">
        <f t="shared" si="18"/>
        <v>484.06352082797002</v>
      </c>
    </row>
    <row r="95" spans="1:18" x14ac:dyDescent="0.3">
      <c r="A95" s="1">
        <v>93</v>
      </c>
      <c r="B95">
        <v>158.9015824589618</v>
      </c>
      <c r="C95">
        <v>501.9987225910599</v>
      </c>
      <c r="D95">
        <v>6.8572182846298499</v>
      </c>
      <c r="E95">
        <v>19.50420537855759</v>
      </c>
      <c r="F95">
        <v>12.64698709392877</v>
      </c>
      <c r="G95">
        <v>0</v>
      </c>
      <c r="H95">
        <v>484.89226998254452</v>
      </c>
      <c r="I95">
        <f t="shared" si="21"/>
        <v>699.90871580713781</v>
      </c>
      <c r="J95">
        <f t="shared" si="22"/>
        <v>10.216434013694501</v>
      </c>
      <c r="K95">
        <f t="shared" si="23"/>
        <v>32.275555378027946</v>
      </c>
      <c r="L95">
        <f t="shared" si="24"/>
        <v>0.44087866865966002</v>
      </c>
      <c r="M95">
        <f t="shared" si="25"/>
        <v>1.2540053041387496</v>
      </c>
      <c r="N95">
        <f t="shared" si="26"/>
        <v>0.81312663547915587</v>
      </c>
      <c r="O95">
        <f t="shared" si="19"/>
        <v>337375.13960378862</v>
      </c>
      <c r="P95">
        <f t="shared" si="20"/>
        <v>526114.66310743685</v>
      </c>
      <c r="Q95">
        <f t="shared" si="17"/>
        <v>-8.9887685465760097</v>
      </c>
      <c r="R95">
        <f t="shared" si="18"/>
        <v>484.01123145342399</v>
      </c>
    </row>
    <row r="96" spans="1:18" x14ac:dyDescent="0.3">
      <c r="A96" s="1">
        <v>94</v>
      </c>
      <c r="B96">
        <v>158.8642798843079</v>
      </c>
      <c r="C96">
        <v>501.95103399704118</v>
      </c>
      <c r="D96">
        <v>6.8624112943122277</v>
      </c>
      <c r="E96">
        <v>19.541507953211461</v>
      </c>
      <c r="F96">
        <v>12.679096658900271</v>
      </c>
      <c r="G96">
        <v>0</v>
      </c>
      <c r="H96">
        <v>484.84592214589588</v>
      </c>
      <c r="I96">
        <f t="shared" si="21"/>
        <v>699.89832978777292</v>
      </c>
      <c r="J96">
        <f t="shared" si="22"/>
        <v>10.214187247684364</v>
      </c>
      <c r="K96">
        <f t="shared" si="23"/>
        <v>32.272968184844864</v>
      </c>
      <c r="L96">
        <f t="shared" si="24"/>
        <v>0.44121909583308888</v>
      </c>
      <c r="M96">
        <f t="shared" si="25"/>
        <v>1.2564222837353571</v>
      </c>
      <c r="N96">
        <f t="shared" si="26"/>
        <v>0.81520318790233492</v>
      </c>
      <c r="O96">
        <f t="shared" si="19"/>
        <v>337630.63568016159</v>
      </c>
      <c r="P96">
        <f t="shared" si="20"/>
        <v>527450.42101025127</v>
      </c>
      <c r="Q96">
        <f t="shared" si="17"/>
        <v>-9.0403504457401151</v>
      </c>
      <c r="R96">
        <f t="shared" si="18"/>
        <v>483.9596495542599</v>
      </c>
    </row>
    <row r="97" spans="1:18" x14ac:dyDescent="0.3">
      <c r="A97" s="1">
        <v>95</v>
      </c>
      <c r="B97">
        <v>158.82745511246151</v>
      </c>
      <c r="C97">
        <v>501.9039431814648</v>
      </c>
      <c r="D97">
        <v>6.867544316177189</v>
      </c>
      <c r="E97">
        <v>19.57833272505794</v>
      </c>
      <c r="F97">
        <v>12.71078840888179</v>
      </c>
      <c r="G97">
        <v>0</v>
      </c>
      <c r="H97">
        <v>484.80019217828033</v>
      </c>
      <c r="I97">
        <f t="shared" si="21"/>
        <v>699.88806374404317</v>
      </c>
      <c r="J97">
        <f t="shared" si="22"/>
        <v>10.211969385256713</v>
      </c>
      <c r="K97">
        <f t="shared" si="23"/>
        <v>32.270413817809796</v>
      </c>
      <c r="L97">
        <f t="shared" si="24"/>
        <v>0.44155560044097658</v>
      </c>
      <c r="M97">
        <f t="shared" si="25"/>
        <v>1.2588083984667124</v>
      </c>
      <c r="N97">
        <f t="shared" si="26"/>
        <v>0.81725279802580264</v>
      </c>
      <c r="O97">
        <f t="shared" si="19"/>
        <v>337883.18035591772</v>
      </c>
      <c r="P97">
        <f t="shared" si="20"/>
        <v>528768.79780948244</v>
      </c>
      <c r="Q97">
        <f t="shared" si="17"/>
        <v>-9.0912450786498766</v>
      </c>
      <c r="R97">
        <f t="shared" si="18"/>
        <v>483.90875492135012</v>
      </c>
    </row>
    <row r="98" spans="1:18" x14ac:dyDescent="0.3">
      <c r="A98" s="1">
        <v>96</v>
      </c>
      <c r="B98">
        <v>158.79109252115211</v>
      </c>
      <c r="C98">
        <v>501.85742955120111</v>
      </c>
      <c r="D98">
        <v>6.8726198356543566</v>
      </c>
      <c r="E98">
        <v>19.614695316367349</v>
      </c>
      <c r="F98">
        <v>12.74207548071402</v>
      </c>
      <c r="G98">
        <v>0</v>
      </c>
      <c r="H98">
        <v>484.75506196635871</v>
      </c>
      <c r="I98">
        <f t="shared" si="21"/>
        <v>699.87791270508899</v>
      </c>
      <c r="J98">
        <f t="shared" si="22"/>
        <v>10.209779496874653</v>
      </c>
      <c r="K98">
        <f t="shared" si="23"/>
        <v>32.267891184787544</v>
      </c>
      <c r="L98">
        <f t="shared" si="24"/>
        <v>0.44188834508164254</v>
      </c>
      <c r="M98">
        <f t="shared" si="25"/>
        <v>1.2611646591688657</v>
      </c>
      <c r="N98">
        <f t="shared" si="26"/>
        <v>0.81927631408728929</v>
      </c>
      <c r="O98">
        <f t="shared" si="19"/>
        <v>338132.89591419435</v>
      </c>
      <c r="P98">
        <f t="shared" si="20"/>
        <v>530070.33999770321</v>
      </c>
      <c r="Q98">
        <f t="shared" si="17"/>
        <v>-9.1414726577884586</v>
      </c>
      <c r="R98">
        <f t="shared" si="18"/>
        <v>483.85852734221152</v>
      </c>
    </row>
    <row r="99" spans="1:18" x14ac:dyDescent="0.3">
      <c r="A99" s="1">
        <v>97</v>
      </c>
      <c r="B99">
        <v>158.75517648810941</v>
      </c>
      <c r="C99">
        <v>501.81147251312041</v>
      </c>
      <c r="D99">
        <v>6.8776403381733582</v>
      </c>
      <c r="E99">
        <v>19.650611349409981</v>
      </c>
      <c r="F99">
        <v>12.77297101123767</v>
      </c>
      <c r="G99">
        <v>0</v>
      </c>
      <c r="H99">
        <v>484.71051339679173</v>
      </c>
      <c r="I99">
        <f t="shared" si="21"/>
        <v>699.86787170005084</v>
      </c>
      <c r="J99">
        <f t="shared" si="22"/>
        <v>10.207616652856855</v>
      </c>
      <c r="K99">
        <f t="shared" si="23"/>
        <v>32.265399193475766</v>
      </c>
      <c r="L99">
        <f t="shared" si="24"/>
        <v>0.44221749237610936</v>
      </c>
      <c r="M99">
        <f t="shared" si="25"/>
        <v>1.2634920768336577</v>
      </c>
      <c r="N99">
        <f t="shared" si="26"/>
        <v>0.8212745844576157</v>
      </c>
      <c r="O99">
        <f t="shared" si="19"/>
        <v>338379.90463812923</v>
      </c>
      <c r="P99">
        <f t="shared" si="20"/>
        <v>531355.59406748705</v>
      </c>
      <c r="Q99">
        <f t="shared" si="17"/>
        <v>-9.1910533989127643</v>
      </c>
      <c r="R99">
        <f t="shared" si="18"/>
        <v>483.80894660108726</v>
      </c>
    </row>
    <row r="100" spans="1:18" x14ac:dyDescent="0.3">
      <c r="A100" s="1">
        <v>98</v>
      </c>
      <c r="B100">
        <v>158.71969139106321</v>
      </c>
      <c r="C100">
        <v>501.76605147409327</v>
      </c>
      <c r="D100">
        <v>6.8826083091638166</v>
      </c>
      <c r="E100">
        <v>19.68609644645618</v>
      </c>
      <c r="F100">
        <v>12.8034881372934</v>
      </c>
      <c r="G100">
        <v>0</v>
      </c>
      <c r="H100">
        <v>484.66652835624018</v>
      </c>
      <c r="I100">
        <f t="shared" si="21"/>
        <v>699.85793575806986</v>
      </c>
      <c r="J100">
        <f t="shared" si="22"/>
        <v>10.20547992338099</v>
      </c>
      <c r="K100">
        <f t="shared" si="23"/>
        <v>32.262936751408894</v>
      </c>
      <c r="L100">
        <f t="shared" si="24"/>
        <v>0.44254320496758109</v>
      </c>
      <c r="M100">
        <f t="shared" si="25"/>
        <v>1.2657916626050252</v>
      </c>
      <c r="N100">
        <f t="shared" si="26"/>
        <v>0.82324845763751064</v>
      </c>
      <c r="O100">
        <f t="shared" si="19"/>
        <v>338624.32881085976</v>
      </c>
      <c r="P100">
        <f t="shared" si="20"/>
        <v>532625.10651140544</v>
      </c>
      <c r="Q100">
        <f t="shared" si="17"/>
        <v>-9.2400075209744088</v>
      </c>
      <c r="R100">
        <f t="shared" si="18"/>
        <v>483.75999247902558</v>
      </c>
    </row>
    <row r="101" spans="1:18" x14ac:dyDescent="0.3">
      <c r="A101" s="1">
        <v>99</v>
      </c>
      <c r="B101">
        <v>158.68462402855781</v>
      </c>
      <c r="C101">
        <v>501.72114922026873</v>
      </c>
      <c r="D101">
        <v>6.8875257548234536</v>
      </c>
      <c r="E101">
        <v>19.721163808961549</v>
      </c>
      <c r="F101">
        <v>12.83363805413914</v>
      </c>
      <c r="G101">
        <v>0</v>
      </c>
      <c r="H101">
        <v>484.62309116700442</v>
      </c>
      <c r="I101">
        <f t="shared" si="21"/>
        <v>699.84810086675066</v>
      </c>
      <c r="J101">
        <f t="shared" si="22"/>
        <v>10.20336852017077</v>
      </c>
      <c r="K101">
        <f t="shared" si="23"/>
        <v>32.260502939066747</v>
      </c>
      <c r="L101">
        <f t="shared" si="24"/>
        <v>0.44286561409997588</v>
      </c>
      <c r="M101">
        <f t="shared" si="25"/>
        <v>1.2680642703812073</v>
      </c>
      <c r="N101">
        <f t="shared" si="26"/>
        <v>0.8251986562812984</v>
      </c>
      <c r="O101">
        <f t="shared" si="19"/>
        <v>338866.2671373139</v>
      </c>
      <c r="P101">
        <f t="shared" si="20"/>
        <v>533879.34305218817</v>
      </c>
      <c r="Q101">
        <f t="shared" si="17"/>
        <v>-9.2883525093208892</v>
      </c>
      <c r="R101">
        <f t="shared" si="18"/>
        <v>483.71164749067913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杜振宇</cp:lastModifiedBy>
  <dcterms:created xsi:type="dcterms:W3CDTF">2023-03-25T09:42:53Z</dcterms:created>
  <dcterms:modified xsi:type="dcterms:W3CDTF">2023-03-25T10:29:18Z</dcterms:modified>
</cp:coreProperties>
</file>